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1" sheetId="1" r:id="rId4"/>
    <sheet state="visible" name="plate2" sheetId="2" r:id="rId5"/>
    <sheet state="visible" name="plate3" sheetId="3" r:id="rId6"/>
    <sheet state="visible" name="plate4" sheetId="4" r:id="rId7"/>
    <sheet state="visible" name="plate5" sheetId="5" r:id="rId8"/>
    <sheet state="visible" name="plate6" sheetId="6" r:id="rId9"/>
    <sheet state="visible" name="plate7" sheetId="7" r:id="rId10"/>
    <sheet state="visible" name="plate8" sheetId="8" r:id="rId11"/>
    <sheet state="visible" name="plate9" sheetId="9" r:id="rId12"/>
    <sheet state="visible" name="plate10" sheetId="10" r:id="rId13"/>
    <sheet state="visible" name="Metadata_old" sheetId="11" r:id="rId14"/>
    <sheet state="visible" name="Metadata" sheetId="12" r:id="rId15"/>
    <sheet state="visible" name="Calculations" sheetId="13" r:id="rId16"/>
  </sheets>
  <definedNames/>
  <calcPr/>
  <extLst>
    <ext uri="GoogleSheetsCustomDataVersion2">
      <go:sheetsCustomData xmlns:go="http://customooxmlschemas.google.com/" r:id="rId17" roundtripDataChecksum="Fskwbg+k/3gpxfMRdq49SLipnTIDTDRj2vSn+1VCTUQ="/>
    </ext>
  </extLst>
</workbook>
</file>

<file path=xl/sharedStrings.xml><?xml version="1.0" encoding="utf-8"?>
<sst xmlns="http://schemas.openxmlformats.org/spreadsheetml/2006/main" count="12204" uniqueCount="1294">
  <si>
    <t>##BLOCKS= 1</t>
  </si>
  <si>
    <t>Plate:</t>
  </si>
  <si>
    <t>Plate2-MCAP T0,T1</t>
  </si>
  <si>
    <t>PlateFormat</t>
  </si>
  <si>
    <t>Endpoint</t>
  </si>
  <si>
    <t>Absorbance</t>
  </si>
  <si>
    <t>Raw</t>
  </si>
  <si>
    <t xml:space="preserve">630 663 750 </t>
  </si>
  <si>
    <t>Temperature(¡C)</t>
  </si>
  <si>
    <t>Plate2-MCAP T1,T2</t>
  </si>
  <si>
    <t>Plate3-MCAP T2</t>
  </si>
  <si>
    <t>Plate4-MCAP T3</t>
  </si>
  <si>
    <t>Plate5-MCAP T3, PCOM T0,T1</t>
  </si>
  <si>
    <t>Plate6-PCOM T1</t>
  </si>
  <si>
    <t>Plate7-PCOM T2</t>
  </si>
  <si>
    <t>Plate8-PCOM T2,T3</t>
  </si>
  <si>
    <t>Plate9-PCOM T3</t>
  </si>
  <si>
    <t>Plate10-rerun</t>
  </si>
  <si>
    <t>RE-RUN</t>
  </si>
  <si>
    <t>A</t>
  </si>
  <si>
    <t>ACETONE</t>
  </si>
  <si>
    <t>POC5</t>
  </si>
  <si>
    <t>M-1-14</t>
  </si>
  <si>
    <t>M-6-12</t>
  </si>
  <si>
    <t>P-1-13</t>
  </si>
  <si>
    <t>P-8-19</t>
  </si>
  <si>
    <t>P-1-29</t>
  </si>
  <si>
    <t>P-8-23</t>
  </si>
  <si>
    <t>B</t>
  </si>
  <si>
    <t>POC9</t>
  </si>
  <si>
    <t>M-6-9</t>
  </si>
  <si>
    <t>M-2-24</t>
  </si>
  <si>
    <t>P-3-4</t>
  </si>
  <si>
    <t>P-9-19</t>
  </si>
  <si>
    <t>P-8-29</t>
  </si>
  <si>
    <t>PAC 06</t>
  </si>
  <si>
    <t>C</t>
  </si>
  <si>
    <t>MC14</t>
  </si>
  <si>
    <t>POC19</t>
  </si>
  <si>
    <t>M-7-9</t>
  </si>
  <si>
    <t>M-2-23</t>
  </si>
  <si>
    <t>P-7-30</t>
  </si>
  <si>
    <t>P-7-9</t>
  </si>
  <si>
    <t>P-1-28</t>
  </si>
  <si>
    <t>PAC 58</t>
  </si>
  <si>
    <t>D</t>
  </si>
  <si>
    <t>PC11</t>
  </si>
  <si>
    <t>M-7-30</t>
  </si>
  <si>
    <t>M-6-17</t>
  </si>
  <si>
    <t>P-7-18</t>
  </si>
  <si>
    <t>P-5-30</t>
  </si>
  <si>
    <t>P-2-26</t>
  </si>
  <si>
    <t>P-2-22</t>
  </si>
  <si>
    <t>PRU45</t>
  </si>
  <si>
    <t>E</t>
  </si>
  <si>
    <t>F</t>
  </si>
  <si>
    <t>G</t>
  </si>
  <si>
    <t>H</t>
  </si>
  <si>
    <t>WALL</t>
  </si>
  <si>
    <t>NASTE</t>
  </si>
  <si>
    <t>CALLIE</t>
  </si>
  <si>
    <t>Timepoint</t>
  </si>
  <si>
    <t>Fragment_ID</t>
  </si>
  <si>
    <t>Sample_ID</t>
  </si>
  <si>
    <t>Treatment</t>
  </si>
  <si>
    <t>Temperature</t>
  </si>
  <si>
    <t>T_T</t>
  </si>
  <si>
    <t>Extraction Time (hrs)</t>
  </si>
  <si>
    <t>Plate</t>
  </si>
  <si>
    <t>Well_ID</t>
  </si>
  <si>
    <r>
      <rPr>
        <rFont val="Times New Roman"/>
        <color rgb="FF000000"/>
        <sz val="12.0"/>
      </rPr>
      <t>Chlorophyll a = 11.43 (A</t>
    </r>
    <r>
      <rPr>
        <rFont val="Times New Roman"/>
        <color rgb="FF000000"/>
        <sz val="12.0"/>
        <vertAlign val="subscript"/>
      </rPr>
      <t xml:space="preserve">663 </t>
    </r>
    <r>
      <rPr>
        <rFont val="Times New Roman"/>
        <color rgb="FF000000"/>
        <sz val="12.0"/>
      </rPr>
      <t>- A</t>
    </r>
    <r>
      <rPr>
        <rFont val="Times New Roman"/>
        <color rgb="FF000000"/>
        <sz val="12.0"/>
        <vertAlign val="subscript"/>
      </rPr>
      <t xml:space="preserve">750 </t>
    </r>
    <r>
      <rPr>
        <rFont val="Times New Roman"/>
        <color rgb="FF000000"/>
        <sz val="12.0"/>
      </rPr>
      <t>/ PL) – 0.64(A</t>
    </r>
    <r>
      <rPr>
        <rFont val="Times New Roman"/>
        <color rgb="FF000000"/>
        <sz val="12.0"/>
        <vertAlign val="subscript"/>
      </rPr>
      <t xml:space="preserve">630 </t>
    </r>
    <r>
      <rPr>
        <rFont val="Times New Roman"/>
        <color rgb="FF000000"/>
        <sz val="12.0"/>
      </rPr>
      <t>– A</t>
    </r>
    <r>
      <rPr>
        <rFont val="Times New Roman"/>
        <color rgb="FF000000"/>
        <sz val="12.0"/>
        <vertAlign val="subscript"/>
      </rPr>
      <t>750</t>
    </r>
    <r>
      <rPr>
        <rFont val="Times New Roman"/>
        <color rgb="FF000000"/>
        <sz val="12.0"/>
      </rPr>
      <t>/PL)</t>
    </r>
  </si>
  <si>
    <r>
      <rPr>
        <rFont val="Times New Roman"/>
        <color rgb="FF000000"/>
        <sz val="12.0"/>
      </rPr>
      <t>Chlorophyll c2 = 27.09 (A</t>
    </r>
    <r>
      <rPr>
        <rFont val="Times New Roman"/>
        <color rgb="FF000000"/>
        <sz val="12.0"/>
        <vertAlign val="subscript"/>
      </rPr>
      <t xml:space="preserve">630 </t>
    </r>
    <r>
      <rPr>
        <rFont val="Times New Roman"/>
        <color rgb="FF000000"/>
        <sz val="12.0"/>
      </rPr>
      <t>- A</t>
    </r>
    <r>
      <rPr>
        <rFont val="Times New Roman"/>
        <color rgb="FF000000"/>
        <sz val="12.0"/>
        <vertAlign val="subscript"/>
      </rPr>
      <t xml:space="preserve">750 </t>
    </r>
    <r>
      <rPr>
        <rFont val="Times New Roman"/>
        <color rgb="FF000000"/>
        <sz val="12.0"/>
      </rPr>
      <t>/ PL) – 3.63 (A</t>
    </r>
    <r>
      <rPr>
        <rFont val="Times New Roman"/>
        <color rgb="FF000000"/>
        <sz val="12.0"/>
        <vertAlign val="subscript"/>
      </rPr>
      <t xml:space="preserve">663 </t>
    </r>
    <r>
      <rPr>
        <rFont val="Times New Roman"/>
        <color rgb="FF000000"/>
        <sz val="12.0"/>
      </rPr>
      <t>- A</t>
    </r>
    <r>
      <rPr>
        <rFont val="Times New Roman"/>
        <color rgb="FF000000"/>
        <sz val="12.0"/>
        <vertAlign val="subscript"/>
      </rPr>
      <t xml:space="preserve">750 </t>
    </r>
    <r>
      <rPr>
        <rFont val="Times New Roman"/>
        <color rgb="FF000000"/>
        <sz val="12.0"/>
      </rPr>
      <t>/ PL)</t>
    </r>
  </si>
  <si>
    <t>BLANK</t>
  </si>
  <si>
    <t>BLANK_1</t>
  </si>
  <si>
    <t>A1</t>
  </si>
  <si>
    <t>BLANK_2</t>
  </si>
  <si>
    <t>B1</t>
  </si>
  <si>
    <t>T0</t>
  </si>
  <si>
    <t>M_1_21</t>
  </si>
  <si>
    <t>M_1_21_T0</t>
  </si>
  <si>
    <t>AMB</t>
  </si>
  <si>
    <t>C_AMB</t>
  </si>
  <si>
    <t>C1</t>
  </si>
  <si>
    <t>D1</t>
  </si>
  <si>
    <t>M_2_21</t>
  </si>
  <si>
    <t>M_2_21_T0</t>
  </si>
  <si>
    <t>E1</t>
  </si>
  <si>
    <t>F1</t>
  </si>
  <si>
    <t>M_3_21</t>
  </si>
  <si>
    <t>M_3_21_T0</t>
  </si>
  <si>
    <t>G1</t>
  </si>
  <si>
    <t>H1</t>
  </si>
  <si>
    <t>M_4_21</t>
  </si>
  <si>
    <t>M_4_21_T0</t>
  </si>
  <si>
    <t>A2</t>
  </si>
  <si>
    <t>B2</t>
  </si>
  <si>
    <t>M_5_21</t>
  </si>
  <si>
    <t>M_5_21_T0</t>
  </si>
  <si>
    <t>C2</t>
  </si>
  <si>
    <t>D2</t>
  </si>
  <si>
    <t>M_6_21</t>
  </si>
  <si>
    <t>M_6_21_T0</t>
  </si>
  <si>
    <t>E2</t>
  </si>
  <si>
    <t>F2</t>
  </si>
  <si>
    <t>M_7_21</t>
  </si>
  <si>
    <t>M_7_21_T0</t>
  </si>
  <si>
    <t>G2</t>
  </si>
  <si>
    <t>H2</t>
  </si>
  <si>
    <t>M_8_21</t>
  </si>
  <si>
    <t>M_8_21_T0</t>
  </si>
  <si>
    <t>A3</t>
  </si>
  <si>
    <t>B3</t>
  </si>
  <si>
    <t>M_9_21</t>
  </si>
  <si>
    <t>M_9_21_T0</t>
  </si>
  <si>
    <t>C3</t>
  </si>
  <si>
    <t>D3</t>
  </si>
  <si>
    <t>T1</t>
  </si>
  <si>
    <t>M_1_3</t>
  </si>
  <si>
    <t>M_1_3_T1</t>
  </si>
  <si>
    <t>E3</t>
  </si>
  <si>
    <t>F3</t>
  </si>
  <si>
    <t>M_2_3</t>
  </si>
  <si>
    <t>M_2_3_T1</t>
  </si>
  <si>
    <t>G3</t>
  </si>
  <si>
    <t>H3</t>
  </si>
  <si>
    <t>M_3_3</t>
  </si>
  <si>
    <t>M_3_3_T1</t>
  </si>
  <si>
    <t>A4</t>
  </si>
  <si>
    <t>B4</t>
  </si>
  <si>
    <t>M_4_3</t>
  </si>
  <si>
    <t>M_4_3_T1</t>
  </si>
  <si>
    <t>C4</t>
  </si>
  <si>
    <t>D4</t>
  </si>
  <si>
    <t>M_5_3</t>
  </si>
  <si>
    <t>M_5_3_T1</t>
  </si>
  <si>
    <t>E4</t>
  </si>
  <si>
    <t>F4</t>
  </si>
  <si>
    <t>M_6_3</t>
  </si>
  <si>
    <t>M_6_3_T1</t>
  </si>
  <si>
    <t>G4</t>
  </si>
  <si>
    <t>H4</t>
  </si>
  <si>
    <t>M_7_3</t>
  </si>
  <si>
    <t>M_7_3_T1</t>
  </si>
  <si>
    <t>A5</t>
  </si>
  <si>
    <t>B5</t>
  </si>
  <si>
    <t>M_8_3</t>
  </si>
  <si>
    <t>M_8_3_T1</t>
  </si>
  <si>
    <t>C5</t>
  </si>
  <si>
    <t>D5</t>
  </si>
  <si>
    <t>M_9_3</t>
  </si>
  <si>
    <t>M_9_3_T1</t>
  </si>
  <si>
    <t>E5</t>
  </si>
  <si>
    <t>F5</t>
  </si>
  <si>
    <t>M_1_18</t>
  </si>
  <si>
    <t>M_1_18_T1</t>
  </si>
  <si>
    <t>E_AMB</t>
  </si>
  <si>
    <t>G5</t>
  </si>
  <si>
    <t>H5</t>
  </si>
  <si>
    <t>M_2_18</t>
  </si>
  <si>
    <t>M_2_18_T1</t>
  </si>
  <si>
    <t>A6</t>
  </si>
  <si>
    <t>B6</t>
  </si>
  <si>
    <t>M_3_18</t>
  </si>
  <si>
    <t>M_3_18_T1</t>
  </si>
  <si>
    <t>C6</t>
  </si>
  <si>
    <t>D6</t>
  </si>
  <si>
    <t>M_4_18</t>
  </si>
  <si>
    <t>M_4_18_T1</t>
  </si>
  <si>
    <t>E6</t>
  </si>
  <si>
    <t>F6</t>
  </si>
  <si>
    <t>M_5_18</t>
  </si>
  <si>
    <t>M_5_18_T1</t>
  </si>
  <si>
    <t>G6</t>
  </si>
  <si>
    <t>H6</t>
  </si>
  <si>
    <t>M_6_18</t>
  </si>
  <si>
    <t>M_6_18_T1</t>
  </si>
  <si>
    <t>A7</t>
  </si>
  <si>
    <t>B7</t>
  </si>
  <si>
    <t>M_7_18</t>
  </si>
  <si>
    <t>M_7_18_T1</t>
  </si>
  <si>
    <t>C7</t>
  </si>
  <si>
    <t>D7</t>
  </si>
  <si>
    <t>M_8_18</t>
  </si>
  <si>
    <t>M_8_18_T1</t>
  </si>
  <si>
    <t>E7</t>
  </si>
  <si>
    <t>F7</t>
  </si>
  <si>
    <t>M_9_18</t>
  </si>
  <si>
    <t>M_9_18_T1</t>
  </si>
  <si>
    <t>G7</t>
  </si>
  <si>
    <t>H7</t>
  </si>
  <si>
    <t>M_1_13</t>
  </si>
  <si>
    <t>M_1_13_T1</t>
  </si>
  <si>
    <t>G_AMB</t>
  </si>
  <si>
    <t>A8</t>
  </si>
  <si>
    <t>B8</t>
  </si>
  <si>
    <t>M_2_13</t>
  </si>
  <si>
    <t>M_2_13_T1</t>
  </si>
  <si>
    <t>C8</t>
  </si>
  <si>
    <t>D8</t>
  </si>
  <si>
    <t>M_3_13</t>
  </si>
  <si>
    <t>M_3_13_T1</t>
  </si>
  <si>
    <t>E8</t>
  </si>
  <si>
    <t>F8</t>
  </si>
  <si>
    <t>M_4_13</t>
  </si>
  <si>
    <t>M_4_13_T1</t>
  </si>
  <si>
    <t>G8</t>
  </si>
  <si>
    <t>H8</t>
  </si>
  <si>
    <t>M_5_13</t>
  </si>
  <si>
    <t>M_5_13_T1</t>
  </si>
  <si>
    <t>A9</t>
  </si>
  <si>
    <t>B9</t>
  </si>
  <si>
    <t>M_6_13</t>
  </si>
  <si>
    <t>M_6_13_T1</t>
  </si>
  <si>
    <t>C9</t>
  </si>
  <si>
    <t>D9</t>
  </si>
  <si>
    <t>M_7_13</t>
  </si>
  <si>
    <t>M_7_13_T1</t>
  </si>
  <si>
    <t>E9</t>
  </si>
  <si>
    <t>F9</t>
  </si>
  <si>
    <t>M_8_13</t>
  </si>
  <si>
    <t>M_8_13_T1</t>
  </si>
  <si>
    <t>G9</t>
  </si>
  <si>
    <t>H9</t>
  </si>
  <si>
    <t>M_9_13</t>
  </si>
  <si>
    <t>M_9_13_T1</t>
  </si>
  <si>
    <t>A10</t>
  </si>
  <si>
    <t>B10</t>
  </si>
  <si>
    <t>M_1_8</t>
  </si>
  <si>
    <t>M_1_8_T1</t>
  </si>
  <si>
    <t>I</t>
  </si>
  <si>
    <t>I_AMB</t>
  </si>
  <si>
    <t>C10</t>
  </si>
  <si>
    <t>D10</t>
  </si>
  <si>
    <t>M_2_8</t>
  </si>
  <si>
    <t>M_2_8_T1</t>
  </si>
  <si>
    <t>E10</t>
  </si>
  <si>
    <t>F10</t>
  </si>
  <si>
    <t>M_3_8</t>
  </si>
  <si>
    <t>M_3_8_T1</t>
  </si>
  <si>
    <t>G10</t>
  </si>
  <si>
    <t>H10</t>
  </si>
  <si>
    <t>M_4_8</t>
  </si>
  <si>
    <t>M_4_8_T1</t>
  </si>
  <si>
    <t>A11</t>
  </si>
  <si>
    <t>B11</t>
  </si>
  <si>
    <t>M_5_8</t>
  </si>
  <si>
    <t>M_5_8_T1</t>
  </si>
  <si>
    <t>C11</t>
  </si>
  <si>
    <t>D11</t>
  </si>
  <si>
    <t>M_6_8</t>
  </si>
  <si>
    <t>M_6_8_T1</t>
  </si>
  <si>
    <t>E11</t>
  </si>
  <si>
    <t>F11</t>
  </si>
  <si>
    <t>M_7_8</t>
  </si>
  <si>
    <t>M_7_8_T1</t>
  </si>
  <si>
    <t>G11</t>
  </si>
  <si>
    <t>H11</t>
  </si>
  <si>
    <t>M_8_8</t>
  </si>
  <si>
    <t>M_8_8_T1</t>
  </si>
  <si>
    <t>A12</t>
  </si>
  <si>
    <t>B12</t>
  </si>
  <si>
    <t>M_9_8</t>
  </si>
  <si>
    <t>M_9_8_T1</t>
  </si>
  <si>
    <t>C12</t>
  </si>
  <si>
    <t>D12</t>
  </si>
  <si>
    <t>T2</t>
  </si>
  <si>
    <t>M_1_4</t>
  </si>
  <si>
    <t>M_1_4_T2</t>
  </si>
  <si>
    <t>HEAT</t>
  </si>
  <si>
    <t>E12</t>
  </si>
  <si>
    <t>F12</t>
  </si>
  <si>
    <t>M_2_4</t>
  </si>
  <si>
    <t>M_2_4_T2</t>
  </si>
  <si>
    <t>G12</t>
  </si>
  <si>
    <t>H12</t>
  </si>
  <si>
    <t>M_3_4</t>
  </si>
  <si>
    <t>M_3_4_T2</t>
  </si>
  <si>
    <t>M_4_4</t>
  </si>
  <si>
    <t>M_4_4_T2</t>
  </si>
  <si>
    <t>M_5_4</t>
  </si>
  <si>
    <t>M_5_4_T2</t>
  </si>
  <si>
    <t>M_6_4</t>
  </si>
  <si>
    <t>M_6_4_T2</t>
  </si>
  <si>
    <t>M_7_30</t>
  </si>
  <si>
    <t>M_7_30_T2</t>
  </si>
  <si>
    <t>M_8_4</t>
  </si>
  <si>
    <t>M_8_4_T2</t>
  </si>
  <si>
    <t>M_9_4</t>
  </si>
  <si>
    <t>M_9_4_T2</t>
  </si>
  <si>
    <t>M_1_19</t>
  </si>
  <si>
    <t>M_1_19_T2</t>
  </si>
  <si>
    <t>M_2_19</t>
  </si>
  <si>
    <t>M_2_19_T2</t>
  </si>
  <si>
    <t>M_3_19</t>
  </si>
  <si>
    <t>M_3_19_T2</t>
  </si>
  <si>
    <t>M_4_19</t>
  </si>
  <si>
    <t>M_4_19_T2</t>
  </si>
  <si>
    <t>M_5_19</t>
  </si>
  <si>
    <t>M_5_19_T2</t>
  </si>
  <si>
    <t>M_6_19</t>
  </si>
  <si>
    <t>M_6_19_T2</t>
  </si>
  <si>
    <t>M_7_19</t>
  </si>
  <si>
    <t>M_7_19_T2</t>
  </si>
  <si>
    <t>M_8_19</t>
  </si>
  <si>
    <t>M_8_19_T2</t>
  </si>
  <si>
    <t>M_9_30</t>
  </si>
  <si>
    <t>M_9_30_T2</t>
  </si>
  <si>
    <t>M_1_14</t>
  </si>
  <si>
    <t>M_1_14_T2</t>
  </si>
  <si>
    <t>M_2_14</t>
  </si>
  <si>
    <t>M_2_14_T2</t>
  </si>
  <si>
    <t>M_3_14</t>
  </si>
  <si>
    <t>M_3_14_T2</t>
  </si>
  <si>
    <t>M_4_14</t>
  </si>
  <si>
    <t>M_4_14_T2</t>
  </si>
  <si>
    <t>M_5_14</t>
  </si>
  <si>
    <t>M_5_14_T2</t>
  </si>
  <si>
    <t>M_6_14</t>
  </si>
  <si>
    <t>M_6_14_T2</t>
  </si>
  <si>
    <t>M_7_14</t>
  </si>
  <si>
    <t>M_7_14_T2</t>
  </si>
  <si>
    <t>M_8_30</t>
  </si>
  <si>
    <t>M_8_30_T2</t>
  </si>
  <si>
    <t>M_9_14</t>
  </si>
  <si>
    <t>M_9_14_T2</t>
  </si>
  <si>
    <t>M_1_9</t>
  </si>
  <si>
    <t>M_1_9_T2</t>
  </si>
  <si>
    <t>M_2_9</t>
  </si>
  <si>
    <t>M_2_9_T2</t>
  </si>
  <si>
    <t>M_3_9</t>
  </si>
  <si>
    <t>M_3_9_T2</t>
  </si>
  <si>
    <t>M_4_9</t>
  </si>
  <si>
    <t>M_4_9_T2</t>
  </si>
  <si>
    <t>M_5_9</t>
  </si>
  <si>
    <t>M_5_9_T2</t>
  </si>
  <si>
    <t>M_6_9</t>
  </si>
  <si>
    <t>M_6_9_T2</t>
  </si>
  <si>
    <t>M_7_9</t>
  </si>
  <si>
    <t>M_7_9_T2</t>
  </si>
  <si>
    <t>M_8_9</t>
  </si>
  <si>
    <t>M_8_9_T2</t>
  </si>
  <si>
    <t>M_9_9</t>
  </si>
  <si>
    <t>M_9_9_T2</t>
  </si>
  <si>
    <t>M_1_26</t>
  </si>
  <si>
    <t>M_1_26_T2</t>
  </si>
  <si>
    <t>M_2_26</t>
  </si>
  <si>
    <t>M_2_26_T2</t>
  </si>
  <si>
    <t>M_3_26</t>
  </si>
  <si>
    <t>M_3_26_T2</t>
  </si>
  <si>
    <t>M_4_26</t>
  </si>
  <si>
    <t>M_4_26_T2</t>
  </si>
  <si>
    <t>M_5_26</t>
  </si>
  <si>
    <t>M_5_26_T2</t>
  </si>
  <si>
    <t>M_6_26</t>
  </si>
  <si>
    <t>M_6_26_T2</t>
  </si>
  <si>
    <t>M_7_26</t>
  </si>
  <si>
    <t>M_7_26_T2</t>
  </si>
  <si>
    <t>M_8_26</t>
  </si>
  <si>
    <t>M_8_26_T2</t>
  </si>
  <si>
    <t>M_9_26</t>
  </si>
  <si>
    <t>M_9_26_T2</t>
  </si>
  <si>
    <t>M_1_30</t>
  </si>
  <si>
    <t>M_1_30_T2</t>
  </si>
  <si>
    <t>M_2_29</t>
  </si>
  <si>
    <t>M_2_29_T2</t>
  </si>
  <si>
    <t>M_3_29</t>
  </si>
  <si>
    <t>M_3_29_T2</t>
  </si>
  <si>
    <t>M_4_29</t>
  </si>
  <si>
    <t>M_4_29_T2</t>
  </si>
  <si>
    <t>M_5_29</t>
  </si>
  <si>
    <t>M_5_29_T2</t>
  </si>
  <si>
    <t>M_6_29</t>
  </si>
  <si>
    <t>M_6_29_T2</t>
  </si>
  <si>
    <t>M_7_29</t>
  </si>
  <si>
    <t>M_7_29_T2</t>
  </si>
  <si>
    <t>M_8_29</t>
  </si>
  <si>
    <t>M_8_29_T2</t>
  </si>
  <si>
    <t>M_9_29</t>
  </si>
  <si>
    <t>M_9_29_T2</t>
  </si>
  <si>
    <t>M_1_28</t>
  </si>
  <si>
    <t>M_1_28_T2</t>
  </si>
  <si>
    <t>M_2_28</t>
  </si>
  <si>
    <t>M_2_28_T2</t>
  </si>
  <si>
    <t>M_3_28</t>
  </si>
  <si>
    <t>M_3_28_T2</t>
  </si>
  <si>
    <t>M_4_28</t>
  </si>
  <si>
    <t>M_4_28_T2</t>
  </si>
  <si>
    <t>M_5_28</t>
  </si>
  <si>
    <t>M_5_28_T2</t>
  </si>
  <si>
    <t>M_6_28</t>
  </si>
  <si>
    <t>M_6_28_T2</t>
  </si>
  <si>
    <t>M_7_28</t>
  </si>
  <si>
    <t>M_7_28_T2</t>
  </si>
  <si>
    <t>M_8_28</t>
  </si>
  <si>
    <t>M_8_28_T2</t>
  </si>
  <si>
    <t>M_9_28</t>
  </si>
  <si>
    <t>M_9_28_T2</t>
  </si>
  <si>
    <t>M_1_27</t>
  </si>
  <si>
    <t>M_1_27_T2</t>
  </si>
  <si>
    <t>M_2_27</t>
  </si>
  <si>
    <t>M_2_27_T2</t>
  </si>
  <si>
    <t>M_3_27</t>
  </si>
  <si>
    <t>M_3_27_T2</t>
  </si>
  <si>
    <t>M_4_27</t>
  </si>
  <si>
    <t>M_4_27_T2</t>
  </si>
  <si>
    <t>M_5_27</t>
  </si>
  <si>
    <t>M_5_27_T2</t>
  </si>
  <si>
    <t>M_6_27</t>
  </si>
  <si>
    <t>M_6_27_T2</t>
  </si>
  <si>
    <t>M_7_27</t>
  </si>
  <si>
    <t>M_7_27_T2</t>
  </si>
  <si>
    <t>M_8_27</t>
  </si>
  <si>
    <t>M_8_27_T2</t>
  </si>
  <si>
    <t>M_9_27</t>
  </si>
  <si>
    <t>M_9_27_T2</t>
  </si>
  <si>
    <t>T3</t>
  </si>
  <si>
    <t>M_1_2</t>
  </si>
  <si>
    <t>M_1_2_T3</t>
  </si>
  <si>
    <t>M_2_2</t>
  </si>
  <si>
    <t>M_2_2_T3</t>
  </si>
  <si>
    <t>M_3_2</t>
  </si>
  <si>
    <t>M_3_2_T3</t>
  </si>
  <si>
    <t>M_4_2</t>
  </si>
  <si>
    <t>M_4_2_T3</t>
  </si>
  <si>
    <t>M_5_2</t>
  </si>
  <si>
    <t>M_5_2_T3</t>
  </si>
  <si>
    <t>M_6_2</t>
  </si>
  <si>
    <t>M_6_2_T3</t>
  </si>
  <si>
    <t>M_7_2</t>
  </si>
  <si>
    <t>M_7_2_T3</t>
  </si>
  <si>
    <t>M_8_2</t>
  </si>
  <si>
    <t>M_8_2_T3</t>
  </si>
  <si>
    <t>M_9_2</t>
  </si>
  <si>
    <t>M_9_2_T3</t>
  </si>
  <si>
    <t>M_1_17</t>
  </si>
  <si>
    <t>M_1_17_T3</t>
  </si>
  <si>
    <t>M_2_17</t>
  </si>
  <si>
    <t>M_2_17_T3</t>
  </si>
  <si>
    <t>M_3_17</t>
  </si>
  <si>
    <t>M_3_17_T3</t>
  </si>
  <si>
    <t>M_4_17</t>
  </si>
  <si>
    <t>M_4_17_T3</t>
  </si>
  <si>
    <t>M_5_17</t>
  </si>
  <si>
    <t>M_5_17_T3</t>
  </si>
  <si>
    <t>M_6_17</t>
  </si>
  <si>
    <t>M_6_17_T3</t>
  </si>
  <si>
    <t>M_7_16</t>
  </si>
  <si>
    <t>M_7_16_T3</t>
  </si>
  <si>
    <t>M_8_17</t>
  </si>
  <si>
    <t>M_8_17_T3</t>
  </si>
  <si>
    <t>M_9_17</t>
  </si>
  <si>
    <t>M_9_17_T3</t>
  </si>
  <si>
    <t>M_1_12</t>
  </si>
  <si>
    <t>M_1_12_T3</t>
  </si>
  <si>
    <t>M_2_12</t>
  </si>
  <si>
    <t>M_2_12_T3</t>
  </si>
  <si>
    <t>M_3_12</t>
  </si>
  <si>
    <t>M_3_12_T3</t>
  </si>
  <si>
    <t>M_4_12</t>
  </si>
  <si>
    <t>M_4_12_T3</t>
  </si>
  <si>
    <t>M_5_12</t>
  </si>
  <si>
    <t>M_5_12_T3</t>
  </si>
  <si>
    <t>M_6_12</t>
  </si>
  <si>
    <t>M_6_12_T3</t>
  </si>
  <si>
    <t>M_7_12</t>
  </si>
  <si>
    <t>M_7_12_T3</t>
  </si>
  <si>
    <t>M_8_12</t>
  </si>
  <si>
    <t>M_8_12_T3</t>
  </si>
  <si>
    <t>M_9_12</t>
  </si>
  <si>
    <t>M_9_12_T3</t>
  </si>
  <si>
    <t>M_1_7</t>
  </si>
  <si>
    <t>M_1_7_T3</t>
  </si>
  <si>
    <t>M_2_7</t>
  </si>
  <si>
    <t>M_2_7_T3</t>
  </si>
  <si>
    <t>M_3_7</t>
  </si>
  <si>
    <t>M_3_7_T3</t>
  </si>
  <si>
    <t>M_4_7</t>
  </si>
  <si>
    <t>M_4_7_T3</t>
  </si>
  <si>
    <t>M_5_7</t>
  </si>
  <si>
    <t>M_5_7_T3</t>
  </si>
  <si>
    <t>M_6_7</t>
  </si>
  <si>
    <t>M_6_7_T3</t>
  </si>
  <si>
    <t>M_7_6</t>
  </si>
  <si>
    <t>M_7_6_T3</t>
  </si>
  <si>
    <t>M_8_7</t>
  </si>
  <si>
    <t>M_8_7_T3</t>
  </si>
  <si>
    <t>M_9_7</t>
  </si>
  <si>
    <t>M_9_7_T3</t>
  </si>
  <si>
    <t>M_1_22</t>
  </si>
  <si>
    <t>M_1_22_T3</t>
  </si>
  <si>
    <t>C_HEAT</t>
  </si>
  <si>
    <t>M_2_22</t>
  </si>
  <si>
    <t>M_2_22_T3</t>
  </si>
  <si>
    <t>M_3_22</t>
  </si>
  <si>
    <t>M_3_22_T3</t>
  </si>
  <si>
    <t>M_4_5</t>
  </si>
  <si>
    <t>M_4_5_T3</t>
  </si>
  <si>
    <t>M_5_22</t>
  </si>
  <si>
    <t>M_5_22_T3</t>
  </si>
  <si>
    <t>M_7_22</t>
  </si>
  <si>
    <t>M_7_22_T3</t>
  </si>
  <si>
    <t>M_8_22</t>
  </si>
  <si>
    <t>M_8_22_T3</t>
  </si>
  <si>
    <t>M_9_22</t>
  </si>
  <si>
    <t>M_9_22_T3</t>
  </si>
  <si>
    <t>M_1_25</t>
  </si>
  <si>
    <t>M_1_25_T3</t>
  </si>
  <si>
    <t>E_HEAT</t>
  </si>
  <si>
    <t>M_2_25</t>
  </si>
  <si>
    <t>M_2_25_T3</t>
  </si>
  <si>
    <t>M_3_25</t>
  </si>
  <si>
    <t>M_3_25_T3</t>
  </si>
  <si>
    <t>M_4_25</t>
  </si>
  <si>
    <t>M_4_25_T3</t>
  </si>
  <si>
    <t>M_5_25</t>
  </si>
  <si>
    <t>M_5_25_T3</t>
  </si>
  <si>
    <t>M_6_25</t>
  </si>
  <si>
    <t>M_6_25_T3</t>
  </si>
  <si>
    <t>M_7_25</t>
  </si>
  <si>
    <t>M_7_25_T3</t>
  </si>
  <si>
    <t>M_8_25</t>
  </si>
  <si>
    <t>M_8_25_T3</t>
  </si>
  <si>
    <t>M_9_25</t>
  </si>
  <si>
    <t>M_9_25_T3</t>
  </si>
  <si>
    <t>M_1_24</t>
  </si>
  <si>
    <t>M_1_24_T3</t>
  </si>
  <si>
    <t>G_HEAT</t>
  </si>
  <si>
    <t>M_2_24</t>
  </si>
  <si>
    <t>M_2_24_T3</t>
  </si>
  <si>
    <t>M_3_15</t>
  </si>
  <si>
    <t>M_3_15_T3</t>
  </si>
  <si>
    <t>M_4_24</t>
  </si>
  <si>
    <t>M_4_24_T3</t>
  </si>
  <si>
    <t>M_5_24</t>
  </si>
  <si>
    <t>M_5_24_T3</t>
  </si>
  <si>
    <t>M_8_24</t>
  </si>
  <si>
    <t>M_8_24_T3</t>
  </si>
  <si>
    <t>M_9_24</t>
  </si>
  <si>
    <t>M_9_24_T3</t>
  </si>
  <si>
    <t>M_1_23</t>
  </si>
  <si>
    <t>M_1_23_T3</t>
  </si>
  <si>
    <t>I_HEAT</t>
  </si>
  <si>
    <t>M_2_23</t>
  </si>
  <si>
    <t>M_2_23_T3</t>
  </si>
  <si>
    <t>M_3_23</t>
  </si>
  <si>
    <t>M_3_23_T3</t>
  </si>
  <si>
    <t>M_4_23</t>
  </si>
  <si>
    <t>M_4_23_T3</t>
  </si>
  <si>
    <t>M_5_23</t>
  </si>
  <si>
    <t>M_5_23_T3</t>
  </si>
  <si>
    <t>M_6_23</t>
  </si>
  <si>
    <t>M_6_23_T3</t>
  </si>
  <si>
    <t>M_7_7</t>
  </si>
  <si>
    <t>M_7_7_T3</t>
  </si>
  <si>
    <t>M_8_23</t>
  </si>
  <si>
    <t>M_8_23_T3</t>
  </si>
  <si>
    <t>M_9_23</t>
  </si>
  <si>
    <t>M_9_23_T3</t>
  </si>
  <si>
    <t>P_1_21</t>
  </si>
  <si>
    <t>P_1_21_T0</t>
  </si>
  <si>
    <t>C-AMB</t>
  </si>
  <si>
    <t>P_2_21</t>
  </si>
  <si>
    <t>P_2_21_T0</t>
  </si>
  <si>
    <t>P_3_21</t>
  </si>
  <si>
    <t>P_3_21_T0</t>
  </si>
  <si>
    <t>P_4_21</t>
  </si>
  <si>
    <t>P_4_21_T0</t>
  </si>
  <si>
    <t>P_5_21</t>
  </si>
  <si>
    <t>P_5_21_T0</t>
  </si>
  <si>
    <t>P_6_21</t>
  </si>
  <si>
    <t>P_6_21_T0</t>
  </si>
  <si>
    <t>P_7_21</t>
  </si>
  <si>
    <t>P_7_21_T0</t>
  </si>
  <si>
    <t>P_8_21</t>
  </si>
  <si>
    <t>P_8_21_T0</t>
  </si>
  <si>
    <t>P_9_21</t>
  </si>
  <si>
    <t>P_9_21_T0</t>
  </si>
  <si>
    <t>P_1_3</t>
  </si>
  <si>
    <t>P_1_3_T1</t>
  </si>
  <si>
    <t>P_2_3</t>
  </si>
  <si>
    <t>P_2_3_T1</t>
  </si>
  <si>
    <t>P_3_3</t>
  </si>
  <si>
    <t>P_3_3_T1</t>
  </si>
  <si>
    <t>P_4_3</t>
  </si>
  <si>
    <t>P_4_3_T1</t>
  </si>
  <si>
    <t>P_5_3</t>
  </si>
  <si>
    <t>P_5_3_T1</t>
  </si>
  <si>
    <t>P_6_3</t>
  </si>
  <si>
    <t>P_6_3_T1</t>
  </si>
  <si>
    <t>P_7_3</t>
  </si>
  <si>
    <t>P_7_3_T1</t>
  </si>
  <si>
    <t>P_8_3</t>
  </si>
  <si>
    <t>P_8_3_T1</t>
  </si>
  <si>
    <t>P_9_3</t>
  </si>
  <si>
    <t>P_9_3_T1</t>
  </si>
  <si>
    <t>P_1_18</t>
  </si>
  <si>
    <t>P_1_18_T1</t>
  </si>
  <si>
    <t>E-AMB</t>
  </si>
  <si>
    <t>P_2_18</t>
  </si>
  <si>
    <t>P_2_18_T1</t>
  </si>
  <si>
    <t>P_3_18</t>
  </si>
  <si>
    <t>P_3_18_T1</t>
  </si>
  <si>
    <t>P_4_18</t>
  </si>
  <si>
    <t>P_4_18_T1</t>
  </si>
  <si>
    <t>P_5_18</t>
  </si>
  <si>
    <t>P_5_18_T1</t>
  </si>
  <si>
    <t>P_6_18</t>
  </si>
  <si>
    <t>P_6_18_T1</t>
  </si>
  <si>
    <t>P_7_18</t>
  </si>
  <si>
    <t>P_7_18_T1</t>
  </si>
  <si>
    <t>P_8_18</t>
  </si>
  <si>
    <t>P_8_18_T1</t>
  </si>
  <si>
    <t>P_9_18</t>
  </si>
  <si>
    <t>P_9_18_T1</t>
  </si>
  <si>
    <t>P_1_13</t>
  </si>
  <si>
    <t>P_1_13_T1</t>
  </si>
  <si>
    <t>G-AMB</t>
  </si>
  <si>
    <t>P_2_13</t>
  </si>
  <si>
    <t>P_2_13_T1</t>
  </si>
  <si>
    <t>P_3_13</t>
  </si>
  <si>
    <t>P_3_13_T1</t>
  </si>
  <si>
    <t>P_4_13</t>
  </si>
  <si>
    <t>P_4_13_T1</t>
  </si>
  <si>
    <t>P_5_13</t>
  </si>
  <si>
    <t>P_5_13_T1</t>
  </si>
  <si>
    <t>P_6_13</t>
  </si>
  <si>
    <t>P_6_13_T1</t>
  </si>
  <si>
    <t>P_7_13</t>
  </si>
  <si>
    <t>P_7_13_T1</t>
  </si>
  <si>
    <t>P_8_13</t>
  </si>
  <si>
    <t>P_8_13_T1</t>
  </si>
  <si>
    <t>P_9_13</t>
  </si>
  <si>
    <t>P_9_13_T1</t>
  </si>
  <si>
    <t>P_1_8</t>
  </si>
  <si>
    <t>P_1_8_T1</t>
  </si>
  <si>
    <t>I-AMB</t>
  </si>
  <si>
    <t>P_2_8</t>
  </si>
  <si>
    <t>P_2_8_T1</t>
  </si>
  <si>
    <t>P_3_8</t>
  </si>
  <si>
    <t>P_3_8_T1</t>
  </si>
  <si>
    <t>P_4_8</t>
  </si>
  <si>
    <t>P_4_8_T1</t>
  </si>
  <si>
    <t>P_5_8</t>
  </si>
  <si>
    <t>P_5_8_T1</t>
  </si>
  <si>
    <t>P_6_8</t>
  </si>
  <si>
    <t>P_6_8_T1</t>
  </si>
  <si>
    <t>P_7_8</t>
  </si>
  <si>
    <t>P_7_8_T1</t>
  </si>
  <si>
    <t>P_8_8</t>
  </si>
  <si>
    <t>P_8_8_T1</t>
  </si>
  <si>
    <t>P_9_8</t>
  </si>
  <si>
    <t>P_9_8_T1</t>
  </si>
  <si>
    <t>P_1_4</t>
  </si>
  <si>
    <t>P_1_4_T2</t>
  </si>
  <si>
    <t>P_2_30</t>
  </si>
  <si>
    <t>P_2_30_T2</t>
  </si>
  <si>
    <t>P_3_4</t>
  </si>
  <si>
    <t>P_3_4_T2</t>
  </si>
  <si>
    <t>P_4_4</t>
  </si>
  <si>
    <t>P_4_4_T2</t>
  </si>
  <si>
    <t>P_5_4</t>
  </si>
  <si>
    <t>P_5_4_T2</t>
  </si>
  <si>
    <t>P_6_4</t>
  </si>
  <si>
    <t>P_6_4_T2</t>
  </si>
  <si>
    <t>P_7_30</t>
  </si>
  <si>
    <t>P_7_30_T2</t>
  </si>
  <si>
    <t>P_8_4</t>
  </si>
  <si>
    <t>P_8_4_T2</t>
  </si>
  <si>
    <t>P_9_4</t>
  </si>
  <si>
    <t>P_9_4_T2</t>
  </si>
  <si>
    <t>P_1_19</t>
  </si>
  <si>
    <t>P_1_19_T2</t>
  </si>
  <si>
    <t>P_2_19</t>
  </si>
  <si>
    <t>P_2_19_T2</t>
  </si>
  <si>
    <t>P_3_19</t>
  </si>
  <si>
    <t>P_3_19_T2</t>
  </si>
  <si>
    <t>P_4_19</t>
  </si>
  <si>
    <t>P_4_19_T2</t>
  </si>
  <si>
    <t>P_5_30</t>
  </si>
  <si>
    <t>P_5_30_T2</t>
  </si>
  <si>
    <t>P_6_19</t>
  </si>
  <si>
    <t>P_6_19_T2</t>
  </si>
  <si>
    <t>P_7_19</t>
  </si>
  <si>
    <t>P_7_19_T2</t>
  </si>
  <si>
    <t>P_8_19</t>
  </si>
  <si>
    <t>P_8_19_T2</t>
  </si>
  <si>
    <t>P_9_30</t>
  </si>
  <si>
    <t>P_9_30_T2</t>
  </si>
  <si>
    <t>P_1_14</t>
  </si>
  <si>
    <t>P_1_14_T2</t>
  </si>
  <si>
    <t>P_2_14</t>
  </si>
  <si>
    <t>P_2_14_T2</t>
  </si>
  <si>
    <t>P_3_14</t>
  </si>
  <si>
    <t>P_3_14_T2</t>
  </si>
  <si>
    <t>P_4_14</t>
  </si>
  <si>
    <t>P_4_14_T2</t>
  </si>
  <si>
    <t>P_5_14</t>
  </si>
  <si>
    <t>P_5_14_T2</t>
  </si>
  <si>
    <t>P_6_30</t>
  </si>
  <si>
    <t>P_6_30_T2</t>
  </si>
  <si>
    <t>P_7_14</t>
  </si>
  <si>
    <t>P_7_14_T2</t>
  </si>
  <si>
    <t>P_8_30</t>
  </si>
  <si>
    <t>P_8_30_T2</t>
  </si>
  <si>
    <t>P_9_14</t>
  </si>
  <si>
    <t>P_9_14_T2</t>
  </si>
  <si>
    <t>P_1_9</t>
  </si>
  <si>
    <t>P_1_9_T2</t>
  </si>
  <si>
    <t>P_2_9</t>
  </si>
  <si>
    <t>P_2_9_T2</t>
  </si>
  <si>
    <t>P_3_9</t>
  </si>
  <si>
    <t>P_3_9_T2</t>
  </si>
  <si>
    <t>P_4_9</t>
  </si>
  <si>
    <t>P_4_9_T2</t>
  </si>
  <si>
    <t>P_5_9</t>
  </si>
  <si>
    <t>P_5_9_T2</t>
  </si>
  <si>
    <t>P_6_9</t>
  </si>
  <si>
    <t>P_6_9_T2</t>
  </si>
  <si>
    <t>P_7_9</t>
  </si>
  <si>
    <t>P_7_9_T2</t>
  </si>
  <si>
    <t>P_8_9</t>
  </si>
  <si>
    <t>P_8_9_T2</t>
  </si>
  <si>
    <t>P_9_9</t>
  </si>
  <si>
    <t>P_9_9_T2</t>
  </si>
  <si>
    <t>P_1_26</t>
  </si>
  <si>
    <t>P_1_26_T2</t>
  </si>
  <si>
    <t>C-HEAT</t>
  </si>
  <si>
    <t>P_2_26</t>
  </si>
  <si>
    <t>P_2_26_T2</t>
  </si>
  <si>
    <t>P_3_26</t>
  </si>
  <si>
    <t>P_3_26_T2</t>
  </si>
  <si>
    <t>P_4_26</t>
  </si>
  <si>
    <t>P_4_26_T2</t>
  </si>
  <si>
    <t>P_5_26</t>
  </si>
  <si>
    <t>P_5_26_T2</t>
  </si>
  <si>
    <t>P_6_26</t>
  </si>
  <si>
    <t>P_6_26_T2</t>
  </si>
  <si>
    <t>P_7_26</t>
  </si>
  <si>
    <t>P_7_26_T2</t>
  </si>
  <si>
    <t>P_8_26</t>
  </si>
  <si>
    <t>P_8_26_T2</t>
  </si>
  <si>
    <t>P_9_26</t>
  </si>
  <si>
    <t>P_9_26_T2</t>
  </si>
  <si>
    <t>P_1_29</t>
  </si>
  <si>
    <t>P_1_29_T2</t>
  </si>
  <si>
    <t>E-HEAT</t>
  </si>
  <si>
    <t>P_2_29</t>
  </si>
  <si>
    <t>P_2_29_T2</t>
  </si>
  <si>
    <t>P_3_29</t>
  </si>
  <si>
    <t>P_3_29_T2</t>
  </si>
  <si>
    <t>P_4_29</t>
  </si>
  <si>
    <t>P_4_29_T2</t>
  </si>
  <si>
    <t>P_5_29</t>
  </si>
  <si>
    <t>P_5_29_T2</t>
  </si>
  <si>
    <t>P_6_29</t>
  </si>
  <si>
    <t>P_6_29_T2</t>
  </si>
  <si>
    <t>P_7_29</t>
  </si>
  <si>
    <t>P_7_29_T2</t>
  </si>
  <si>
    <t>P_8_29</t>
  </si>
  <si>
    <t>P_8_29_T2</t>
  </si>
  <si>
    <t>P_9_29</t>
  </si>
  <si>
    <t>P_9_29_T2</t>
  </si>
  <si>
    <t>P_1_28</t>
  </si>
  <si>
    <t>P_1_28_T2</t>
  </si>
  <si>
    <t>G-HEAT</t>
  </si>
  <si>
    <t>P_2_28</t>
  </si>
  <si>
    <t>P_2_28_T2</t>
  </si>
  <si>
    <t>P_3_28</t>
  </si>
  <si>
    <t>P_3_28_T2</t>
  </si>
  <si>
    <t>P_4_28</t>
  </si>
  <si>
    <t>P_4_28_T2</t>
  </si>
  <si>
    <t>P_5_28</t>
  </si>
  <si>
    <t>P_5_28_T2</t>
  </si>
  <si>
    <t>P_6_28</t>
  </si>
  <si>
    <t>P_6_28_T2</t>
  </si>
  <si>
    <t>P_7_28</t>
  </si>
  <si>
    <t>P_7_28_T2</t>
  </si>
  <si>
    <t>P_8_28</t>
  </si>
  <si>
    <t>P_8_28_T2</t>
  </si>
  <si>
    <t>P_9_28</t>
  </si>
  <si>
    <t>P_9_28_T2</t>
  </si>
  <si>
    <t>P_1_27</t>
  </si>
  <si>
    <t>P_1_27_T2</t>
  </si>
  <si>
    <t>I-HEAT</t>
  </si>
  <si>
    <t>P_2_27</t>
  </si>
  <si>
    <t>P_2_27_T2</t>
  </si>
  <si>
    <t>P_3_27</t>
  </si>
  <si>
    <t>P_3_27_T2</t>
  </si>
  <si>
    <t>P_4_27</t>
  </si>
  <si>
    <t>P_4_27_T2</t>
  </si>
  <si>
    <t>P_5_27</t>
  </si>
  <si>
    <t>P_5_27_T2</t>
  </si>
  <si>
    <t>P_6_27</t>
  </si>
  <si>
    <t>P_6_27_T2</t>
  </si>
  <si>
    <t>P_7_27</t>
  </si>
  <si>
    <t>P_7_27_T2</t>
  </si>
  <si>
    <t>P_8_27</t>
  </si>
  <si>
    <t>P_8_27_T2</t>
  </si>
  <si>
    <t>P_9_27</t>
  </si>
  <si>
    <t>P_9_27_T2</t>
  </si>
  <si>
    <t>P_1_2</t>
  </si>
  <si>
    <t>P_1_2_T3</t>
  </si>
  <si>
    <t>P_2_2</t>
  </si>
  <si>
    <t>P_2_2_T3</t>
  </si>
  <si>
    <t>P_3_2</t>
  </si>
  <si>
    <t>P_3_2_T3</t>
  </si>
  <si>
    <t>P_4_2</t>
  </si>
  <si>
    <t>P_4_2_T3</t>
  </si>
  <si>
    <t>P_5_2</t>
  </si>
  <si>
    <t>P_5_2_T3</t>
  </si>
  <si>
    <t>P_6_2</t>
  </si>
  <si>
    <t>P_6_2_T3</t>
  </si>
  <si>
    <t>P_7_2</t>
  </si>
  <si>
    <t>P_7_2_T3</t>
  </si>
  <si>
    <t>P_8_2</t>
  </si>
  <si>
    <t>P_8_2_T3</t>
  </si>
  <si>
    <t>P_9_2</t>
  </si>
  <si>
    <t>P_9_2_T3</t>
  </si>
  <si>
    <t>P_1_17</t>
  </si>
  <si>
    <t>P_1_17_T3</t>
  </si>
  <si>
    <t>P_2_17</t>
  </si>
  <si>
    <t>P_2_17_T3</t>
  </si>
  <si>
    <t>P_3_17</t>
  </si>
  <si>
    <t>P_3_17_T3</t>
  </si>
  <si>
    <t>P_4_17</t>
  </si>
  <si>
    <t>P_4_17_T3</t>
  </si>
  <si>
    <t>P_5_17</t>
  </si>
  <si>
    <t>P_5_17_T3</t>
  </si>
  <si>
    <t>P_6_17</t>
  </si>
  <si>
    <t>P_6_17_T3</t>
  </si>
  <si>
    <t>P_7_17</t>
  </si>
  <si>
    <t>P_7_17_T3</t>
  </si>
  <si>
    <t>P_8_17</t>
  </si>
  <si>
    <t>P_8_17_T3</t>
  </si>
  <si>
    <t>P_9_17</t>
  </si>
  <si>
    <t>P_9_17_T3</t>
  </si>
  <si>
    <t>P_1_12</t>
  </si>
  <si>
    <t>P_1_12_T3</t>
  </si>
  <si>
    <t>P_2_12</t>
  </si>
  <si>
    <t>P_2_12_T3</t>
  </si>
  <si>
    <t>P_3_12</t>
  </si>
  <si>
    <t>P_3_12_T3</t>
  </si>
  <si>
    <t>P_4_12</t>
  </si>
  <si>
    <t>P_4_12_T3</t>
  </si>
  <si>
    <t>P_5_12</t>
  </si>
  <si>
    <t>P_5_12_T3</t>
  </si>
  <si>
    <t>P_6_12</t>
  </si>
  <si>
    <t>P_6_12_T3</t>
  </si>
  <si>
    <t>P_7_12</t>
  </si>
  <si>
    <t>P_7_12_T3</t>
  </si>
  <si>
    <t>P_8_12</t>
  </si>
  <si>
    <t>P_8_12_T3</t>
  </si>
  <si>
    <t>P_9_12</t>
  </si>
  <si>
    <t>P_9_12_T3</t>
  </si>
  <si>
    <t>P_1_7</t>
  </si>
  <si>
    <t>P_1_7_T3</t>
  </si>
  <si>
    <t>P_2_7</t>
  </si>
  <si>
    <t>P_2_7_T3</t>
  </si>
  <si>
    <t>P_3_7</t>
  </si>
  <si>
    <t>P_3_7_T3</t>
  </si>
  <si>
    <t>P_4_7</t>
  </si>
  <si>
    <t>P_4_7_T3</t>
  </si>
  <si>
    <t>P_5_7</t>
  </si>
  <si>
    <t>P_5_7_T3</t>
  </si>
  <si>
    <t>P_6_7</t>
  </si>
  <si>
    <t>P_6_7_T3</t>
  </si>
  <si>
    <t>P_7_7</t>
  </si>
  <si>
    <t>P_7_7_T3</t>
  </si>
  <si>
    <t>P_8_7</t>
  </si>
  <si>
    <t>P_8_7_T3</t>
  </si>
  <si>
    <t>P_9_7</t>
  </si>
  <si>
    <t>P_9_7_T3</t>
  </si>
  <si>
    <t>P_1_22</t>
  </si>
  <si>
    <t>P_1_22_T3</t>
  </si>
  <si>
    <t>P_2_22</t>
  </si>
  <si>
    <t>P_2_22_T3</t>
  </si>
  <si>
    <t>P_4_22</t>
  </si>
  <si>
    <t>P_4_22_T3</t>
  </si>
  <si>
    <t>P_5_22</t>
  </si>
  <si>
    <t>P_5_22_T3</t>
  </si>
  <si>
    <t>P_7_22</t>
  </si>
  <si>
    <t>P_7_22_T3</t>
  </si>
  <si>
    <t>P_8_22</t>
  </si>
  <si>
    <t>P_8_22_T3</t>
  </si>
  <si>
    <t>P_9_22</t>
  </si>
  <si>
    <t>P_9_22_T3</t>
  </si>
  <si>
    <t>P_2_25</t>
  </si>
  <si>
    <t>P_2_25_T3</t>
  </si>
  <si>
    <t>P_4_25</t>
  </si>
  <si>
    <t>P_4_25_T3</t>
  </si>
  <si>
    <t>P_5_25</t>
  </si>
  <si>
    <t>P_5_25_T3</t>
  </si>
  <si>
    <t>P_6_25</t>
  </si>
  <si>
    <t>P_6_25_T3</t>
  </si>
  <si>
    <t>P_7_20</t>
  </si>
  <si>
    <t>P_7_20_T3</t>
  </si>
  <si>
    <t>P_8_25</t>
  </si>
  <si>
    <t>P_8_25_T3</t>
  </si>
  <si>
    <t>P_9_25</t>
  </si>
  <si>
    <t>P_9_25_T3</t>
  </si>
  <si>
    <t>P_1_24</t>
  </si>
  <si>
    <t>P_1_24_T3</t>
  </si>
  <si>
    <t>P_2_24</t>
  </si>
  <si>
    <t>P_2_24_T3</t>
  </si>
  <si>
    <t>P_4_24</t>
  </si>
  <si>
    <t>P_4_24_T3</t>
  </si>
  <si>
    <t>P_5_15</t>
  </si>
  <si>
    <t>P_5_15_T3</t>
  </si>
  <si>
    <t>P_6_15</t>
  </si>
  <si>
    <t>P_6_15_T3</t>
  </si>
  <si>
    <t>P_1_23</t>
  </si>
  <si>
    <t>P_1_23_T3</t>
  </si>
  <si>
    <t>P_2_23</t>
  </si>
  <si>
    <t>P_2_23_T3</t>
  </si>
  <si>
    <t>P_3_23</t>
  </si>
  <si>
    <t>P_3_23_T3</t>
  </si>
  <si>
    <t>P_4_23</t>
  </si>
  <si>
    <t>P_4_23_T3</t>
  </si>
  <si>
    <t>P_5_23</t>
  </si>
  <si>
    <t>P_5_23_T3</t>
  </si>
  <si>
    <t>P_6_23</t>
  </si>
  <si>
    <t>P_6_23_T3</t>
  </si>
  <si>
    <t>P_7_23</t>
  </si>
  <si>
    <t>P_7_23_T3</t>
  </si>
  <si>
    <t>P_8_23</t>
  </si>
  <si>
    <t>P_8_23_T3</t>
  </si>
  <si>
    <t>P_9_10</t>
  </si>
  <si>
    <t>P_9_10_T3</t>
  </si>
  <si>
    <t>P_9_19</t>
  </si>
  <si>
    <r>
      <rPr>
        <rFont val="Times New Roman"/>
        <color rgb="FF000000"/>
        <sz val="12.0"/>
      </rPr>
      <t>Chlorophyll a = 11.43 (A</t>
    </r>
    <r>
      <rPr>
        <rFont val="Times New Roman"/>
        <color rgb="FF000000"/>
        <sz val="12.0"/>
        <vertAlign val="subscript"/>
      </rPr>
      <t xml:space="preserve">663 </t>
    </r>
    <r>
      <rPr>
        <rFont val="Times New Roman"/>
        <color rgb="FF000000"/>
        <sz val="12.0"/>
      </rPr>
      <t>- A</t>
    </r>
    <r>
      <rPr>
        <rFont val="Times New Roman"/>
        <color rgb="FF000000"/>
        <sz val="12.0"/>
        <vertAlign val="subscript"/>
      </rPr>
      <t xml:space="preserve">750 </t>
    </r>
    <r>
      <rPr>
        <rFont val="Times New Roman"/>
        <color rgb="FF000000"/>
        <sz val="12.0"/>
      </rPr>
      <t>/ PL) – 0.64(A</t>
    </r>
    <r>
      <rPr>
        <rFont val="Times New Roman"/>
        <color rgb="FF000000"/>
        <sz val="12.0"/>
        <vertAlign val="subscript"/>
      </rPr>
      <t xml:space="preserve">630 </t>
    </r>
    <r>
      <rPr>
        <rFont val="Times New Roman"/>
        <color rgb="FF000000"/>
        <sz val="12.0"/>
      </rPr>
      <t>– A</t>
    </r>
    <r>
      <rPr>
        <rFont val="Times New Roman"/>
        <color rgb="FF000000"/>
        <sz val="12.0"/>
        <vertAlign val="subscript"/>
      </rPr>
      <t>750</t>
    </r>
    <r>
      <rPr>
        <rFont val="Times New Roman"/>
        <color rgb="FF000000"/>
        <sz val="12.0"/>
      </rPr>
      <t>/PL)</t>
    </r>
  </si>
  <si>
    <r>
      <rPr>
        <rFont val="Times New Roman"/>
        <color rgb="FF000000"/>
        <sz val="12.0"/>
      </rPr>
      <t>Chlorophyll c2 = 27.09 (A</t>
    </r>
    <r>
      <rPr>
        <rFont val="Times New Roman"/>
        <color rgb="FF000000"/>
        <sz val="12.0"/>
        <vertAlign val="subscript"/>
      </rPr>
      <t xml:space="preserve">630 </t>
    </r>
    <r>
      <rPr>
        <rFont val="Times New Roman"/>
        <color rgb="FF000000"/>
        <sz val="12.0"/>
      </rPr>
      <t>- A</t>
    </r>
    <r>
      <rPr>
        <rFont val="Times New Roman"/>
        <color rgb="FF000000"/>
        <sz val="12.0"/>
        <vertAlign val="subscript"/>
      </rPr>
      <t xml:space="preserve">750 </t>
    </r>
    <r>
      <rPr>
        <rFont val="Times New Roman"/>
        <color rgb="FF000000"/>
        <sz val="12.0"/>
      </rPr>
      <t>/ PL) – 3.63 (A</t>
    </r>
    <r>
      <rPr>
        <rFont val="Times New Roman"/>
        <color rgb="FF000000"/>
        <sz val="12.0"/>
        <vertAlign val="subscript"/>
      </rPr>
      <t xml:space="preserve">663 </t>
    </r>
    <r>
      <rPr>
        <rFont val="Times New Roman"/>
        <color rgb="FF000000"/>
        <sz val="12.0"/>
      </rPr>
      <t>- A</t>
    </r>
    <r>
      <rPr>
        <rFont val="Times New Roman"/>
        <color rgb="FF000000"/>
        <sz val="12.0"/>
        <vertAlign val="subscript"/>
      </rPr>
      <t xml:space="preserve">750 </t>
    </r>
    <r>
      <rPr>
        <rFont val="Times New Roman"/>
        <color rgb="FF000000"/>
        <sz val="12.0"/>
      </rPr>
      <t>/ PL)</t>
    </r>
  </si>
  <si>
    <t>Fragment ID</t>
  </si>
  <si>
    <t>Species</t>
  </si>
  <si>
    <t>T-T</t>
  </si>
  <si>
    <t>Chl-a 1</t>
  </si>
  <si>
    <t>Chl-a 2</t>
  </si>
  <si>
    <t>Chl-c2 1</t>
  </si>
  <si>
    <t>Chl-c2 2</t>
  </si>
  <si>
    <t>Chl1</t>
  </si>
  <si>
    <t>Chl2</t>
  </si>
  <si>
    <t>Total_Chl_ug/mL</t>
  </si>
  <si>
    <t>SD</t>
  </si>
  <si>
    <t>CV</t>
  </si>
  <si>
    <t>Slurry Volume (ml)</t>
  </si>
  <si>
    <t>Surface area (cm^2)</t>
  </si>
  <si>
    <t>Chl_ug/cm^2</t>
  </si>
  <si>
    <t>M-1-21</t>
  </si>
  <si>
    <t>M</t>
  </si>
  <si>
    <t>M-2-21</t>
  </si>
  <si>
    <t>M-3-21</t>
  </si>
  <si>
    <t>M-4-21</t>
  </si>
  <si>
    <t>M-5-21</t>
  </si>
  <si>
    <t>M-6-21</t>
  </si>
  <si>
    <t>M-7-21</t>
  </si>
  <si>
    <t>M-8-21</t>
  </si>
  <si>
    <t>M-9-21</t>
  </si>
  <si>
    <t>M-1-3</t>
  </si>
  <si>
    <t>M-2-3</t>
  </si>
  <si>
    <t>M-3-3</t>
  </si>
  <si>
    <t>M-4-3</t>
  </si>
  <si>
    <t>M-5-3</t>
  </si>
  <si>
    <t>M-6-3</t>
  </si>
  <si>
    <t>M-7-3</t>
  </si>
  <si>
    <t>M-8-3</t>
  </si>
  <si>
    <t>M-9-3</t>
  </si>
  <si>
    <t>M-1-18</t>
  </si>
  <si>
    <t>M-2-18</t>
  </si>
  <si>
    <t>M-3-18</t>
  </si>
  <si>
    <t>M-4-18</t>
  </si>
  <si>
    <t>M-5-18</t>
  </si>
  <si>
    <t>M-6-18</t>
  </si>
  <si>
    <t>M-7-18</t>
  </si>
  <si>
    <t>M-8-18</t>
  </si>
  <si>
    <t>M-9-18</t>
  </si>
  <si>
    <t>M-1-13</t>
  </si>
  <si>
    <t>M-2-13</t>
  </si>
  <si>
    <t>M-3-13</t>
  </si>
  <si>
    <t>M-4-13</t>
  </si>
  <si>
    <t>M-5-13</t>
  </si>
  <si>
    <t>M-6-13</t>
  </si>
  <si>
    <t>M-7-13</t>
  </si>
  <si>
    <t>M-8-13</t>
  </si>
  <si>
    <t>M-9-13</t>
  </si>
  <si>
    <t>M-1-8</t>
  </si>
  <si>
    <t>M-2-8</t>
  </si>
  <si>
    <t>M-3-8</t>
  </si>
  <si>
    <t>M-4-8</t>
  </si>
  <si>
    <t>M-5-8</t>
  </si>
  <si>
    <t>M-6-8</t>
  </si>
  <si>
    <t>M-7-8</t>
  </si>
  <si>
    <t>M-8-8</t>
  </si>
  <si>
    <t>M-9-8</t>
  </si>
  <si>
    <t>M-1-4</t>
  </si>
  <si>
    <t>M-2-4</t>
  </si>
  <si>
    <t>M-3-4</t>
  </si>
  <si>
    <t>M-4-4</t>
  </si>
  <si>
    <t>M-5-4</t>
  </si>
  <si>
    <t>M-6-4</t>
  </si>
  <si>
    <t>M-8-4</t>
  </si>
  <si>
    <t>M-9-4</t>
  </si>
  <si>
    <t>M-1-19</t>
  </si>
  <si>
    <t>M-2-19</t>
  </si>
  <si>
    <t>M-3-19</t>
  </si>
  <si>
    <t>M-4-19</t>
  </si>
  <si>
    <t>M-5-19</t>
  </si>
  <si>
    <t>M-6-19</t>
  </si>
  <si>
    <t>M-7-19</t>
  </si>
  <si>
    <t>M-8-19</t>
  </si>
  <si>
    <t>M-9-30</t>
  </si>
  <si>
    <t>M-2-14</t>
  </si>
  <si>
    <t>M-3-14</t>
  </si>
  <si>
    <t>M-4-14</t>
  </si>
  <si>
    <t>M-5-14</t>
  </si>
  <si>
    <t>M-6-14</t>
  </si>
  <si>
    <t>M-7-14</t>
  </si>
  <si>
    <t>M-8-30</t>
  </si>
  <si>
    <t>M-9-14</t>
  </si>
  <si>
    <t>M-1-9</t>
  </si>
  <si>
    <t>M-2-9</t>
  </si>
  <si>
    <t>M-3-9</t>
  </si>
  <si>
    <t>M-4-9</t>
  </si>
  <si>
    <t>M-5-9</t>
  </si>
  <si>
    <t>M-8-9</t>
  </si>
  <si>
    <t>M-9-9</t>
  </si>
  <si>
    <t>M-1-26</t>
  </si>
  <si>
    <t>M-2-26</t>
  </si>
  <si>
    <t>M-3-26</t>
  </si>
  <si>
    <t>M-4-26</t>
  </si>
  <si>
    <t>M-5-26</t>
  </si>
  <si>
    <t>M-6-26</t>
  </si>
  <si>
    <t>M-7-26</t>
  </si>
  <si>
    <t>M-8-26</t>
  </si>
  <si>
    <t>M-9-26</t>
  </si>
  <si>
    <t>M-1-30</t>
  </si>
  <si>
    <t>M-2-29</t>
  </si>
  <si>
    <t>M-3-29</t>
  </si>
  <si>
    <t>M-4-29</t>
  </si>
  <si>
    <t>M-5-29</t>
  </si>
  <si>
    <t>M-6-29</t>
  </si>
  <si>
    <t>M-7-29</t>
  </si>
  <si>
    <t>M-8-29</t>
  </si>
  <si>
    <t>M-9-29</t>
  </si>
  <si>
    <t>M-1-28</t>
  </si>
  <si>
    <t>M-2-28</t>
  </si>
  <si>
    <t>M-3-28</t>
  </si>
  <si>
    <t>M-4-28</t>
  </si>
  <si>
    <t>M-5-28</t>
  </si>
  <si>
    <t>M-6-28</t>
  </si>
  <si>
    <t>M-7-28</t>
  </si>
  <si>
    <t>M-8-28</t>
  </si>
  <si>
    <t>M-9-28</t>
  </si>
  <si>
    <t>M-1-27</t>
  </si>
  <si>
    <t>M-2-27</t>
  </si>
  <si>
    <t>M-3-27</t>
  </si>
  <si>
    <t>M-4-27</t>
  </si>
  <si>
    <t>M-5-27</t>
  </si>
  <si>
    <t>M-6-27</t>
  </si>
  <si>
    <t>M-7-27</t>
  </si>
  <si>
    <t>M-8-27</t>
  </si>
  <si>
    <t>M-9-27</t>
  </si>
  <si>
    <t>M-1-2</t>
  </si>
  <si>
    <t>M-2-2</t>
  </si>
  <si>
    <t>M-3-2</t>
  </si>
  <si>
    <t>M-4-2</t>
  </si>
  <si>
    <t>M-5-2</t>
  </si>
  <si>
    <t>M-6-2</t>
  </si>
  <si>
    <t>M-7-2</t>
  </si>
  <si>
    <t>M-8-2</t>
  </si>
  <si>
    <t>M-9-2</t>
  </si>
  <si>
    <t>M-1-17</t>
  </si>
  <si>
    <t>M-2-17</t>
  </si>
  <si>
    <t>M-3-17</t>
  </si>
  <si>
    <t>M-4-17</t>
  </si>
  <si>
    <t>M-5-17</t>
  </si>
  <si>
    <t>M-7-16</t>
  </si>
  <si>
    <t>M-8-17</t>
  </si>
  <si>
    <t>M-9-17</t>
  </si>
  <si>
    <t>M-1-12</t>
  </si>
  <si>
    <t>M-2-12</t>
  </si>
  <si>
    <t>M-3-12</t>
  </si>
  <si>
    <t>M-4-12</t>
  </si>
  <si>
    <t>M-5-12</t>
  </si>
  <si>
    <t>M-7-12</t>
  </si>
  <si>
    <t>M-8-12</t>
  </si>
  <si>
    <t>M-9-12</t>
  </si>
  <si>
    <t>M-1-7</t>
  </si>
  <si>
    <t>M-2-7</t>
  </si>
  <si>
    <t>M-3-7</t>
  </si>
  <si>
    <t>M-4-7</t>
  </si>
  <si>
    <t>M-5-7</t>
  </si>
  <si>
    <t>M-6-7</t>
  </si>
  <si>
    <t>M-7-6</t>
  </si>
  <si>
    <t>M-8-7</t>
  </si>
  <si>
    <t>M-9-7</t>
  </si>
  <si>
    <t>M-1-22</t>
  </si>
  <si>
    <t>M-2-22</t>
  </si>
  <si>
    <t>M-3-22</t>
  </si>
  <si>
    <t>M-4-5</t>
  </si>
  <si>
    <t>M-5-22</t>
  </si>
  <si>
    <t>M-7-22</t>
  </si>
  <si>
    <t>M-8-22</t>
  </si>
  <si>
    <t>M-9-22</t>
  </si>
  <si>
    <t>M-1-25</t>
  </si>
  <si>
    <t>M-2-25</t>
  </si>
  <si>
    <t>M-3-25</t>
  </si>
  <si>
    <t>M-4-25</t>
  </si>
  <si>
    <t>M-5-25</t>
  </si>
  <si>
    <t>M-6-25</t>
  </si>
  <si>
    <t>M-7-25</t>
  </si>
  <si>
    <t>M-8-25</t>
  </si>
  <si>
    <t>M-9-25</t>
  </si>
  <si>
    <t>M-1-24</t>
  </si>
  <si>
    <t>M-3-15</t>
  </si>
  <si>
    <t>M-4-24</t>
  </si>
  <si>
    <t>M-5-24</t>
  </si>
  <si>
    <t>M-8-24</t>
  </si>
  <si>
    <t>M-9-24</t>
  </si>
  <si>
    <t>M-1-23</t>
  </si>
  <si>
    <t>M-3-23</t>
  </si>
  <si>
    <t>M-4-23</t>
  </si>
  <si>
    <t>M-5-23</t>
  </si>
  <si>
    <t>M-6-23</t>
  </si>
  <si>
    <t>M-7-7</t>
  </si>
  <si>
    <t>M-8-23</t>
  </si>
  <si>
    <t>M-9-23</t>
  </si>
  <si>
    <t>P-1-21</t>
  </si>
  <si>
    <t>P</t>
  </si>
  <si>
    <t>P-2-21</t>
  </si>
  <si>
    <t>P-3-21</t>
  </si>
  <si>
    <t>P-4-21</t>
  </si>
  <si>
    <t>P-5-21</t>
  </si>
  <si>
    <t>P-6-21</t>
  </si>
  <si>
    <t>P-7-21</t>
  </si>
  <si>
    <t>P-8-21</t>
  </si>
  <si>
    <t>P-9-21</t>
  </si>
  <si>
    <t>P-1-3</t>
  </si>
  <si>
    <t>P-2-3</t>
  </si>
  <si>
    <t>P-3-3</t>
  </si>
  <si>
    <t>P-4-3</t>
  </si>
  <si>
    <t>P-5-3</t>
  </si>
  <si>
    <t>P-6-3</t>
  </si>
  <si>
    <t>P-7-3</t>
  </si>
  <si>
    <t>P-8-3</t>
  </si>
  <si>
    <t>P-9-3</t>
  </si>
  <si>
    <t>P-1-18</t>
  </si>
  <si>
    <t>P-2-18</t>
  </si>
  <si>
    <t>P-3-18</t>
  </si>
  <si>
    <t>P-4-18</t>
  </si>
  <si>
    <t>P-5-18</t>
  </si>
  <si>
    <t>P-6-18</t>
  </si>
  <si>
    <t>P-8-18</t>
  </si>
  <si>
    <t>P-9-18</t>
  </si>
  <si>
    <t>P-2-13</t>
  </si>
  <si>
    <t>P-3-13</t>
  </si>
  <si>
    <t>P-4-13</t>
  </si>
  <si>
    <t>P-5-13</t>
  </si>
  <si>
    <t>P-6-13</t>
  </si>
  <si>
    <t>P-7-13</t>
  </si>
  <si>
    <t>P-8-13</t>
  </si>
  <si>
    <t>P-9-13</t>
  </si>
  <si>
    <t>P-1-8</t>
  </si>
  <si>
    <t>P-2-8</t>
  </si>
  <si>
    <t>P-3-8</t>
  </si>
  <si>
    <t>P-4-8</t>
  </si>
  <si>
    <t>P-5-8</t>
  </si>
  <si>
    <t>P-6-8</t>
  </si>
  <si>
    <t>P-7-8</t>
  </si>
  <si>
    <t>P-8-8</t>
  </si>
  <si>
    <t>P-9-8</t>
  </si>
  <si>
    <t>P-1-4</t>
  </si>
  <si>
    <t>P-2-30</t>
  </si>
  <si>
    <t>P-4-4</t>
  </si>
  <si>
    <t>P-5-4</t>
  </si>
  <si>
    <t>P-6-4</t>
  </si>
  <si>
    <t>P-8-4</t>
  </si>
  <si>
    <t>P-9-4</t>
  </si>
  <si>
    <t>P-1-19</t>
  </si>
  <si>
    <t>P-2-19</t>
  </si>
  <si>
    <t>P-3-19</t>
  </si>
  <si>
    <t>P-4-19</t>
  </si>
  <si>
    <t>P-6-19</t>
  </si>
  <si>
    <t>P-7-19</t>
  </si>
  <si>
    <t>P-9-30</t>
  </si>
  <si>
    <t>P-1-14</t>
  </si>
  <si>
    <t>P-2-14</t>
  </si>
  <si>
    <t>P-3-14</t>
  </si>
  <si>
    <t>P-4-14</t>
  </si>
  <si>
    <t>P-5-14</t>
  </si>
  <si>
    <t>P-6-30</t>
  </si>
  <si>
    <t>P-7-14</t>
  </si>
  <si>
    <t>P-8-30</t>
  </si>
  <si>
    <t>P-9-14</t>
  </si>
  <si>
    <t>P-1-9</t>
  </si>
  <si>
    <t>P-2-9</t>
  </si>
  <si>
    <t>P-3-9</t>
  </si>
  <si>
    <t>P-4-9</t>
  </si>
  <si>
    <t>P-5-9</t>
  </si>
  <si>
    <t>P-6-9</t>
  </si>
  <si>
    <t>P-8-9</t>
  </si>
  <si>
    <t>P-9-9</t>
  </si>
  <si>
    <t>P-1-26</t>
  </si>
  <si>
    <t>P-3-26</t>
  </si>
  <si>
    <t>P-4-26</t>
  </si>
  <si>
    <t>P-5-26</t>
  </si>
  <si>
    <t>P-6-26</t>
  </si>
  <si>
    <t>P-7-26</t>
  </si>
  <si>
    <t>P-8-26</t>
  </si>
  <si>
    <t>P-9-26</t>
  </si>
  <si>
    <t>P-2-29</t>
  </si>
  <si>
    <t>P-3-29</t>
  </si>
  <si>
    <t>P-4-29</t>
  </si>
  <si>
    <t>P-5-29</t>
  </si>
  <si>
    <t>P-6-29</t>
  </si>
  <si>
    <t>P-7-29</t>
  </si>
  <si>
    <t>P-9-29</t>
  </si>
  <si>
    <t>P-2-28</t>
  </si>
  <si>
    <t>P-3-28</t>
  </si>
  <si>
    <t>P-4-28</t>
  </si>
  <si>
    <t>P-5-28</t>
  </si>
  <si>
    <t>P-6-28</t>
  </si>
  <si>
    <t>P-7-28</t>
  </si>
  <si>
    <t>P-8-28</t>
  </si>
  <si>
    <t>P-9-28</t>
  </si>
  <si>
    <t>P-1-27</t>
  </si>
  <si>
    <t>P-2-27</t>
  </si>
  <si>
    <t>P-3-27</t>
  </si>
  <si>
    <t>P-4-27</t>
  </si>
  <si>
    <t>P-5-27</t>
  </si>
  <si>
    <t>P-6-27</t>
  </si>
  <si>
    <t>P-7-27</t>
  </si>
  <si>
    <t>P-8-27</t>
  </si>
  <si>
    <t>P-9-27</t>
  </si>
  <si>
    <t>P-1-2</t>
  </si>
  <si>
    <t>P-2-2</t>
  </si>
  <si>
    <t>P-3-2</t>
  </si>
  <si>
    <t>P-4-2</t>
  </si>
  <si>
    <t>P-5-2</t>
  </si>
  <si>
    <t>P-6-2</t>
  </si>
  <si>
    <t>P-7-2</t>
  </si>
  <si>
    <t>P-8-2</t>
  </si>
  <si>
    <t>P-9-2</t>
  </si>
  <si>
    <t>P-1-17</t>
  </si>
  <si>
    <t>P-2-17</t>
  </si>
  <si>
    <t>P-3-17</t>
  </si>
  <si>
    <t>P-4-17</t>
  </si>
  <si>
    <t>P-5-17</t>
  </si>
  <si>
    <t>P-6-17</t>
  </si>
  <si>
    <t>P-7-17</t>
  </si>
  <si>
    <t>P-8-17</t>
  </si>
  <si>
    <t>P-9-17</t>
  </si>
  <si>
    <t>P-1-12</t>
  </si>
  <si>
    <t>P-2-12</t>
  </si>
  <si>
    <t>P-3-12</t>
  </si>
  <si>
    <t>P-4-12</t>
  </si>
  <si>
    <t>P-5-12</t>
  </si>
  <si>
    <t>P-6-12</t>
  </si>
  <si>
    <t>P-7-12</t>
  </si>
  <si>
    <t>P-8-12</t>
  </si>
  <si>
    <t>P-9-12</t>
  </si>
  <si>
    <t>P-1-7</t>
  </si>
  <si>
    <t>P-2-7</t>
  </si>
  <si>
    <t>P-3-7</t>
  </si>
  <si>
    <t>P-4-7</t>
  </si>
  <si>
    <t>P-5-7</t>
  </si>
  <si>
    <t>P-6-7</t>
  </si>
  <si>
    <t>P-7-7</t>
  </si>
  <si>
    <t>P-8-7</t>
  </si>
  <si>
    <t>P-9-7</t>
  </si>
  <si>
    <t>P-1-22</t>
  </si>
  <si>
    <t>P-4-22</t>
  </si>
  <si>
    <t>P-5-22</t>
  </si>
  <si>
    <t>P-7-22</t>
  </si>
  <si>
    <t>P-8-22</t>
  </si>
  <si>
    <t>P-9-22</t>
  </si>
  <si>
    <t>P-2-25</t>
  </si>
  <si>
    <t>P-4-25</t>
  </si>
  <si>
    <t>P-5-25</t>
  </si>
  <si>
    <t>P-6-25</t>
  </si>
  <si>
    <t>P-7-20</t>
  </si>
  <si>
    <t>P-8-25</t>
  </si>
  <si>
    <t>P-9-25</t>
  </si>
  <si>
    <t>P-1-24</t>
  </si>
  <si>
    <t>P-2-24</t>
  </si>
  <si>
    <t>P-4-24</t>
  </si>
  <si>
    <t>P-5-15</t>
  </si>
  <si>
    <t>P-6-15</t>
  </si>
  <si>
    <t>P-1-23</t>
  </si>
  <si>
    <t>P-2-23</t>
  </si>
  <si>
    <t>P-3-23</t>
  </si>
  <si>
    <t>P-4-23</t>
  </si>
  <si>
    <t>P-5-23</t>
  </si>
  <si>
    <t>P-6-23</t>
  </si>
  <si>
    <t>P-7-23</t>
  </si>
  <si>
    <t>P-9-10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</si>
</sst>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color theme="1"/>
      <name val="Aptos Narrow"/>
      <scheme val="minor"/>
    </font>
    <font>
      <b/>
      <sz val="10.0"/>
      <color theme="1"/>
      <name val="Arial"/>
    </font>
    <font>
      <sz val="12.0"/>
      <color rgb="FF000000"/>
      <name val="Times New Roman"/>
    </font>
    <font>
      <sz val="10.0"/>
      <color theme="1"/>
      <name val="Arial"/>
    </font>
    <font>
      <sz val="9.0"/>
      <color theme="1"/>
      <name val="Arial"/>
    </font>
    <font>
      <b/>
      <sz val="11.0"/>
      <color theme="1"/>
      <name val="Aptos Narrow"/>
    </font>
    <font>
      <sz val="11.0"/>
      <color rgb="FF001D35"/>
      <name val="Aptos Narrow"/>
    </font>
    <font>
      <sz val="11.0"/>
      <color rgb="FF000000"/>
      <name val="Aptos Narrow"/>
    </font>
  </fonts>
  <fills count="6">
    <fill>
      <patternFill patternType="none"/>
    </fill>
    <fill>
      <patternFill patternType="lightGray"/>
    </fill>
    <fill>
      <patternFill patternType="solid">
        <fgColor rgb="FFC1E4F5"/>
        <bgColor rgb="FFC1E4F5"/>
      </patternFill>
    </fill>
    <fill>
      <patternFill patternType="solid">
        <fgColor rgb="FFF1CEEE"/>
        <bgColor rgb="FFF1CEEE"/>
      </patternFill>
    </fill>
    <fill>
      <patternFill patternType="solid">
        <fgColor rgb="FFD9F2D0"/>
        <bgColor rgb="FFD9F2D0"/>
      </patternFill>
    </fill>
    <fill>
      <patternFill patternType="solid">
        <fgColor rgb="FFD9EAD3"/>
        <bgColor rgb="FFD9EAD3"/>
      </patternFill>
    </fill>
  </fills>
  <borders count="3">
    <border/>
    <border>
      <left/>
      <right/>
      <top/>
      <bottom/>
    </border>
    <border>
      <left style="thick">
        <color rgb="FF000000"/>
      </lef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0" fillId="0" fontId="4" numFmtId="0" xfId="0" applyAlignment="1" applyFont="1">
      <alignment horizontal="center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horizontal="center"/>
    </xf>
    <xf borderId="0" fillId="0" fontId="6" numFmtId="0" xfId="0" applyFont="1"/>
    <xf borderId="0" fillId="0" fontId="7" numFmtId="0" xfId="0" applyAlignment="1" applyFont="1">
      <alignment horizontal="center"/>
    </xf>
    <xf borderId="1" fillId="5" fontId="6" numFmtId="0" xfId="0" applyAlignment="1" applyBorder="1" applyFill="1" applyFont="1">
      <alignment horizontal="center"/>
    </xf>
    <xf borderId="0" fillId="0" fontId="8" numFmtId="0" xfId="0" applyAlignment="1" applyFont="1">
      <alignment horizontal="center" vertical="center"/>
    </xf>
    <xf borderId="2" fillId="0" fontId="8" numFmtId="0" xfId="0" applyAlignment="1" applyBorder="1" applyFont="1">
      <alignment horizontal="center" vertical="center"/>
    </xf>
    <xf borderId="0" fillId="0" fontId="8" numFmtId="0" xfId="0" applyFont="1"/>
    <xf borderId="0" fillId="0" fontId="1" numFmtId="0" xfId="0" applyAlignment="1" applyFont="1">
      <alignment horizontal="center" vertical="center"/>
    </xf>
    <xf borderId="2" fillId="0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2" fillId="0" fontId="10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2" fillId="0" fontId="1" numFmtId="0" xfId="0" applyBorder="1" applyFont="1"/>
  </cellXfs>
  <cellStyles count="1">
    <cellStyle xfId="0" name="Normal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0" width="8.63"/>
  </cols>
  <sheetData>
    <row r="1" ht="14.25" customHeight="1">
      <c r="A1" s="1" t="s">
        <v>0</v>
      </c>
    </row>
    <row r="2" ht="14.25" customHeight="1">
      <c r="A2" s="1" t="s">
        <v>1</v>
      </c>
      <c r="B2" s="1" t="s">
        <v>2</v>
      </c>
      <c r="C2" s="1">
        <v>1.3</v>
      </c>
      <c r="D2" s="1" t="s">
        <v>3</v>
      </c>
      <c r="E2" s="1" t="s">
        <v>4</v>
      </c>
      <c r="F2" s="1" t="s">
        <v>5</v>
      </c>
      <c r="G2" s="1" t="s">
        <v>6</v>
      </c>
      <c r="H2" s="1" t="b">
        <v>0</v>
      </c>
      <c r="I2" s="1">
        <v>1.0</v>
      </c>
      <c r="O2" s="1">
        <v>3.0</v>
      </c>
      <c r="P2" s="1" t="s">
        <v>7</v>
      </c>
      <c r="Q2" s="1">
        <v>1.0</v>
      </c>
      <c r="R2" s="1">
        <v>12.0</v>
      </c>
      <c r="S2" s="1">
        <v>96.0</v>
      </c>
      <c r="T2" s="1">
        <v>1.0</v>
      </c>
      <c r="U2" s="1">
        <v>8.0</v>
      </c>
    </row>
    <row r="3" ht="14.25" customHeight="1">
      <c r="B3" s="1" t="s">
        <v>8</v>
      </c>
      <c r="C3" s="1">
        <v>1.0</v>
      </c>
      <c r="D3" s="1">
        <v>2.0</v>
      </c>
      <c r="E3" s="1">
        <v>3.0</v>
      </c>
      <c r="F3" s="1">
        <v>4.0</v>
      </c>
      <c r="G3" s="1">
        <v>5.0</v>
      </c>
      <c r="H3" s="1">
        <v>6.0</v>
      </c>
      <c r="I3" s="1">
        <v>7.0</v>
      </c>
      <c r="J3" s="1">
        <v>8.0</v>
      </c>
      <c r="K3" s="1">
        <v>9.0</v>
      </c>
      <c r="L3" s="1">
        <v>10.0</v>
      </c>
      <c r="M3" s="1">
        <v>11.0</v>
      </c>
      <c r="N3" s="1">
        <v>12.0</v>
      </c>
      <c r="P3" s="1">
        <v>1.0</v>
      </c>
      <c r="Q3" s="1">
        <v>2.0</v>
      </c>
      <c r="R3" s="1">
        <v>3.0</v>
      </c>
      <c r="S3" s="1">
        <v>4.0</v>
      </c>
      <c r="T3" s="1">
        <v>5.0</v>
      </c>
      <c r="U3" s="1">
        <v>6.0</v>
      </c>
      <c r="V3" s="1">
        <v>7.0</v>
      </c>
      <c r="W3" s="1">
        <v>8.0</v>
      </c>
      <c r="X3" s="1">
        <v>9.0</v>
      </c>
      <c r="Y3" s="1">
        <v>10.0</v>
      </c>
      <c r="Z3" s="1">
        <v>11.0</v>
      </c>
      <c r="AA3" s="1">
        <v>12.0</v>
      </c>
      <c r="AC3" s="1">
        <v>1.0</v>
      </c>
      <c r="AD3" s="1">
        <v>2.0</v>
      </c>
      <c r="AE3" s="1">
        <v>3.0</v>
      </c>
      <c r="AF3" s="1">
        <v>4.0</v>
      </c>
      <c r="AG3" s="1">
        <v>5.0</v>
      </c>
      <c r="AH3" s="1">
        <v>6.0</v>
      </c>
      <c r="AI3" s="1">
        <v>7.0</v>
      </c>
      <c r="AJ3" s="1">
        <v>8.0</v>
      </c>
      <c r="AK3" s="1">
        <v>9.0</v>
      </c>
      <c r="AL3" s="1">
        <v>10.0</v>
      </c>
      <c r="AM3" s="1">
        <v>11.0</v>
      </c>
      <c r="AN3" s="1">
        <v>12.0</v>
      </c>
    </row>
    <row r="4" ht="14.25" customHeight="1">
      <c r="B4" s="1">
        <v>22.0</v>
      </c>
      <c r="C4" s="1">
        <v>0.0296</v>
      </c>
      <c r="D4" s="1">
        <v>0.0458</v>
      </c>
      <c r="E4" s="1">
        <v>0.0528</v>
      </c>
      <c r="F4" s="1">
        <v>0.0522</v>
      </c>
      <c r="G4" s="1">
        <v>0.0517</v>
      </c>
      <c r="H4" s="1">
        <v>0.0565</v>
      </c>
      <c r="I4" s="1">
        <v>0.0844</v>
      </c>
      <c r="J4" s="1">
        <v>0.064</v>
      </c>
      <c r="K4" s="1">
        <v>0.0534</v>
      </c>
      <c r="L4" s="1">
        <v>0.1047</v>
      </c>
      <c r="M4" s="1">
        <v>0.0925</v>
      </c>
      <c r="N4" s="1">
        <v>0.0874</v>
      </c>
      <c r="P4" s="1">
        <v>0.0295</v>
      </c>
      <c r="Q4" s="1">
        <v>0.0872</v>
      </c>
      <c r="R4" s="1">
        <v>0.1056</v>
      </c>
      <c r="S4" s="1">
        <v>0.1151</v>
      </c>
      <c r="T4" s="1">
        <v>0.088</v>
      </c>
      <c r="U4" s="1">
        <v>0.1368</v>
      </c>
      <c r="V4" s="1">
        <v>0.2035</v>
      </c>
      <c r="W4" s="1">
        <v>0.1329</v>
      </c>
      <c r="X4" s="1">
        <v>0.0932</v>
      </c>
      <c r="Y4" s="1">
        <v>0.2134</v>
      </c>
      <c r="Z4" s="1">
        <v>0.1944</v>
      </c>
      <c r="AA4" s="1">
        <v>0.2518</v>
      </c>
      <c r="AC4" s="1">
        <v>0.0275</v>
      </c>
      <c r="AD4" s="1">
        <v>0.0333</v>
      </c>
      <c r="AE4" s="1">
        <v>0.0306</v>
      </c>
      <c r="AF4" s="1">
        <v>0.0333</v>
      </c>
      <c r="AG4" s="1">
        <v>0.0383</v>
      </c>
      <c r="AH4" s="1">
        <v>0.0359</v>
      </c>
      <c r="AI4" s="1">
        <v>0.0403</v>
      </c>
      <c r="AJ4" s="1">
        <v>0.0404</v>
      </c>
      <c r="AK4" s="1">
        <v>0.0334</v>
      </c>
      <c r="AL4" s="1">
        <v>0.0646</v>
      </c>
      <c r="AM4" s="1">
        <v>0.0694</v>
      </c>
      <c r="AN4" s="1">
        <v>0.0419</v>
      </c>
    </row>
    <row r="5" ht="14.25" customHeight="1">
      <c r="C5" s="1">
        <v>0.0325</v>
      </c>
      <c r="D5" s="1">
        <v>0.059</v>
      </c>
      <c r="E5" s="1">
        <v>0.0538</v>
      </c>
      <c r="F5" s="1">
        <v>0.0556</v>
      </c>
      <c r="G5" s="1">
        <v>0.0485</v>
      </c>
      <c r="H5" s="1">
        <v>0.0663</v>
      </c>
      <c r="I5" s="1">
        <v>0.1024</v>
      </c>
      <c r="J5" s="1">
        <v>0.0634</v>
      </c>
      <c r="K5" s="1">
        <v>0.0576</v>
      </c>
      <c r="L5" s="1">
        <v>0.1145</v>
      </c>
      <c r="M5" s="1">
        <v>0.0772</v>
      </c>
      <c r="N5" s="1">
        <v>0.0864</v>
      </c>
      <c r="P5" s="1">
        <v>0.0315</v>
      </c>
      <c r="Q5" s="1">
        <v>0.1042</v>
      </c>
      <c r="R5" s="1">
        <v>0.1108</v>
      </c>
      <c r="S5" s="1">
        <v>0.1214</v>
      </c>
      <c r="T5" s="1">
        <v>0.0752</v>
      </c>
      <c r="U5" s="1">
        <v>0.1465</v>
      </c>
      <c r="V5" s="1">
        <v>0.2256</v>
      </c>
      <c r="W5" s="1">
        <v>0.1349</v>
      </c>
      <c r="X5" s="1">
        <v>0.0949</v>
      </c>
      <c r="Y5" s="1">
        <v>0.2334</v>
      </c>
      <c r="Z5" s="1">
        <v>0.1722</v>
      </c>
      <c r="AA5" s="1">
        <v>0.2504</v>
      </c>
      <c r="AC5" s="1">
        <v>0.0302</v>
      </c>
      <c r="AD5" s="1">
        <v>0.0396</v>
      </c>
      <c r="AE5" s="1">
        <v>0.0317</v>
      </c>
      <c r="AF5" s="1">
        <v>0.0365</v>
      </c>
      <c r="AG5" s="1">
        <v>0.0377</v>
      </c>
      <c r="AH5" s="1">
        <v>0.042</v>
      </c>
      <c r="AI5" s="1">
        <v>0.0464</v>
      </c>
      <c r="AJ5" s="1">
        <v>0.0503</v>
      </c>
      <c r="AK5" s="1">
        <v>0.0409</v>
      </c>
      <c r="AL5" s="1">
        <v>0.0698</v>
      </c>
      <c r="AM5" s="1">
        <v>0.0555</v>
      </c>
      <c r="AN5" s="1">
        <v>0.0396</v>
      </c>
    </row>
    <row r="6" ht="14.25" customHeight="1">
      <c r="C6" s="1">
        <v>0.0664</v>
      </c>
      <c r="D6" s="1">
        <v>0.058</v>
      </c>
      <c r="E6" s="1">
        <v>0.0504</v>
      </c>
      <c r="F6" s="1">
        <v>0.0518</v>
      </c>
      <c r="G6" s="1">
        <v>0.072</v>
      </c>
      <c r="H6" s="1">
        <v>0.064</v>
      </c>
      <c r="I6" s="1">
        <v>0.0794</v>
      </c>
      <c r="J6" s="1">
        <v>0.0611</v>
      </c>
      <c r="K6" s="1">
        <v>0.0793</v>
      </c>
      <c r="L6" s="1">
        <v>0.056</v>
      </c>
      <c r="M6" s="1">
        <v>0.0723</v>
      </c>
      <c r="N6" s="1">
        <v>0.07</v>
      </c>
      <c r="P6" s="1">
        <v>0.1919</v>
      </c>
      <c r="Q6" s="1">
        <v>0.1174</v>
      </c>
      <c r="R6" s="1">
        <v>0.0955</v>
      </c>
      <c r="S6" s="1">
        <v>0.0775</v>
      </c>
      <c r="T6" s="1">
        <v>0.1876</v>
      </c>
      <c r="U6" s="1">
        <v>0.1549</v>
      </c>
      <c r="V6" s="1">
        <v>0.1666</v>
      </c>
      <c r="W6" s="1">
        <v>0.1054</v>
      </c>
      <c r="X6" s="1">
        <v>0.1597</v>
      </c>
      <c r="Y6" s="1">
        <v>0.1036</v>
      </c>
      <c r="Z6" s="1">
        <v>0.141</v>
      </c>
      <c r="AA6" s="1">
        <v>0.1405</v>
      </c>
      <c r="AC6" s="1">
        <v>0.0348</v>
      </c>
      <c r="AD6" s="1">
        <v>0.0374</v>
      </c>
      <c r="AE6" s="1">
        <v>0.0344</v>
      </c>
      <c r="AF6" s="1">
        <v>0.0412</v>
      </c>
      <c r="AG6" s="1">
        <v>0.0381</v>
      </c>
      <c r="AH6" s="1">
        <v>0.0382</v>
      </c>
      <c r="AI6" s="1">
        <v>0.0443</v>
      </c>
      <c r="AJ6" s="1">
        <v>0.0384</v>
      </c>
      <c r="AK6" s="1">
        <v>0.046</v>
      </c>
      <c r="AL6" s="1">
        <v>0.0394</v>
      </c>
      <c r="AM6" s="1">
        <v>0.0479</v>
      </c>
      <c r="AN6" s="1">
        <v>0.0451</v>
      </c>
    </row>
    <row r="7" ht="14.25" customHeight="1">
      <c r="C7" s="1">
        <v>0.0729</v>
      </c>
      <c r="D7" s="1">
        <v>0.0669</v>
      </c>
      <c r="E7" s="1">
        <v>0.0509</v>
      </c>
      <c r="F7" s="1">
        <v>0.0578</v>
      </c>
      <c r="G7" s="1">
        <v>0.0812</v>
      </c>
      <c r="H7" s="1">
        <v>0.0668</v>
      </c>
      <c r="I7" s="1">
        <v>0.0834</v>
      </c>
      <c r="J7" s="1">
        <v>0.0521</v>
      </c>
      <c r="K7" s="1">
        <v>0.0751</v>
      </c>
      <c r="L7" s="1">
        <v>0.0658</v>
      </c>
      <c r="M7" s="1">
        <v>0.0788</v>
      </c>
      <c r="N7" s="1">
        <v>0.0727</v>
      </c>
      <c r="P7" s="1">
        <v>0.2192</v>
      </c>
      <c r="Q7" s="1">
        <v>0.1324</v>
      </c>
      <c r="R7" s="1">
        <v>0.0948</v>
      </c>
      <c r="S7" s="1">
        <v>0.086</v>
      </c>
      <c r="T7" s="1">
        <v>0.1985</v>
      </c>
      <c r="U7" s="1">
        <v>0.1664</v>
      </c>
      <c r="V7" s="1">
        <v>0.2005</v>
      </c>
      <c r="W7" s="1">
        <v>0.0986</v>
      </c>
      <c r="X7" s="1">
        <v>0.1585</v>
      </c>
      <c r="Y7" s="1">
        <v>0.1133</v>
      </c>
      <c r="Z7" s="1">
        <v>0.1518</v>
      </c>
      <c r="AA7" s="1">
        <v>0.1443</v>
      </c>
      <c r="AC7" s="1">
        <v>0.0369</v>
      </c>
      <c r="AD7" s="1">
        <v>0.0445</v>
      </c>
      <c r="AE7" s="1">
        <v>0.0357</v>
      </c>
      <c r="AF7" s="1">
        <v>0.0444</v>
      </c>
      <c r="AG7" s="1">
        <v>0.0403</v>
      </c>
      <c r="AH7" s="1">
        <v>0.0394</v>
      </c>
      <c r="AI7" s="1">
        <v>0.0524</v>
      </c>
      <c r="AJ7" s="1">
        <v>0.0348</v>
      </c>
      <c r="AK7" s="1">
        <v>0.0493</v>
      </c>
      <c r="AL7" s="1">
        <v>0.0402</v>
      </c>
      <c r="AM7" s="1">
        <v>0.0448</v>
      </c>
      <c r="AN7" s="1">
        <v>0.0469</v>
      </c>
    </row>
    <row r="8" ht="14.25" customHeight="1">
      <c r="C8" s="1">
        <v>0.0818</v>
      </c>
      <c r="D8" s="1">
        <v>0.0547</v>
      </c>
      <c r="E8" s="1">
        <v>0.0608</v>
      </c>
      <c r="F8" s="1">
        <v>0.0445</v>
      </c>
      <c r="G8" s="1">
        <v>0.0605</v>
      </c>
      <c r="H8" s="1">
        <v>0.0591</v>
      </c>
      <c r="I8" s="1">
        <v>0.0803</v>
      </c>
      <c r="J8" s="1">
        <v>0.0813</v>
      </c>
      <c r="K8" s="1">
        <v>0.066</v>
      </c>
      <c r="L8" s="1">
        <v>0.0712</v>
      </c>
      <c r="M8" s="1">
        <v>0.0554</v>
      </c>
      <c r="N8" s="1">
        <v>0.0538</v>
      </c>
      <c r="P8" s="1">
        <v>0.1305</v>
      </c>
      <c r="Q8" s="1">
        <v>0.0968</v>
      </c>
      <c r="R8" s="1">
        <v>0.1147</v>
      </c>
      <c r="S8" s="1">
        <v>0.0769</v>
      </c>
      <c r="T8" s="1">
        <v>0.1245</v>
      </c>
      <c r="U8" s="1">
        <v>0.1122</v>
      </c>
      <c r="V8" s="1">
        <v>0.2189</v>
      </c>
      <c r="W8" s="1">
        <v>0.2117</v>
      </c>
      <c r="X8" s="1">
        <v>0.1417</v>
      </c>
      <c r="Y8" s="1">
        <v>0.1426</v>
      </c>
      <c r="Z8" s="1">
        <v>0.0835</v>
      </c>
      <c r="AA8" s="1">
        <v>0.09</v>
      </c>
      <c r="AC8" s="1">
        <v>0.0395</v>
      </c>
      <c r="AD8" s="1">
        <v>0.0393</v>
      </c>
      <c r="AE8" s="1">
        <v>0.0434</v>
      </c>
      <c r="AF8" s="1">
        <v>0.0322</v>
      </c>
      <c r="AG8" s="1">
        <v>0.0414</v>
      </c>
      <c r="AH8" s="1">
        <v>0.0412</v>
      </c>
      <c r="AI8" s="1">
        <v>0.0414</v>
      </c>
      <c r="AJ8" s="1">
        <v>0.0406</v>
      </c>
      <c r="AK8" s="1">
        <v>0.043</v>
      </c>
      <c r="AL8" s="1">
        <v>0.0457</v>
      </c>
      <c r="AM8" s="1">
        <v>0.0389</v>
      </c>
      <c r="AN8" s="1">
        <v>0.0415</v>
      </c>
    </row>
    <row r="9" ht="14.25" customHeight="1">
      <c r="C9" s="1">
        <v>0.106</v>
      </c>
      <c r="D9" s="1">
        <v>0.0562</v>
      </c>
      <c r="E9" s="1">
        <v>0.0602</v>
      </c>
      <c r="F9" s="1">
        <v>0.0468</v>
      </c>
      <c r="G9" s="1">
        <v>0.067</v>
      </c>
      <c r="H9" s="1">
        <v>0.0655</v>
      </c>
      <c r="I9" s="1">
        <v>0.0793</v>
      </c>
      <c r="J9" s="1">
        <v>0.0819</v>
      </c>
      <c r="K9" s="1">
        <v>0.064</v>
      </c>
      <c r="L9" s="1">
        <v>0.0714</v>
      </c>
      <c r="M9" s="1">
        <v>0.0489</v>
      </c>
      <c r="N9" s="1">
        <v>0.0538</v>
      </c>
      <c r="P9" s="1">
        <v>0.1253</v>
      </c>
      <c r="Q9" s="1">
        <v>0.1068</v>
      </c>
      <c r="R9" s="1">
        <v>0.1147</v>
      </c>
      <c r="S9" s="1">
        <v>0.0826</v>
      </c>
      <c r="T9" s="1">
        <v>0.1284</v>
      </c>
      <c r="U9" s="1">
        <v>0.1233</v>
      </c>
      <c r="V9" s="1">
        <v>0.2208</v>
      </c>
      <c r="W9" s="1">
        <v>0.211</v>
      </c>
      <c r="X9" s="1">
        <v>0.1381</v>
      </c>
      <c r="Y9" s="1">
        <v>0.1409</v>
      </c>
      <c r="Z9" s="1">
        <v>0.0794</v>
      </c>
      <c r="AA9" s="1">
        <v>0.0905</v>
      </c>
      <c r="AC9" s="1">
        <v>0.0391</v>
      </c>
      <c r="AD9" s="1">
        <v>0.0385</v>
      </c>
      <c r="AE9" s="1">
        <v>0.0396</v>
      </c>
      <c r="AF9" s="1">
        <v>0.0327</v>
      </c>
      <c r="AG9" s="1">
        <v>0.045</v>
      </c>
      <c r="AH9" s="1">
        <v>0.0462</v>
      </c>
      <c r="AI9" s="1">
        <v>0.0401</v>
      </c>
      <c r="AJ9" s="1">
        <v>0.0412</v>
      </c>
      <c r="AK9" s="1">
        <v>0.0407</v>
      </c>
      <c r="AL9" s="1">
        <v>0.0458</v>
      </c>
      <c r="AM9" s="1">
        <v>0.0364</v>
      </c>
      <c r="AN9" s="1">
        <v>0.0394</v>
      </c>
    </row>
    <row r="10" ht="14.25" customHeight="1">
      <c r="C10" s="1">
        <v>0.0584</v>
      </c>
      <c r="D10" s="1">
        <v>0.052</v>
      </c>
      <c r="E10" s="1">
        <v>0.0533</v>
      </c>
      <c r="F10" s="1">
        <v>0.0424</v>
      </c>
      <c r="G10" s="1">
        <v>0.0742</v>
      </c>
      <c r="H10" s="1">
        <v>0.0601</v>
      </c>
      <c r="I10" s="1">
        <v>0.0834</v>
      </c>
      <c r="J10" s="1">
        <v>0.072</v>
      </c>
      <c r="K10" s="1">
        <v>0.069</v>
      </c>
      <c r="L10" s="1">
        <v>0.0866</v>
      </c>
      <c r="M10" s="1">
        <v>0.0972</v>
      </c>
      <c r="N10" s="1">
        <v>0.0771</v>
      </c>
      <c r="P10" s="1">
        <v>0.1462</v>
      </c>
      <c r="Q10" s="1">
        <v>0.1142</v>
      </c>
      <c r="R10" s="1">
        <v>0.0751</v>
      </c>
      <c r="S10" s="1">
        <v>0.056</v>
      </c>
      <c r="T10" s="1">
        <v>0.1366</v>
      </c>
      <c r="U10" s="1">
        <v>0.1076</v>
      </c>
      <c r="V10" s="1">
        <v>0.1754</v>
      </c>
      <c r="W10" s="1">
        <v>0.1307</v>
      </c>
      <c r="X10" s="1">
        <v>0.1462</v>
      </c>
      <c r="Y10" s="1">
        <v>0.1721</v>
      </c>
      <c r="Z10" s="1">
        <v>0.1595</v>
      </c>
      <c r="AA10" s="1">
        <v>0.0887</v>
      </c>
      <c r="AC10" s="1">
        <v>0.0357</v>
      </c>
      <c r="AD10" s="1">
        <v>0.0334</v>
      </c>
      <c r="AE10" s="1">
        <v>0.0409</v>
      </c>
      <c r="AF10" s="1">
        <v>0.0348</v>
      </c>
      <c r="AG10" s="1">
        <v>0.0497</v>
      </c>
      <c r="AH10" s="1">
        <v>0.0433</v>
      </c>
      <c r="AI10" s="1">
        <v>0.0484</v>
      </c>
      <c r="AJ10" s="1">
        <v>0.0478</v>
      </c>
      <c r="AK10" s="1">
        <v>0.0402</v>
      </c>
      <c r="AL10" s="1">
        <v>0.0556</v>
      </c>
      <c r="AM10" s="1">
        <v>0.0711</v>
      </c>
      <c r="AN10" s="1">
        <v>0.0568</v>
      </c>
    </row>
    <row r="11" ht="14.25" customHeight="1">
      <c r="C11" s="1">
        <v>0.0634</v>
      </c>
      <c r="D11" s="1">
        <v>0.0576</v>
      </c>
      <c r="E11" s="1">
        <v>0.0609</v>
      </c>
      <c r="F11" s="1">
        <v>0.0461</v>
      </c>
      <c r="G11" s="1">
        <v>0.0684</v>
      </c>
      <c r="H11" s="1">
        <v>0.0581</v>
      </c>
      <c r="I11" s="1">
        <v>0.0859</v>
      </c>
      <c r="J11" s="1">
        <v>0.0701</v>
      </c>
      <c r="K11" s="1">
        <v>0.0719</v>
      </c>
      <c r="L11" s="1">
        <v>0.0903</v>
      </c>
      <c r="M11" s="1">
        <v>0.096</v>
      </c>
      <c r="N11" s="1">
        <v>0.0742</v>
      </c>
      <c r="P11" s="1">
        <v>0.1608</v>
      </c>
      <c r="Q11" s="1">
        <v>0.127</v>
      </c>
      <c r="R11" s="1">
        <v>0.0803</v>
      </c>
      <c r="S11" s="1">
        <v>0.0606</v>
      </c>
      <c r="T11" s="1">
        <v>0.1323</v>
      </c>
      <c r="U11" s="1">
        <v>0.1068</v>
      </c>
      <c r="V11" s="1">
        <v>0.1793</v>
      </c>
      <c r="W11" s="1">
        <v>0.1278</v>
      </c>
      <c r="X11" s="1">
        <v>0.1539</v>
      </c>
      <c r="Y11" s="1">
        <v>0.1771</v>
      </c>
      <c r="Z11" s="1">
        <v>0.1606</v>
      </c>
      <c r="AA11" s="1">
        <v>0.0876</v>
      </c>
      <c r="AC11" s="1">
        <v>0.0378</v>
      </c>
      <c r="AD11" s="1">
        <v>0.0368</v>
      </c>
      <c r="AE11" s="1">
        <v>0.0443</v>
      </c>
      <c r="AF11" s="1">
        <v>0.0375</v>
      </c>
      <c r="AG11" s="1">
        <v>0.0434</v>
      </c>
      <c r="AH11" s="1">
        <v>0.0403</v>
      </c>
      <c r="AI11" s="1">
        <v>0.0525</v>
      </c>
      <c r="AJ11" s="1">
        <v>0.0481</v>
      </c>
      <c r="AK11" s="1">
        <v>0.0441</v>
      </c>
      <c r="AL11" s="1">
        <v>0.0565</v>
      </c>
      <c r="AM11" s="1">
        <v>0.0684</v>
      </c>
      <c r="AN11" s="1">
        <v>0.0587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0" width="8.63"/>
  </cols>
  <sheetData>
    <row r="1" ht="14.25" customHeight="1">
      <c r="A1" s="1" t="s">
        <v>0</v>
      </c>
    </row>
    <row r="2" ht="14.25" customHeight="1">
      <c r="A2" s="1" t="s">
        <v>1</v>
      </c>
      <c r="B2" s="1" t="s">
        <v>9</v>
      </c>
      <c r="C2" s="1">
        <v>1.3</v>
      </c>
      <c r="D2" s="1" t="s">
        <v>3</v>
      </c>
      <c r="E2" s="1" t="s">
        <v>4</v>
      </c>
      <c r="F2" s="1" t="s">
        <v>5</v>
      </c>
      <c r="G2" s="1" t="s">
        <v>6</v>
      </c>
      <c r="H2" s="1" t="b">
        <v>0</v>
      </c>
      <c r="I2" s="1">
        <v>1.0</v>
      </c>
      <c r="O2" s="1">
        <v>3.0</v>
      </c>
      <c r="P2" s="1" t="s">
        <v>7</v>
      </c>
      <c r="Q2" s="1">
        <v>1.0</v>
      </c>
      <c r="R2" s="1">
        <v>12.0</v>
      </c>
      <c r="S2" s="1">
        <v>96.0</v>
      </c>
      <c r="T2" s="1">
        <v>1.0</v>
      </c>
      <c r="U2" s="1">
        <v>8.0</v>
      </c>
    </row>
    <row r="3" ht="14.25" customHeight="1">
      <c r="B3" s="1" t="s">
        <v>8</v>
      </c>
      <c r="C3" s="1">
        <v>1.0</v>
      </c>
      <c r="D3" s="1">
        <v>2.0</v>
      </c>
      <c r="E3" s="1">
        <v>3.0</v>
      </c>
      <c r="F3" s="1">
        <v>4.0</v>
      </c>
      <c r="G3" s="1">
        <v>5.0</v>
      </c>
      <c r="H3" s="1">
        <v>6.0</v>
      </c>
      <c r="I3" s="1">
        <v>7.0</v>
      </c>
      <c r="J3" s="1">
        <v>8.0</v>
      </c>
      <c r="K3" s="1">
        <v>9.0</v>
      </c>
      <c r="L3" s="1">
        <v>10.0</v>
      </c>
      <c r="M3" s="1">
        <v>11.0</v>
      </c>
      <c r="N3" s="1">
        <v>12.0</v>
      </c>
      <c r="P3" s="1">
        <v>1.0</v>
      </c>
      <c r="Q3" s="1">
        <v>2.0</v>
      </c>
      <c r="R3" s="1">
        <v>3.0</v>
      </c>
      <c r="S3" s="1">
        <v>4.0</v>
      </c>
      <c r="T3" s="1">
        <v>5.0</v>
      </c>
      <c r="U3" s="1">
        <v>6.0</v>
      </c>
      <c r="V3" s="1">
        <v>7.0</v>
      </c>
      <c r="W3" s="1">
        <v>8.0</v>
      </c>
      <c r="X3" s="1">
        <v>9.0</v>
      </c>
      <c r="Y3" s="1">
        <v>10.0</v>
      </c>
      <c r="Z3" s="1">
        <v>11.0</v>
      </c>
      <c r="AA3" s="1">
        <v>12.0</v>
      </c>
      <c r="AC3" s="1">
        <v>1.0</v>
      </c>
      <c r="AD3" s="1">
        <v>2.0</v>
      </c>
      <c r="AE3" s="1">
        <v>3.0</v>
      </c>
      <c r="AF3" s="1">
        <v>4.0</v>
      </c>
      <c r="AG3" s="1">
        <v>5.0</v>
      </c>
      <c r="AH3" s="1">
        <v>6.0</v>
      </c>
      <c r="AI3" s="1">
        <v>7.0</v>
      </c>
      <c r="AJ3" s="1">
        <v>8.0</v>
      </c>
      <c r="AK3" s="1">
        <v>9.0</v>
      </c>
      <c r="AL3" s="1">
        <v>10.0</v>
      </c>
      <c r="AM3" s="1">
        <v>11.0</v>
      </c>
      <c r="AN3" s="1">
        <v>12.0</v>
      </c>
    </row>
    <row r="4" ht="14.25" customHeight="1">
      <c r="B4" s="1">
        <v>22.5</v>
      </c>
      <c r="C4" s="1">
        <v>0.032</v>
      </c>
      <c r="D4" s="1">
        <v>0.0644</v>
      </c>
      <c r="E4" s="1">
        <v>0.0458</v>
      </c>
      <c r="F4" s="1">
        <v>0.0572</v>
      </c>
      <c r="G4" s="1">
        <v>0.0802</v>
      </c>
      <c r="H4" s="1">
        <v>0.0512</v>
      </c>
      <c r="I4" s="1">
        <v>0.0778</v>
      </c>
      <c r="J4" s="1">
        <v>0.0497</v>
      </c>
      <c r="K4" s="1">
        <v>0.0492</v>
      </c>
      <c r="L4" s="1">
        <v>0.0743</v>
      </c>
      <c r="M4" s="1">
        <v>0.0588</v>
      </c>
      <c r="N4" s="1">
        <v>0.0734</v>
      </c>
      <c r="P4" s="1">
        <v>0.0288</v>
      </c>
      <c r="Q4" s="1">
        <v>0.1076</v>
      </c>
      <c r="R4" s="1">
        <v>0.0805</v>
      </c>
      <c r="S4" s="1">
        <v>0.1234</v>
      </c>
      <c r="T4" s="1">
        <v>0.2658</v>
      </c>
      <c r="U4" s="1">
        <v>0.0876</v>
      </c>
      <c r="V4" s="1">
        <v>0.2046</v>
      </c>
      <c r="W4" s="1">
        <v>0.126</v>
      </c>
      <c r="X4" s="1">
        <v>0.0515</v>
      </c>
      <c r="Y4" s="1">
        <v>0.2106</v>
      </c>
      <c r="Z4" s="1">
        <v>0.1406</v>
      </c>
      <c r="AA4" s="1">
        <v>0.2144</v>
      </c>
      <c r="AC4" s="1">
        <v>0.0306</v>
      </c>
      <c r="AD4" s="1">
        <v>0.0433</v>
      </c>
      <c r="AE4" s="1">
        <v>0.0368</v>
      </c>
      <c r="AF4" s="1">
        <v>0.0314</v>
      </c>
      <c r="AG4" s="1">
        <v>0.0288</v>
      </c>
      <c r="AH4" s="2">
        <v>0.0375</v>
      </c>
      <c r="AI4" s="1">
        <v>0.029</v>
      </c>
      <c r="AJ4" s="1">
        <v>0.0302</v>
      </c>
      <c r="AK4" s="1">
        <v>0.0305</v>
      </c>
      <c r="AL4" s="1">
        <v>0.0354</v>
      </c>
      <c r="AM4" s="1">
        <v>0.0306</v>
      </c>
      <c r="AN4" s="1">
        <v>0.0393</v>
      </c>
    </row>
    <row r="5" ht="14.25" customHeight="1">
      <c r="C5" s="1">
        <v>0.0281</v>
      </c>
      <c r="D5" s="1">
        <v>0.063</v>
      </c>
      <c r="E5" s="1">
        <v>0.0477</v>
      </c>
      <c r="F5" s="1">
        <v>0.0634</v>
      </c>
      <c r="G5" s="1">
        <v>0.0852</v>
      </c>
      <c r="H5" s="1">
        <v>0.0478</v>
      </c>
      <c r="I5" s="1">
        <v>0.0771</v>
      </c>
      <c r="J5" s="1">
        <v>0.0521</v>
      </c>
      <c r="K5" s="1">
        <v>0.0345</v>
      </c>
      <c r="L5" s="1">
        <v>0.0854</v>
      </c>
      <c r="M5" s="1">
        <v>0.0622</v>
      </c>
      <c r="N5" s="1">
        <v>0.0695</v>
      </c>
      <c r="P5" s="1">
        <v>0.0281</v>
      </c>
      <c r="Q5" s="1">
        <v>0.1076</v>
      </c>
      <c r="R5" s="1">
        <v>0.0801</v>
      </c>
      <c r="S5" s="1">
        <v>0.1351</v>
      </c>
      <c r="T5" s="1">
        <v>0.2872</v>
      </c>
      <c r="U5" s="1">
        <v>0.0814</v>
      </c>
      <c r="V5" s="1">
        <v>0.2121</v>
      </c>
      <c r="W5" s="1">
        <v>0.135</v>
      </c>
      <c r="X5" s="1">
        <v>0.039</v>
      </c>
      <c r="Y5" s="1">
        <v>0.2471</v>
      </c>
      <c r="Z5" s="1">
        <v>0.1522</v>
      </c>
      <c r="AA5" s="1">
        <v>0.2297</v>
      </c>
      <c r="AC5" s="1">
        <v>0.0272</v>
      </c>
      <c r="AD5" s="1">
        <v>0.0418</v>
      </c>
      <c r="AE5" s="1">
        <v>0.0335</v>
      </c>
      <c r="AF5" s="1">
        <v>0.038</v>
      </c>
      <c r="AG5" s="1">
        <v>0.0292</v>
      </c>
      <c r="AH5" s="1">
        <v>0.0393</v>
      </c>
      <c r="AI5" s="1">
        <v>0.031</v>
      </c>
      <c r="AJ5" s="1">
        <v>0.0298</v>
      </c>
      <c r="AK5" s="1">
        <v>0.0296</v>
      </c>
      <c r="AL5" s="1">
        <v>0.0335</v>
      </c>
      <c r="AM5" s="1">
        <v>0.0314</v>
      </c>
      <c r="AN5" s="1">
        <v>0.0321</v>
      </c>
    </row>
    <row r="6" ht="14.25" customHeight="1">
      <c r="C6" s="1">
        <v>0.0513</v>
      </c>
      <c r="D6" s="1">
        <v>0.0354</v>
      </c>
      <c r="E6" s="1">
        <v>0.0776</v>
      </c>
      <c r="F6" s="1">
        <v>0.0519</v>
      </c>
      <c r="G6" s="1">
        <v>0.0384</v>
      </c>
      <c r="H6" s="1">
        <v>0.0751</v>
      </c>
      <c r="I6" s="1">
        <v>0.0544</v>
      </c>
      <c r="J6" s="1">
        <v>0.0444</v>
      </c>
      <c r="K6" s="1">
        <v>0.0769</v>
      </c>
      <c r="L6" s="1">
        <v>0.08</v>
      </c>
      <c r="M6" s="1">
        <v>0.0598</v>
      </c>
      <c r="N6" s="1">
        <v>0.0714</v>
      </c>
      <c r="P6" s="1">
        <v>0.1148</v>
      </c>
      <c r="Q6" s="1">
        <v>0.0354</v>
      </c>
      <c r="R6" s="1">
        <v>0.1241</v>
      </c>
      <c r="S6" s="1">
        <v>0.0936</v>
      </c>
      <c r="T6" s="1">
        <v>0.0551</v>
      </c>
      <c r="U6" s="1">
        <v>0.1373</v>
      </c>
      <c r="V6" s="1">
        <v>0.1358</v>
      </c>
      <c r="W6" s="1">
        <v>0.0753</v>
      </c>
      <c r="X6" s="1">
        <v>0.2184</v>
      </c>
      <c r="Y6" s="1">
        <v>0.2746</v>
      </c>
      <c r="Z6" s="1">
        <v>0.1681</v>
      </c>
      <c r="AA6" s="1">
        <v>0.1295</v>
      </c>
      <c r="AC6" s="1">
        <v>0.0292</v>
      </c>
      <c r="AD6" s="1">
        <v>0.0304</v>
      </c>
      <c r="AE6" s="1">
        <v>0.0547</v>
      </c>
      <c r="AF6" s="1">
        <v>0.0353</v>
      </c>
      <c r="AG6" s="1">
        <v>0.036</v>
      </c>
      <c r="AH6" s="1">
        <v>0.0371</v>
      </c>
      <c r="AI6" s="1">
        <v>0.0338</v>
      </c>
      <c r="AJ6" s="1">
        <v>0.0324</v>
      </c>
      <c r="AK6" s="1">
        <v>0.0353</v>
      </c>
      <c r="AL6" s="1">
        <v>0.0314</v>
      </c>
      <c r="AM6" s="1">
        <v>0.0309</v>
      </c>
      <c r="AN6" s="1">
        <v>0.0378</v>
      </c>
    </row>
    <row r="7" ht="14.25" customHeight="1">
      <c r="C7" s="1">
        <v>0.0526</v>
      </c>
      <c r="D7" s="1">
        <v>0.0409</v>
      </c>
      <c r="E7" s="1">
        <v>0.0648</v>
      </c>
      <c r="F7" s="1">
        <v>0.0494</v>
      </c>
      <c r="G7" s="1">
        <v>0.047</v>
      </c>
      <c r="H7" s="1">
        <v>0.0606</v>
      </c>
      <c r="I7" s="1">
        <v>0.0576</v>
      </c>
      <c r="J7" s="1">
        <v>0.052</v>
      </c>
      <c r="K7" s="1">
        <v>0.0827</v>
      </c>
      <c r="L7" s="1">
        <v>0.0822</v>
      </c>
      <c r="M7" s="1">
        <v>0.0582</v>
      </c>
      <c r="N7" s="1">
        <v>0.0638</v>
      </c>
      <c r="P7" s="1">
        <v>0.1152</v>
      </c>
      <c r="Q7" s="1">
        <v>0.0426</v>
      </c>
      <c r="R7" s="1">
        <v>0.1163</v>
      </c>
      <c r="S7" s="1">
        <v>0.0946</v>
      </c>
      <c r="T7" s="1">
        <v>0.0628</v>
      </c>
      <c r="U7" s="1">
        <v>0.139</v>
      </c>
      <c r="V7" s="1">
        <v>0.1432</v>
      </c>
      <c r="W7" s="1">
        <v>0.0847</v>
      </c>
      <c r="X7" s="1">
        <v>0.2307</v>
      </c>
      <c r="Y7" s="1">
        <v>0.2878</v>
      </c>
      <c r="Z7" s="1">
        <v>0.1664</v>
      </c>
      <c r="AA7" s="1">
        <v>0.1313</v>
      </c>
      <c r="AC7" s="1">
        <v>0.0302</v>
      </c>
      <c r="AD7" s="1">
        <v>0.0325</v>
      </c>
      <c r="AE7" s="1">
        <v>0.0419</v>
      </c>
      <c r="AF7" s="1">
        <v>0.0319</v>
      </c>
      <c r="AG7" s="1">
        <v>0.0363</v>
      </c>
      <c r="AH7" s="1">
        <v>0.0364</v>
      </c>
      <c r="AI7" s="1">
        <v>0.0354</v>
      </c>
      <c r="AJ7" s="1">
        <v>0.037</v>
      </c>
      <c r="AK7" s="1">
        <v>0.0354</v>
      </c>
      <c r="AL7" s="1">
        <v>0.032</v>
      </c>
      <c r="AM7" s="1">
        <v>0.0297</v>
      </c>
      <c r="AN7" s="1">
        <v>0.0347</v>
      </c>
    </row>
    <row r="8" ht="14.25" customHeight="1">
      <c r="C8" s="1">
        <v>0.0425</v>
      </c>
      <c r="D8" s="1">
        <v>0.074</v>
      </c>
      <c r="E8" s="1">
        <v>0.0528</v>
      </c>
      <c r="F8" s="1">
        <v>0.0541</v>
      </c>
      <c r="G8" s="1">
        <v>0.0517</v>
      </c>
      <c r="H8" s="1">
        <v>0.0505</v>
      </c>
      <c r="I8" s="1">
        <v>0.044</v>
      </c>
      <c r="J8" s="1">
        <v>0.0621</v>
      </c>
      <c r="K8" s="1">
        <v>0.0465</v>
      </c>
      <c r="L8" s="1">
        <v>0.0422</v>
      </c>
      <c r="M8" s="1">
        <v>0.0569</v>
      </c>
      <c r="N8" s="1">
        <v>0.0692</v>
      </c>
      <c r="P8" s="1">
        <v>0.0708</v>
      </c>
      <c r="Q8" s="1">
        <v>0.1845</v>
      </c>
      <c r="R8" s="1">
        <v>0.1004</v>
      </c>
      <c r="S8" s="1">
        <v>0.0613</v>
      </c>
      <c r="T8" s="1">
        <v>0.0994</v>
      </c>
      <c r="U8" s="1">
        <v>0.1086</v>
      </c>
      <c r="V8" s="1">
        <v>0.0734</v>
      </c>
      <c r="W8" s="1">
        <v>0.1385</v>
      </c>
      <c r="X8" s="1">
        <v>0.0941</v>
      </c>
      <c r="Y8" s="1">
        <v>0.0703</v>
      </c>
      <c r="Z8" s="1">
        <v>0.1559</v>
      </c>
      <c r="AA8" s="1">
        <v>0.2232</v>
      </c>
      <c r="AC8" s="1">
        <v>0.0312</v>
      </c>
      <c r="AD8" s="1">
        <v>0.0362</v>
      </c>
      <c r="AE8" s="1">
        <v>0.0367</v>
      </c>
      <c r="AF8" s="1">
        <v>0.0447</v>
      </c>
      <c r="AG8" s="1">
        <v>0.0351</v>
      </c>
      <c r="AH8" s="1">
        <v>0.0311</v>
      </c>
      <c r="AI8" s="1">
        <v>0.0325</v>
      </c>
      <c r="AJ8" s="1">
        <v>0.0362</v>
      </c>
      <c r="AK8" s="1">
        <v>0.0357</v>
      </c>
      <c r="AL8" s="1">
        <v>0.0328</v>
      </c>
      <c r="AM8" s="1">
        <v>0.029</v>
      </c>
      <c r="AN8" s="1">
        <v>0.0333</v>
      </c>
    </row>
    <row r="9" ht="14.25" customHeight="1">
      <c r="C9" s="1">
        <v>0.0521</v>
      </c>
      <c r="D9" s="1">
        <v>0.0812</v>
      </c>
      <c r="E9" s="1">
        <v>0.0527</v>
      </c>
      <c r="F9" s="1">
        <v>0.059</v>
      </c>
      <c r="G9" s="1">
        <v>0.0544</v>
      </c>
      <c r="H9" s="1">
        <v>0.0571</v>
      </c>
      <c r="I9" s="1">
        <v>0.0435</v>
      </c>
      <c r="J9" s="1">
        <v>0.0584</v>
      </c>
      <c r="K9" s="1">
        <v>0.0469</v>
      </c>
      <c r="L9" s="1">
        <v>0.0491</v>
      </c>
      <c r="M9" s="1">
        <v>0.0565</v>
      </c>
      <c r="N9" s="1">
        <v>0.0724</v>
      </c>
      <c r="P9" s="1">
        <v>0.0854</v>
      </c>
      <c r="Q9" s="1">
        <v>0.1959</v>
      </c>
      <c r="R9" s="1">
        <v>0.1059</v>
      </c>
      <c r="S9" s="1">
        <v>0.0645</v>
      </c>
      <c r="T9" s="1">
        <v>0.1044</v>
      </c>
      <c r="U9" s="1">
        <v>0.1234</v>
      </c>
      <c r="V9" s="1">
        <v>0.0753</v>
      </c>
      <c r="W9" s="1">
        <v>0.1345</v>
      </c>
      <c r="X9" s="1">
        <v>0.0935</v>
      </c>
      <c r="Y9" s="1">
        <v>0.0776</v>
      </c>
      <c r="Z9" s="1">
        <v>0.1523</v>
      </c>
      <c r="AA9" s="1">
        <v>0.2315</v>
      </c>
      <c r="AC9" s="1">
        <v>0.0433</v>
      </c>
      <c r="AD9" s="1">
        <v>0.0368</v>
      </c>
      <c r="AE9" s="1">
        <v>0.0377</v>
      </c>
      <c r="AF9" s="1">
        <v>0.0469</v>
      </c>
      <c r="AG9" s="1">
        <v>0.0351</v>
      </c>
      <c r="AH9" s="1">
        <v>0.0346</v>
      </c>
      <c r="AI9" s="1">
        <v>0.0328</v>
      </c>
      <c r="AJ9" s="1">
        <v>0.0336</v>
      </c>
      <c r="AK9" s="1">
        <v>0.0317</v>
      </c>
      <c r="AL9" s="1">
        <v>0.0348</v>
      </c>
      <c r="AM9" s="1">
        <v>0.0284</v>
      </c>
      <c r="AN9" s="1">
        <v>0.0334</v>
      </c>
    </row>
    <row r="10" ht="14.25" customHeight="1">
      <c r="C10" s="1">
        <v>0.0494</v>
      </c>
      <c r="D10" s="1">
        <v>0.0677</v>
      </c>
      <c r="E10" s="1">
        <v>0.0487</v>
      </c>
      <c r="F10" s="1">
        <v>0.0795</v>
      </c>
      <c r="G10" s="1">
        <v>0.0541</v>
      </c>
      <c r="H10" s="1">
        <v>0.0569</v>
      </c>
      <c r="I10" s="1">
        <v>0.0658</v>
      </c>
      <c r="J10" s="1">
        <v>0.0935</v>
      </c>
      <c r="K10" s="1">
        <v>0.082</v>
      </c>
      <c r="L10" s="1">
        <v>0.0832</v>
      </c>
      <c r="M10" s="1">
        <v>0.0555</v>
      </c>
      <c r="N10" s="1">
        <v>0.0468</v>
      </c>
      <c r="P10" s="1">
        <v>0.0852</v>
      </c>
      <c r="Q10" s="1">
        <v>0.1581</v>
      </c>
      <c r="R10" s="1">
        <v>0.0967</v>
      </c>
      <c r="S10" s="1">
        <v>0.1741</v>
      </c>
      <c r="T10" s="1">
        <v>0.0968</v>
      </c>
      <c r="U10" s="1">
        <v>0.0701</v>
      </c>
      <c r="V10" s="1">
        <v>0.1439</v>
      </c>
      <c r="W10" s="1">
        <v>0.0971</v>
      </c>
      <c r="X10" s="1">
        <v>0.2395</v>
      </c>
      <c r="Y10" s="1">
        <v>0.2415</v>
      </c>
      <c r="Z10" s="1">
        <v>0.1185</v>
      </c>
      <c r="AA10" s="1">
        <v>0.0928</v>
      </c>
      <c r="AC10" s="1">
        <v>0.0317</v>
      </c>
      <c r="AD10" s="1">
        <v>0.0346</v>
      </c>
      <c r="AE10" s="1">
        <v>0.0314</v>
      </c>
      <c r="AF10" s="1">
        <v>0.0505</v>
      </c>
      <c r="AG10" s="1">
        <v>0.0406</v>
      </c>
      <c r="AH10" s="1">
        <v>0.0527</v>
      </c>
      <c r="AI10" s="1">
        <v>0.0423</v>
      </c>
      <c r="AJ10" s="1">
        <v>0.0604</v>
      </c>
      <c r="AK10" s="1">
        <v>0.0434</v>
      </c>
      <c r="AL10" s="1">
        <v>0.0329</v>
      </c>
      <c r="AM10" s="1">
        <v>0.0343</v>
      </c>
      <c r="AN10" s="1">
        <v>0.034</v>
      </c>
    </row>
    <row r="11" ht="14.25" customHeight="1">
      <c r="C11" s="1">
        <v>0.0475</v>
      </c>
      <c r="D11" s="1">
        <v>0.0752</v>
      </c>
      <c r="E11" s="1">
        <v>0.0472</v>
      </c>
      <c r="F11" s="1">
        <v>0.0628</v>
      </c>
      <c r="G11" s="1">
        <v>0.0556</v>
      </c>
      <c r="H11" s="1">
        <v>0.0424</v>
      </c>
      <c r="I11" s="1">
        <v>0.0564</v>
      </c>
      <c r="J11" s="1">
        <v>0.0782</v>
      </c>
      <c r="K11" s="1">
        <v>0.0767</v>
      </c>
      <c r="L11" s="1">
        <v>0.0834</v>
      </c>
      <c r="M11" s="1">
        <v>0.0525</v>
      </c>
      <c r="N11" s="1">
        <v>0.0462</v>
      </c>
      <c r="P11" s="1">
        <v>0.0833</v>
      </c>
      <c r="Q11" s="1">
        <v>0.1626</v>
      </c>
      <c r="R11" s="1">
        <v>0.102</v>
      </c>
      <c r="S11" s="1">
        <v>0.1677</v>
      </c>
      <c r="T11" s="1">
        <v>0.1023</v>
      </c>
      <c r="U11" s="1">
        <v>0.0543</v>
      </c>
      <c r="V11" s="1">
        <v>0.1431</v>
      </c>
      <c r="W11" s="1">
        <v>0.0894</v>
      </c>
      <c r="X11" s="1">
        <v>0.2518</v>
      </c>
      <c r="Y11" s="1">
        <v>0.2543</v>
      </c>
      <c r="Z11" s="1">
        <v>0.1245</v>
      </c>
      <c r="AA11" s="1">
        <v>0.0968</v>
      </c>
      <c r="AC11" s="1">
        <v>0.0296</v>
      </c>
      <c r="AD11" s="1">
        <v>0.0327</v>
      </c>
      <c r="AE11" s="1">
        <v>0.0359</v>
      </c>
      <c r="AF11" s="1">
        <v>0.0322</v>
      </c>
      <c r="AG11" s="1">
        <v>0.0367</v>
      </c>
      <c r="AH11" s="1">
        <v>0.0343</v>
      </c>
      <c r="AI11" s="1">
        <v>0.03</v>
      </c>
      <c r="AJ11" s="1">
        <v>0.0588</v>
      </c>
      <c r="AK11" s="1">
        <v>0.0337</v>
      </c>
      <c r="AL11" s="1">
        <v>0.0304</v>
      </c>
      <c r="AM11" s="1">
        <v>0.03</v>
      </c>
      <c r="AN11" s="1">
        <v>0.0316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0" width="8.63"/>
  </cols>
  <sheetData>
    <row r="1" ht="14.25" customHeight="1">
      <c r="A1" s="1" t="s">
        <v>0</v>
      </c>
    </row>
    <row r="2" ht="14.25" customHeight="1">
      <c r="A2" s="1" t="s">
        <v>1</v>
      </c>
      <c r="B2" s="1" t="s">
        <v>10</v>
      </c>
      <c r="C2" s="1">
        <v>1.3</v>
      </c>
      <c r="D2" s="1" t="s">
        <v>3</v>
      </c>
      <c r="E2" s="1" t="s">
        <v>4</v>
      </c>
      <c r="F2" s="1" t="s">
        <v>5</v>
      </c>
      <c r="G2" s="1" t="s">
        <v>6</v>
      </c>
      <c r="H2" s="1" t="b">
        <v>0</v>
      </c>
      <c r="I2" s="1">
        <v>1.0</v>
      </c>
      <c r="O2" s="1">
        <v>3.0</v>
      </c>
      <c r="P2" s="1" t="s">
        <v>7</v>
      </c>
      <c r="Q2" s="1">
        <v>1.0</v>
      </c>
      <c r="R2" s="1">
        <v>6.0</v>
      </c>
      <c r="S2" s="1">
        <v>96.0</v>
      </c>
      <c r="T2" s="1">
        <v>1.0</v>
      </c>
      <c r="U2" s="1">
        <v>8.0</v>
      </c>
    </row>
    <row r="3" ht="14.25" customHeight="1">
      <c r="B3" s="1" t="s">
        <v>8</v>
      </c>
      <c r="C3" s="1">
        <v>1.0</v>
      </c>
      <c r="D3" s="1">
        <v>2.0</v>
      </c>
      <c r="E3" s="1">
        <v>3.0</v>
      </c>
      <c r="F3" s="1">
        <v>4.0</v>
      </c>
      <c r="G3" s="1">
        <v>5.0</v>
      </c>
      <c r="H3" s="1">
        <v>6.0</v>
      </c>
      <c r="I3" s="1">
        <v>7.0</v>
      </c>
      <c r="J3" s="1">
        <v>8.0</v>
      </c>
      <c r="K3" s="1">
        <v>9.0</v>
      </c>
      <c r="L3" s="1">
        <v>10.0</v>
      </c>
      <c r="M3" s="1">
        <v>11.0</v>
      </c>
      <c r="N3" s="1">
        <v>12.0</v>
      </c>
      <c r="P3" s="1">
        <v>1.0</v>
      </c>
      <c r="Q3" s="1">
        <v>2.0</v>
      </c>
      <c r="R3" s="1">
        <v>3.0</v>
      </c>
      <c r="S3" s="1">
        <v>4.0</v>
      </c>
      <c r="T3" s="1">
        <v>5.0</v>
      </c>
      <c r="U3" s="1">
        <v>6.0</v>
      </c>
      <c r="V3" s="1">
        <v>7.0</v>
      </c>
      <c r="W3" s="1">
        <v>8.0</v>
      </c>
      <c r="X3" s="1">
        <v>9.0</v>
      </c>
      <c r="Y3" s="1">
        <v>10.0</v>
      </c>
      <c r="Z3" s="1">
        <v>11.0</v>
      </c>
      <c r="AA3" s="1">
        <v>12.0</v>
      </c>
      <c r="AC3" s="1">
        <v>1.0</v>
      </c>
      <c r="AD3" s="1">
        <v>2.0</v>
      </c>
      <c r="AE3" s="1">
        <v>3.0</v>
      </c>
      <c r="AF3" s="1">
        <v>4.0</v>
      </c>
      <c r="AG3" s="1">
        <v>5.0</v>
      </c>
      <c r="AH3" s="1">
        <v>6.0</v>
      </c>
      <c r="AI3" s="1">
        <v>7.0</v>
      </c>
      <c r="AJ3" s="1">
        <v>8.0</v>
      </c>
      <c r="AK3" s="1">
        <v>9.0</v>
      </c>
      <c r="AL3" s="1">
        <v>10.0</v>
      </c>
      <c r="AM3" s="1">
        <v>11.0</v>
      </c>
      <c r="AN3" s="1">
        <v>12.0</v>
      </c>
    </row>
    <row r="4" ht="14.25" customHeight="1">
      <c r="B4" s="1">
        <v>23.0</v>
      </c>
      <c r="C4" s="1">
        <v>0.0284</v>
      </c>
      <c r="D4" s="1">
        <v>0.0634</v>
      </c>
      <c r="E4" s="1">
        <v>0.0853</v>
      </c>
      <c r="F4" s="1">
        <v>0.051</v>
      </c>
      <c r="G4" s="1">
        <v>0.0701</v>
      </c>
      <c r="H4" s="1">
        <v>0.058</v>
      </c>
      <c r="P4" s="1">
        <v>0.0335</v>
      </c>
      <c r="Q4" s="1">
        <v>0.1788</v>
      </c>
      <c r="R4" s="1">
        <v>0.3066</v>
      </c>
      <c r="S4" s="1">
        <v>0.091</v>
      </c>
      <c r="T4" s="1">
        <v>0.1593</v>
      </c>
      <c r="U4" s="1">
        <v>0.1094</v>
      </c>
      <c r="AC4" s="1">
        <v>0.0309</v>
      </c>
      <c r="AD4" s="1">
        <v>0.0321</v>
      </c>
      <c r="AE4" s="1">
        <v>0.0296</v>
      </c>
      <c r="AF4" s="1">
        <v>0.038</v>
      </c>
      <c r="AG4" s="1">
        <v>0.046</v>
      </c>
      <c r="AH4" s="1">
        <v>0.0286</v>
      </c>
    </row>
    <row r="5" ht="14.25" customHeight="1">
      <c r="C5" s="1">
        <v>0.0335</v>
      </c>
      <c r="D5" s="1">
        <v>0.0682</v>
      </c>
      <c r="E5" s="1">
        <v>0.0897</v>
      </c>
      <c r="F5" s="1">
        <v>0.0437</v>
      </c>
      <c r="G5" s="1">
        <v>0.0622</v>
      </c>
      <c r="H5" s="1">
        <v>0.0594</v>
      </c>
      <c r="P5" s="1">
        <v>0.0332</v>
      </c>
      <c r="Q5" s="1">
        <v>0.1913</v>
      </c>
      <c r="R5" s="1">
        <v>0.3012</v>
      </c>
      <c r="S5" s="1">
        <v>0.0848</v>
      </c>
      <c r="T5" s="1">
        <v>0.1454</v>
      </c>
      <c r="U5" s="1">
        <v>0.1185</v>
      </c>
      <c r="AC5" s="1">
        <v>0.0311</v>
      </c>
      <c r="AD5" s="1">
        <v>0.0342</v>
      </c>
      <c r="AE5" s="1">
        <v>0.0335</v>
      </c>
      <c r="AF5" s="1">
        <v>0.0321</v>
      </c>
      <c r="AG5" s="1">
        <v>0.034</v>
      </c>
      <c r="AH5" s="1">
        <v>0.0306</v>
      </c>
    </row>
    <row r="6" ht="14.25" customHeight="1">
      <c r="C6" s="1">
        <v>0.0489</v>
      </c>
      <c r="D6" s="1">
        <v>0.0674</v>
      </c>
      <c r="E6" s="1">
        <v>0.0688</v>
      </c>
      <c r="F6" s="1">
        <v>0.068</v>
      </c>
      <c r="G6" s="1">
        <v>0.0917</v>
      </c>
      <c r="H6" s="1">
        <v>0.0482</v>
      </c>
      <c r="P6" s="1">
        <v>0.1119</v>
      </c>
      <c r="Q6" s="1">
        <v>0.2111</v>
      </c>
      <c r="R6" s="1">
        <v>0.1429</v>
      </c>
      <c r="S6" s="1">
        <v>0.1732</v>
      </c>
      <c r="T6" s="1">
        <v>0.3618</v>
      </c>
      <c r="U6" s="1">
        <v>0.0864</v>
      </c>
      <c r="AC6" s="1">
        <v>0.0292</v>
      </c>
      <c r="AD6" s="1">
        <v>0.0307</v>
      </c>
      <c r="AE6" s="1">
        <v>0.0389</v>
      </c>
      <c r="AF6" s="1">
        <v>0.032</v>
      </c>
      <c r="AG6" s="1">
        <v>0.0301</v>
      </c>
      <c r="AH6" s="1">
        <v>0.035</v>
      </c>
    </row>
    <row r="7" ht="14.25" customHeight="1">
      <c r="C7" s="1">
        <v>0.0579</v>
      </c>
      <c r="D7" s="1">
        <v>0.0702</v>
      </c>
      <c r="E7" s="1">
        <v>0.063</v>
      </c>
      <c r="F7" s="1">
        <v>0.0642</v>
      </c>
      <c r="G7" s="1">
        <v>0.1028</v>
      </c>
      <c r="H7" s="1">
        <v>0.0474</v>
      </c>
      <c r="P7" s="1">
        <v>0.1386</v>
      </c>
      <c r="Q7" s="1">
        <v>0.2276</v>
      </c>
      <c r="R7" s="1">
        <v>0.1498</v>
      </c>
      <c r="S7" s="1">
        <v>0.1835</v>
      </c>
      <c r="T7" s="1">
        <v>0.4029</v>
      </c>
      <c r="U7" s="1">
        <v>0.0913</v>
      </c>
      <c r="AC7" s="1">
        <v>0.0328</v>
      </c>
      <c r="AD7" s="1">
        <v>0.0312</v>
      </c>
      <c r="AE7" s="1">
        <v>0.0352</v>
      </c>
      <c r="AF7" s="1">
        <v>0.0294</v>
      </c>
      <c r="AG7" s="1">
        <v>0.0367</v>
      </c>
      <c r="AH7" s="1">
        <v>0.0355</v>
      </c>
    </row>
    <row r="8" ht="14.25" customHeight="1">
      <c r="C8" s="1">
        <v>0.0517</v>
      </c>
      <c r="D8" s="1">
        <v>0.0609</v>
      </c>
      <c r="E8" s="1">
        <v>0.0682</v>
      </c>
      <c r="F8" s="1">
        <v>0.0604</v>
      </c>
      <c r="G8" s="1">
        <v>0.0482</v>
      </c>
      <c r="H8" s="1">
        <v>0.0644</v>
      </c>
      <c r="P8" s="1">
        <v>0.1096</v>
      </c>
      <c r="Q8" s="1">
        <v>0.1861</v>
      </c>
      <c r="R8" s="1">
        <v>0.1736</v>
      </c>
      <c r="S8" s="1">
        <v>0.1591</v>
      </c>
      <c r="T8" s="1">
        <v>0.0937</v>
      </c>
      <c r="U8" s="1">
        <v>0.1876</v>
      </c>
      <c r="AC8" s="1">
        <v>0.0302</v>
      </c>
      <c r="AD8" s="1">
        <v>0.0282</v>
      </c>
      <c r="AE8" s="1">
        <v>0.0336</v>
      </c>
      <c r="AF8" s="1">
        <v>0.0317</v>
      </c>
      <c r="AG8" s="1">
        <v>0.0356</v>
      </c>
      <c r="AH8" s="1">
        <v>0.0321</v>
      </c>
    </row>
    <row r="9" ht="14.25" customHeight="1">
      <c r="C9" s="1">
        <v>0.0588</v>
      </c>
      <c r="D9" s="1">
        <v>0.0694</v>
      </c>
      <c r="E9" s="1">
        <v>0.07</v>
      </c>
      <c r="F9" s="1">
        <v>0.0596</v>
      </c>
      <c r="G9" s="1">
        <v>0.0511</v>
      </c>
      <c r="H9" s="1">
        <v>0.0631</v>
      </c>
      <c r="P9" s="1">
        <v>0.1235</v>
      </c>
      <c r="Q9" s="1">
        <v>0.2045</v>
      </c>
      <c r="R9" s="1">
        <v>0.1819</v>
      </c>
      <c r="S9" s="1">
        <v>0.1682</v>
      </c>
      <c r="T9" s="1">
        <v>0.0994</v>
      </c>
      <c r="U9" s="1">
        <v>0.2016</v>
      </c>
      <c r="AC9" s="1">
        <v>0.0323</v>
      </c>
      <c r="AD9" s="1">
        <v>0.0293</v>
      </c>
      <c r="AE9" s="1">
        <v>0.0332</v>
      </c>
      <c r="AF9" s="1">
        <v>0.0315</v>
      </c>
      <c r="AG9" s="1">
        <v>0.0353</v>
      </c>
      <c r="AH9" s="1">
        <v>0.029</v>
      </c>
    </row>
    <row r="10" ht="14.25" customHeight="1">
      <c r="C10" s="1">
        <v>0.0421</v>
      </c>
      <c r="D10" s="1">
        <v>0.0689</v>
      </c>
      <c r="E10" s="1">
        <v>0.0625</v>
      </c>
      <c r="F10" s="1">
        <v>0.0674</v>
      </c>
      <c r="G10" s="1">
        <v>0.0465</v>
      </c>
      <c r="H10" s="1">
        <v>0.0701</v>
      </c>
      <c r="P10" s="1">
        <v>0.0873</v>
      </c>
      <c r="Q10" s="1">
        <v>0.1948</v>
      </c>
      <c r="R10" s="1">
        <v>0.177</v>
      </c>
      <c r="S10" s="1">
        <v>0.1631</v>
      </c>
      <c r="T10" s="1">
        <v>0.0863</v>
      </c>
      <c r="U10" s="1">
        <v>0.2037</v>
      </c>
      <c r="AC10" s="1">
        <v>0.0287</v>
      </c>
      <c r="AD10" s="1">
        <v>0.0307</v>
      </c>
      <c r="AE10" s="1">
        <v>0.0292</v>
      </c>
      <c r="AF10" s="1">
        <v>0.0435</v>
      </c>
      <c r="AG10" s="1">
        <v>0.0321</v>
      </c>
      <c r="AH10" s="1">
        <v>0.0302</v>
      </c>
    </row>
    <row r="11" ht="14.25" customHeight="1">
      <c r="C11" s="1">
        <v>0.0455</v>
      </c>
      <c r="D11" s="1">
        <v>0.0735</v>
      </c>
      <c r="E11" s="1">
        <v>0.0688</v>
      </c>
      <c r="F11" s="1">
        <v>0.0592</v>
      </c>
      <c r="G11" s="1">
        <v>0.0503</v>
      </c>
      <c r="H11" s="1">
        <v>0.0777</v>
      </c>
      <c r="P11" s="1">
        <v>0.0993</v>
      </c>
      <c r="Q11" s="1">
        <v>0.2096</v>
      </c>
      <c r="R11" s="1">
        <v>0.1787</v>
      </c>
      <c r="S11" s="1">
        <v>0.159</v>
      </c>
      <c r="T11" s="1">
        <v>0.0941</v>
      </c>
      <c r="U11" s="1">
        <v>0.2307</v>
      </c>
      <c r="AC11" s="1">
        <v>0.0299</v>
      </c>
      <c r="AD11" s="1">
        <v>0.0286</v>
      </c>
      <c r="AE11" s="1">
        <v>0.0332</v>
      </c>
      <c r="AF11" s="1">
        <v>0.0324</v>
      </c>
      <c r="AG11" s="1">
        <v>0.0355</v>
      </c>
      <c r="AH11" s="1">
        <v>0.0318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0" width="8.63"/>
  </cols>
  <sheetData>
    <row r="1" ht="14.25" customHeight="1">
      <c r="A1" s="1" t="s">
        <v>0</v>
      </c>
    </row>
    <row r="2" ht="14.25" customHeight="1">
      <c r="A2" s="1" t="s">
        <v>1</v>
      </c>
      <c r="B2" s="1" t="s">
        <v>11</v>
      </c>
      <c r="C2" s="1">
        <v>1.3</v>
      </c>
      <c r="D2" s="1" t="s">
        <v>3</v>
      </c>
      <c r="E2" s="1" t="s">
        <v>4</v>
      </c>
      <c r="F2" s="1" t="s">
        <v>5</v>
      </c>
      <c r="G2" s="1" t="s">
        <v>6</v>
      </c>
      <c r="H2" s="1" t="b">
        <v>0</v>
      </c>
      <c r="I2" s="1">
        <v>1.0</v>
      </c>
      <c r="O2" s="1">
        <v>3.0</v>
      </c>
      <c r="P2" s="1" t="s">
        <v>7</v>
      </c>
      <c r="Q2" s="1">
        <v>1.0</v>
      </c>
      <c r="R2" s="1">
        <v>12.0</v>
      </c>
      <c r="S2" s="1">
        <v>96.0</v>
      </c>
      <c r="T2" s="1">
        <v>1.0</v>
      </c>
      <c r="U2" s="1">
        <v>8.0</v>
      </c>
    </row>
    <row r="3" ht="14.25" customHeight="1">
      <c r="B3" s="1" t="s">
        <v>8</v>
      </c>
      <c r="C3" s="1">
        <v>1.0</v>
      </c>
      <c r="D3" s="1">
        <v>2.0</v>
      </c>
      <c r="E3" s="1">
        <v>3.0</v>
      </c>
      <c r="F3" s="1">
        <v>4.0</v>
      </c>
      <c r="G3" s="1">
        <v>5.0</v>
      </c>
      <c r="H3" s="1">
        <v>6.0</v>
      </c>
      <c r="I3" s="1">
        <v>7.0</v>
      </c>
      <c r="J3" s="1">
        <v>8.0</v>
      </c>
      <c r="K3" s="1">
        <v>9.0</v>
      </c>
      <c r="L3" s="1">
        <v>10.0</v>
      </c>
      <c r="M3" s="1">
        <v>11.0</v>
      </c>
      <c r="N3" s="1">
        <v>12.0</v>
      </c>
      <c r="P3" s="1">
        <v>1.0</v>
      </c>
      <c r="Q3" s="1">
        <v>2.0</v>
      </c>
      <c r="R3" s="1">
        <v>3.0</v>
      </c>
      <c r="S3" s="1">
        <v>4.0</v>
      </c>
      <c r="T3" s="1">
        <v>5.0</v>
      </c>
      <c r="U3" s="1">
        <v>6.0</v>
      </c>
      <c r="V3" s="1">
        <v>7.0</v>
      </c>
      <c r="W3" s="1">
        <v>8.0</v>
      </c>
      <c r="X3" s="1">
        <v>9.0</v>
      </c>
      <c r="Y3" s="1">
        <v>10.0</v>
      </c>
      <c r="Z3" s="1">
        <v>11.0</v>
      </c>
      <c r="AA3" s="1">
        <v>12.0</v>
      </c>
      <c r="AC3" s="1">
        <v>1.0</v>
      </c>
      <c r="AD3" s="1">
        <v>2.0</v>
      </c>
      <c r="AE3" s="1">
        <v>3.0</v>
      </c>
      <c r="AF3" s="1">
        <v>4.0</v>
      </c>
      <c r="AG3" s="1">
        <v>5.0</v>
      </c>
      <c r="AH3" s="1">
        <v>6.0</v>
      </c>
      <c r="AI3" s="1">
        <v>7.0</v>
      </c>
      <c r="AJ3" s="1">
        <v>8.0</v>
      </c>
      <c r="AK3" s="1">
        <v>9.0</v>
      </c>
      <c r="AL3" s="1">
        <v>10.0</v>
      </c>
      <c r="AM3" s="1">
        <v>11.0</v>
      </c>
      <c r="AN3" s="1">
        <v>12.0</v>
      </c>
    </row>
    <row r="4" ht="14.25" customHeight="1">
      <c r="B4" s="1">
        <v>21.0</v>
      </c>
      <c r="C4" s="1">
        <v>0.0275</v>
      </c>
      <c r="D4" s="1">
        <v>0.0561</v>
      </c>
      <c r="E4" s="1">
        <v>0.0531</v>
      </c>
      <c r="F4" s="1">
        <v>0.0578</v>
      </c>
      <c r="G4" s="1">
        <v>0.0424</v>
      </c>
      <c r="H4" s="1">
        <v>0.0679</v>
      </c>
      <c r="I4" s="1">
        <v>0.0705</v>
      </c>
      <c r="J4" s="1">
        <v>0.0512</v>
      </c>
      <c r="K4" s="1">
        <v>0.0588</v>
      </c>
      <c r="L4" s="1">
        <v>0.0771</v>
      </c>
      <c r="M4" s="1">
        <v>0.0478</v>
      </c>
      <c r="N4" s="1">
        <v>0.0574</v>
      </c>
      <c r="P4" s="1">
        <v>0.0267</v>
      </c>
      <c r="Q4" s="1">
        <v>0.1407</v>
      </c>
      <c r="R4" s="1">
        <v>0.1057</v>
      </c>
      <c r="S4" s="1">
        <v>0.1739</v>
      </c>
      <c r="T4" s="1">
        <v>0.0706</v>
      </c>
      <c r="U4" s="1">
        <v>0.1991</v>
      </c>
      <c r="V4" s="1">
        <v>0.1987</v>
      </c>
      <c r="W4" s="1">
        <v>0.1411</v>
      </c>
      <c r="X4" s="1">
        <v>0.1553</v>
      </c>
      <c r="Y4" s="1">
        <v>0.1236</v>
      </c>
      <c r="Z4" s="1">
        <v>0.0946</v>
      </c>
      <c r="AA4" s="1">
        <v>0.1445</v>
      </c>
      <c r="AC4" s="1">
        <v>0.0253</v>
      </c>
      <c r="AD4" s="1">
        <v>0.032</v>
      </c>
      <c r="AE4" s="1">
        <v>0.0343</v>
      </c>
      <c r="AF4" s="1">
        <v>0.029</v>
      </c>
      <c r="AG4" s="1">
        <v>0.03</v>
      </c>
      <c r="AH4" s="1">
        <v>0.0285</v>
      </c>
      <c r="AI4" s="1">
        <v>0.0299</v>
      </c>
      <c r="AJ4" s="1">
        <v>0.0261</v>
      </c>
      <c r="AK4" s="1">
        <v>0.0314</v>
      </c>
      <c r="AL4" s="1">
        <v>0.0417</v>
      </c>
      <c r="AM4" s="1">
        <v>0.0324</v>
      </c>
      <c r="AN4" s="1">
        <v>0.0303</v>
      </c>
    </row>
    <row r="5" ht="14.25" customHeight="1">
      <c r="C5" s="1">
        <v>0.0309</v>
      </c>
      <c r="D5" s="1">
        <v>0.061</v>
      </c>
      <c r="E5" s="1">
        <v>0.0458</v>
      </c>
      <c r="F5" s="1">
        <v>0.0603</v>
      </c>
      <c r="G5" s="1">
        <v>0.045</v>
      </c>
      <c r="H5" s="1">
        <v>0.0717</v>
      </c>
      <c r="I5" s="1">
        <v>0.0485</v>
      </c>
      <c r="J5" s="1">
        <v>0.0567</v>
      </c>
      <c r="K5" s="1">
        <v>0.0611</v>
      </c>
      <c r="L5" s="1">
        <v>0.0494</v>
      </c>
      <c r="M5" s="1">
        <v>0.0501</v>
      </c>
      <c r="N5" s="1">
        <v>0.06</v>
      </c>
      <c r="P5" s="1">
        <v>0.03</v>
      </c>
      <c r="Q5" s="1">
        <v>0.1528</v>
      </c>
      <c r="R5" s="1">
        <v>0.0846</v>
      </c>
      <c r="S5" s="1">
        <v>0.1864</v>
      </c>
      <c r="T5" s="1">
        <v>0.0781</v>
      </c>
      <c r="U5" s="1">
        <v>0.2094</v>
      </c>
      <c r="V5" s="1">
        <v>0.0852</v>
      </c>
      <c r="W5" s="1">
        <v>0.1602</v>
      </c>
      <c r="X5" s="1">
        <v>0.165</v>
      </c>
      <c r="Y5" s="1">
        <v>0.1214</v>
      </c>
      <c r="Z5" s="1">
        <v>0.101</v>
      </c>
      <c r="AA5" s="1">
        <v>0.1532</v>
      </c>
      <c r="AC5" s="1">
        <v>0.0287</v>
      </c>
      <c r="AD5" s="1">
        <v>0.034</v>
      </c>
      <c r="AE5" s="1">
        <v>0.0308</v>
      </c>
      <c r="AF5" s="1">
        <v>0.0292</v>
      </c>
      <c r="AG5" s="1">
        <v>0.0319</v>
      </c>
      <c r="AH5" s="1">
        <v>0.0302</v>
      </c>
      <c r="AI5" s="1">
        <v>0.0296</v>
      </c>
      <c r="AJ5" s="1">
        <v>0.0277</v>
      </c>
      <c r="AK5" s="1">
        <v>0.0311</v>
      </c>
      <c r="AL5" s="1">
        <v>0.0291</v>
      </c>
      <c r="AM5" s="1">
        <v>0.0331</v>
      </c>
      <c r="AN5" s="1">
        <v>0.0306</v>
      </c>
    </row>
    <row r="6" ht="14.25" customHeight="1">
      <c r="C6" s="1">
        <v>0.0504</v>
      </c>
      <c r="D6" s="1">
        <v>0.0523</v>
      </c>
      <c r="E6" s="1">
        <v>0.0528</v>
      </c>
      <c r="F6" s="1">
        <v>0.052</v>
      </c>
      <c r="G6" s="1">
        <v>0.047</v>
      </c>
      <c r="H6" s="1">
        <v>0.0693</v>
      </c>
      <c r="I6" s="1">
        <v>0.064</v>
      </c>
      <c r="J6" s="1">
        <v>0.0619</v>
      </c>
      <c r="K6" s="1">
        <v>0.044</v>
      </c>
      <c r="L6" s="1">
        <v>0.0489</v>
      </c>
      <c r="M6" s="1">
        <v>0.0414</v>
      </c>
      <c r="N6" s="1">
        <v>0.0574</v>
      </c>
      <c r="P6" s="1">
        <v>0.1348</v>
      </c>
      <c r="Q6" s="1">
        <v>0.1082</v>
      </c>
      <c r="R6" s="1">
        <v>0.1302</v>
      </c>
      <c r="S6" s="1">
        <v>0.1323</v>
      </c>
      <c r="T6" s="1">
        <v>0.087</v>
      </c>
      <c r="U6" s="1">
        <v>0.1738</v>
      </c>
      <c r="V6" s="1">
        <v>0.1396</v>
      </c>
      <c r="W6" s="1">
        <v>0.1676</v>
      </c>
      <c r="X6" s="1">
        <v>0.0702</v>
      </c>
      <c r="Y6" s="1">
        <v>0.1223</v>
      </c>
      <c r="Z6" s="1">
        <v>0.0539</v>
      </c>
      <c r="AA6" s="1">
        <v>0.143</v>
      </c>
      <c r="AC6" s="1">
        <v>0.0295</v>
      </c>
      <c r="AD6" s="1">
        <v>0.0304</v>
      </c>
      <c r="AE6" s="1">
        <v>0.0331</v>
      </c>
      <c r="AF6" s="1">
        <v>0.0308</v>
      </c>
      <c r="AG6" s="1">
        <v>0.0324</v>
      </c>
      <c r="AH6" s="1">
        <v>0.0398</v>
      </c>
      <c r="AI6" s="1">
        <v>0.0402</v>
      </c>
      <c r="AJ6" s="1">
        <v>0.0361</v>
      </c>
      <c r="AK6" s="1">
        <v>0.0311</v>
      </c>
      <c r="AL6" s="1">
        <v>0.0292</v>
      </c>
      <c r="AM6" s="1">
        <v>0.0345</v>
      </c>
      <c r="AN6" s="1">
        <v>0.0332</v>
      </c>
    </row>
    <row r="7" ht="14.25" customHeight="1">
      <c r="C7" s="1">
        <v>0.0522</v>
      </c>
      <c r="D7" s="1">
        <v>0.0546</v>
      </c>
      <c r="E7" s="1">
        <v>0.0514</v>
      </c>
      <c r="F7" s="1">
        <v>0.0537</v>
      </c>
      <c r="G7" s="1">
        <v>0.0462</v>
      </c>
      <c r="H7" s="1">
        <v>0.0633</v>
      </c>
      <c r="I7" s="1">
        <v>0.0704</v>
      </c>
      <c r="J7" s="1">
        <v>0.0648</v>
      </c>
      <c r="K7" s="1">
        <v>0.0444</v>
      </c>
      <c r="L7" s="1">
        <v>0.0523</v>
      </c>
      <c r="M7" s="1">
        <v>0.0365</v>
      </c>
      <c r="N7" s="1">
        <v>0.0571</v>
      </c>
      <c r="P7" s="1">
        <v>0.1418</v>
      </c>
      <c r="Q7" s="1">
        <v>0.1164</v>
      </c>
      <c r="R7" s="1">
        <v>0.1312</v>
      </c>
      <c r="S7" s="1">
        <v>0.1408</v>
      </c>
      <c r="T7" s="1">
        <v>0.0863</v>
      </c>
      <c r="U7" s="1">
        <v>0.1787</v>
      </c>
      <c r="V7" s="1">
        <v>0.1314</v>
      </c>
      <c r="W7" s="1">
        <v>0.1755</v>
      </c>
      <c r="X7" s="1">
        <v>0.0715</v>
      </c>
      <c r="Y7" s="1">
        <v>0.1311</v>
      </c>
      <c r="Z7" s="1">
        <v>0.0491</v>
      </c>
      <c r="AA7" s="1">
        <v>0.1448</v>
      </c>
      <c r="AC7" s="1">
        <v>0.0299</v>
      </c>
      <c r="AD7" s="1">
        <v>0.0302</v>
      </c>
      <c r="AE7" s="1">
        <v>0.03</v>
      </c>
      <c r="AF7" s="1">
        <v>0.03</v>
      </c>
      <c r="AG7" s="1">
        <v>0.0312</v>
      </c>
      <c r="AH7" s="1">
        <v>0.0307</v>
      </c>
      <c r="AI7" s="1">
        <v>0.0317</v>
      </c>
      <c r="AJ7" s="1">
        <v>0.0335</v>
      </c>
      <c r="AK7" s="1">
        <v>0.0302</v>
      </c>
      <c r="AL7" s="1">
        <v>0.0304</v>
      </c>
      <c r="AM7" s="1">
        <v>0.0296</v>
      </c>
      <c r="AN7" s="1">
        <v>0.0326</v>
      </c>
    </row>
    <row r="8" ht="14.25" customHeight="1">
      <c r="C8" s="1">
        <v>0.0507</v>
      </c>
      <c r="D8" s="1">
        <v>0.0411</v>
      </c>
      <c r="E8" s="1">
        <v>0.0569</v>
      </c>
      <c r="F8" s="1">
        <v>0.0465</v>
      </c>
      <c r="G8" s="1">
        <v>0.0555</v>
      </c>
      <c r="H8" s="1">
        <v>0.0583</v>
      </c>
      <c r="I8" s="1">
        <v>0.0856</v>
      </c>
      <c r="J8" s="1">
        <v>0.0618</v>
      </c>
      <c r="K8" s="1">
        <v>0.0492</v>
      </c>
      <c r="L8" s="1">
        <v>0.036</v>
      </c>
      <c r="M8" s="1">
        <v>0.0394</v>
      </c>
      <c r="N8" s="1">
        <v>0.0376</v>
      </c>
      <c r="P8" s="1">
        <v>0.0875</v>
      </c>
      <c r="Q8" s="1">
        <v>0.0676</v>
      </c>
      <c r="R8" s="1">
        <v>0.168</v>
      </c>
      <c r="S8" s="1">
        <v>0.0868</v>
      </c>
      <c r="T8" s="1">
        <v>0.1613</v>
      </c>
      <c r="U8" s="1">
        <v>0.1246</v>
      </c>
      <c r="V8" s="1">
        <v>0.2694</v>
      </c>
      <c r="W8" s="1">
        <v>0.1669</v>
      </c>
      <c r="X8" s="1">
        <v>0.092</v>
      </c>
      <c r="Y8" s="1">
        <v>0.0499</v>
      </c>
      <c r="Z8" s="1">
        <v>0.0426</v>
      </c>
      <c r="AA8" s="1">
        <v>0.0573</v>
      </c>
      <c r="AC8" s="1">
        <v>0.0298</v>
      </c>
      <c r="AD8" s="1">
        <v>0.0275</v>
      </c>
      <c r="AE8" s="1">
        <v>0.0284</v>
      </c>
      <c r="AF8" s="1">
        <v>0.03</v>
      </c>
      <c r="AG8" s="1">
        <v>0.0292</v>
      </c>
      <c r="AH8" s="1">
        <v>0.0338</v>
      </c>
      <c r="AI8" s="1">
        <v>0.0343</v>
      </c>
      <c r="AJ8" s="1">
        <v>0.0348</v>
      </c>
      <c r="AK8" s="1">
        <v>0.0346</v>
      </c>
      <c r="AL8" s="1">
        <v>0.0285</v>
      </c>
      <c r="AM8" s="1">
        <v>0.0319</v>
      </c>
      <c r="AN8" s="1">
        <v>0.0305</v>
      </c>
    </row>
    <row r="9" ht="14.25" customHeight="1">
      <c r="C9" s="1">
        <v>0.0534</v>
      </c>
      <c r="D9" s="1">
        <v>0.0426</v>
      </c>
      <c r="E9" s="1">
        <v>0.0591</v>
      </c>
      <c r="F9" s="1">
        <v>0.0478</v>
      </c>
      <c r="G9" s="1">
        <v>0.0612</v>
      </c>
      <c r="H9" s="1">
        <v>0.0514</v>
      </c>
      <c r="I9" s="1">
        <v>0.0874</v>
      </c>
      <c r="J9" s="1">
        <v>0.0619</v>
      </c>
      <c r="K9" s="1">
        <v>0.0442</v>
      </c>
      <c r="L9" s="1">
        <v>0.0338</v>
      </c>
      <c r="M9" s="1">
        <v>0.0368</v>
      </c>
      <c r="N9" s="1">
        <v>0.0346</v>
      </c>
      <c r="P9" s="1">
        <v>0.0944</v>
      </c>
      <c r="Q9" s="1">
        <v>0.0715</v>
      </c>
      <c r="R9" s="1">
        <v>0.1761</v>
      </c>
      <c r="S9" s="1">
        <v>0.0937</v>
      </c>
      <c r="T9" s="1">
        <v>0.1826</v>
      </c>
      <c r="U9" s="1">
        <v>0.1279</v>
      </c>
      <c r="V9" s="1">
        <v>0.2812</v>
      </c>
      <c r="W9" s="1">
        <v>0.1764</v>
      </c>
      <c r="X9" s="1">
        <v>0.0927</v>
      </c>
      <c r="Y9" s="1">
        <v>0.0498</v>
      </c>
      <c r="Z9" s="1">
        <v>0.0402</v>
      </c>
      <c r="AA9" s="1">
        <v>0.0552</v>
      </c>
      <c r="AC9" s="1">
        <v>0.0322</v>
      </c>
      <c r="AD9" s="1">
        <v>0.0277</v>
      </c>
      <c r="AE9" s="1">
        <v>0.0287</v>
      </c>
      <c r="AF9" s="1">
        <v>0.0298</v>
      </c>
      <c r="AG9" s="1">
        <v>0.0303</v>
      </c>
      <c r="AH9" s="1">
        <v>0.0276</v>
      </c>
      <c r="AI9" s="1">
        <v>0.0319</v>
      </c>
      <c r="AJ9" s="1">
        <v>0.0326</v>
      </c>
      <c r="AK9" s="1">
        <v>0.0294</v>
      </c>
      <c r="AL9" s="1">
        <v>0.0271</v>
      </c>
      <c r="AM9" s="1">
        <v>0.0303</v>
      </c>
      <c r="AN9" s="1">
        <v>0.0268</v>
      </c>
    </row>
    <row r="10" ht="14.25" customHeight="1">
      <c r="C10" s="1">
        <v>0.0636</v>
      </c>
      <c r="D10" s="1">
        <v>0.0426</v>
      </c>
      <c r="E10" s="1">
        <v>0.0393</v>
      </c>
      <c r="F10" s="1">
        <v>0.0379</v>
      </c>
      <c r="G10" s="1">
        <v>0.0713</v>
      </c>
      <c r="H10" s="1">
        <v>0.0533</v>
      </c>
      <c r="I10" s="1">
        <v>0.0452</v>
      </c>
      <c r="J10" s="1">
        <v>0.0495</v>
      </c>
      <c r="K10" s="1">
        <v>0.0554</v>
      </c>
      <c r="L10" s="1">
        <v>0.0465</v>
      </c>
      <c r="M10" s="1">
        <v>0.0541</v>
      </c>
      <c r="N10" s="1">
        <v>0.0549</v>
      </c>
      <c r="P10" s="1">
        <v>0.176</v>
      </c>
      <c r="Q10" s="1">
        <v>0.0762</v>
      </c>
      <c r="R10" s="1">
        <v>0.067</v>
      </c>
      <c r="S10" s="1">
        <v>0.0546</v>
      </c>
      <c r="T10" s="1">
        <v>0.235</v>
      </c>
      <c r="U10" s="1">
        <v>0.136</v>
      </c>
      <c r="V10" s="1">
        <v>0.087</v>
      </c>
      <c r="W10" s="1">
        <v>0.1047</v>
      </c>
      <c r="X10" s="1">
        <v>0.1234</v>
      </c>
      <c r="Y10" s="1">
        <v>0.0901</v>
      </c>
      <c r="Z10" s="1">
        <v>0.1288</v>
      </c>
      <c r="AA10" s="1">
        <v>0.1396</v>
      </c>
      <c r="AC10" s="1">
        <v>0.0312</v>
      </c>
      <c r="AD10" s="1">
        <v>0.0304</v>
      </c>
      <c r="AE10" s="1">
        <v>0.0278</v>
      </c>
      <c r="AF10" s="1">
        <v>0.0274</v>
      </c>
      <c r="AG10" s="1">
        <v>0.0287</v>
      </c>
      <c r="AH10" s="1">
        <v>0.0291</v>
      </c>
      <c r="AI10" s="1">
        <v>0.0319</v>
      </c>
      <c r="AJ10" s="1">
        <v>0.0326</v>
      </c>
      <c r="AK10" s="1">
        <v>0.0353</v>
      </c>
      <c r="AL10" s="1">
        <v>0.0319</v>
      </c>
      <c r="AM10" s="1">
        <v>0.034</v>
      </c>
      <c r="AN10" s="1">
        <v>0.0317</v>
      </c>
    </row>
    <row r="11" ht="14.25" customHeight="1">
      <c r="C11" s="1">
        <v>0.0649</v>
      </c>
      <c r="D11" s="1">
        <v>0.049</v>
      </c>
      <c r="E11" s="1">
        <v>0.0436</v>
      </c>
      <c r="F11" s="1">
        <v>0.045</v>
      </c>
      <c r="G11" s="1">
        <v>0.0757</v>
      </c>
      <c r="H11" s="1">
        <v>0.0524</v>
      </c>
      <c r="I11" s="1">
        <v>0.0484</v>
      </c>
      <c r="J11" s="1">
        <v>0.0503</v>
      </c>
      <c r="K11" s="1">
        <v>0.057</v>
      </c>
      <c r="L11" s="1">
        <v>0.0438</v>
      </c>
      <c r="M11" s="1">
        <v>0.0523</v>
      </c>
      <c r="N11" s="1">
        <v>0.0578</v>
      </c>
      <c r="P11" s="1">
        <v>0.1864</v>
      </c>
      <c r="Q11" s="1">
        <v>0.0851</v>
      </c>
      <c r="R11" s="1">
        <v>0.0683</v>
      </c>
      <c r="S11" s="1">
        <v>0.077</v>
      </c>
      <c r="T11" s="1">
        <v>0.2569</v>
      </c>
      <c r="U11" s="1">
        <v>0.122</v>
      </c>
      <c r="V11" s="1">
        <v>0.1105</v>
      </c>
      <c r="W11" s="1">
        <v>0.1115</v>
      </c>
      <c r="X11" s="1">
        <v>0.158</v>
      </c>
      <c r="Y11" s="1">
        <v>0.0913</v>
      </c>
      <c r="Z11" s="1">
        <v>0.1334</v>
      </c>
      <c r="AA11" s="1">
        <v>0.1507</v>
      </c>
      <c r="AC11" s="1">
        <v>0.0308</v>
      </c>
      <c r="AD11" s="1">
        <v>0.0344</v>
      </c>
      <c r="AE11" s="1">
        <v>0.0323</v>
      </c>
      <c r="AF11" s="1">
        <v>0.0296</v>
      </c>
      <c r="AG11" s="1">
        <v>0.0291</v>
      </c>
      <c r="AH11" s="1">
        <v>0.0296</v>
      </c>
      <c r="AI11" s="1">
        <v>0.0303</v>
      </c>
      <c r="AJ11" s="1">
        <v>0.0319</v>
      </c>
      <c r="AK11" s="1">
        <v>0.0302</v>
      </c>
      <c r="AL11" s="1">
        <v>0.0304</v>
      </c>
      <c r="AM11" s="1">
        <v>0.0301</v>
      </c>
      <c r="AN11" s="1">
        <v>0.0333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0" width="8.63"/>
  </cols>
  <sheetData>
    <row r="1" ht="14.25" customHeight="1">
      <c r="A1" s="1" t="s">
        <v>0</v>
      </c>
    </row>
    <row r="2" ht="14.25" customHeight="1">
      <c r="A2" s="1" t="s">
        <v>1</v>
      </c>
      <c r="B2" s="1" t="s">
        <v>12</v>
      </c>
      <c r="C2" s="1">
        <v>1.3</v>
      </c>
      <c r="D2" s="1" t="s">
        <v>3</v>
      </c>
      <c r="E2" s="1" t="s">
        <v>4</v>
      </c>
      <c r="F2" s="1" t="s">
        <v>5</v>
      </c>
      <c r="G2" s="1" t="s">
        <v>6</v>
      </c>
      <c r="H2" s="1" t="b">
        <v>0</v>
      </c>
      <c r="I2" s="1">
        <v>1.0</v>
      </c>
      <c r="O2" s="1">
        <v>3.0</v>
      </c>
      <c r="P2" s="1" t="s">
        <v>7</v>
      </c>
      <c r="Q2" s="1">
        <v>1.0</v>
      </c>
      <c r="R2" s="1">
        <v>12.0</v>
      </c>
      <c r="S2" s="1">
        <v>96.0</v>
      </c>
      <c r="T2" s="1">
        <v>1.0</v>
      </c>
      <c r="U2" s="1">
        <v>8.0</v>
      </c>
    </row>
    <row r="3" ht="14.25" customHeight="1">
      <c r="B3" s="1" t="s">
        <v>8</v>
      </c>
      <c r="C3" s="1">
        <v>1.0</v>
      </c>
      <c r="D3" s="1">
        <v>2.0</v>
      </c>
      <c r="E3" s="1">
        <v>3.0</v>
      </c>
      <c r="F3" s="1">
        <v>4.0</v>
      </c>
      <c r="G3" s="1">
        <v>5.0</v>
      </c>
      <c r="H3" s="1">
        <v>6.0</v>
      </c>
      <c r="I3" s="1">
        <v>7.0</v>
      </c>
      <c r="J3" s="1">
        <v>8.0</v>
      </c>
      <c r="K3" s="1">
        <v>9.0</v>
      </c>
      <c r="L3" s="1">
        <v>10.0</v>
      </c>
      <c r="M3" s="1">
        <v>11.0</v>
      </c>
      <c r="N3" s="1">
        <v>12.0</v>
      </c>
      <c r="P3" s="1">
        <v>1.0</v>
      </c>
      <c r="Q3" s="1">
        <v>2.0</v>
      </c>
      <c r="R3" s="1">
        <v>3.0</v>
      </c>
      <c r="S3" s="1">
        <v>4.0</v>
      </c>
      <c r="T3" s="1">
        <v>5.0</v>
      </c>
      <c r="U3" s="1">
        <v>6.0</v>
      </c>
      <c r="V3" s="1">
        <v>7.0</v>
      </c>
      <c r="W3" s="1">
        <v>8.0</v>
      </c>
      <c r="X3" s="1">
        <v>9.0</v>
      </c>
      <c r="Y3" s="1">
        <v>10.0</v>
      </c>
      <c r="Z3" s="1">
        <v>11.0</v>
      </c>
      <c r="AA3" s="1">
        <v>12.0</v>
      </c>
      <c r="AC3" s="1">
        <v>1.0</v>
      </c>
      <c r="AD3" s="1">
        <v>2.0</v>
      </c>
      <c r="AE3" s="1">
        <v>3.0</v>
      </c>
      <c r="AF3" s="1">
        <v>4.0</v>
      </c>
      <c r="AG3" s="1">
        <v>5.0</v>
      </c>
      <c r="AH3" s="1">
        <v>6.0</v>
      </c>
      <c r="AI3" s="1">
        <v>7.0</v>
      </c>
      <c r="AJ3" s="1">
        <v>8.0</v>
      </c>
      <c r="AK3" s="1">
        <v>9.0</v>
      </c>
      <c r="AL3" s="1">
        <v>10.0</v>
      </c>
      <c r="AM3" s="1">
        <v>11.0</v>
      </c>
      <c r="AN3" s="1">
        <v>12.0</v>
      </c>
    </row>
    <row r="4" ht="14.25" customHeight="1">
      <c r="B4" s="1">
        <v>22.0</v>
      </c>
      <c r="C4" s="1">
        <v>0.0304</v>
      </c>
      <c r="D4" s="1">
        <v>0.0318</v>
      </c>
      <c r="E4" s="1">
        <v>0.0399</v>
      </c>
      <c r="F4" s="1">
        <v>0.0705</v>
      </c>
      <c r="G4" s="1">
        <v>0.0573</v>
      </c>
      <c r="H4" s="1">
        <v>0.0433</v>
      </c>
      <c r="I4" s="1">
        <v>0.0649</v>
      </c>
      <c r="J4" s="1">
        <v>0.1081</v>
      </c>
      <c r="K4" s="1">
        <v>0.0734</v>
      </c>
      <c r="L4" s="1">
        <v>0.0772</v>
      </c>
      <c r="M4" s="1">
        <v>0.0509</v>
      </c>
      <c r="N4" s="1">
        <v>0.0867</v>
      </c>
      <c r="P4" s="1">
        <v>0.0299</v>
      </c>
      <c r="Q4" s="1">
        <v>0.0335</v>
      </c>
      <c r="R4" s="1">
        <v>0.0688</v>
      </c>
      <c r="S4" s="1">
        <v>0.1927</v>
      </c>
      <c r="T4" s="1">
        <v>0.1208</v>
      </c>
      <c r="U4" s="1">
        <v>0.0654</v>
      </c>
      <c r="V4" s="1">
        <v>0.1919</v>
      </c>
      <c r="W4" s="1">
        <v>0.3936</v>
      </c>
      <c r="X4" s="1">
        <v>0.2122</v>
      </c>
      <c r="Y4" s="1">
        <v>0.2578</v>
      </c>
      <c r="Z4" s="1">
        <v>0.0958</v>
      </c>
      <c r="AA4" s="1">
        <v>0.2477</v>
      </c>
      <c r="AC4" s="1">
        <v>0.028</v>
      </c>
      <c r="AD4" s="1">
        <v>0.0301</v>
      </c>
      <c r="AE4" s="1">
        <v>0.0311</v>
      </c>
      <c r="AF4" s="1">
        <v>0.0324</v>
      </c>
      <c r="AG4" s="1">
        <v>0.0362</v>
      </c>
      <c r="AH4" s="1">
        <v>0.029</v>
      </c>
      <c r="AI4" s="1">
        <v>0.0286</v>
      </c>
      <c r="AJ4" s="1">
        <v>0.0275</v>
      </c>
      <c r="AK4" s="1">
        <v>0.0287</v>
      </c>
      <c r="AL4" s="1">
        <v>0.0278</v>
      </c>
      <c r="AM4" s="1">
        <v>0.0315</v>
      </c>
      <c r="AN4" s="1">
        <v>0.0293</v>
      </c>
    </row>
    <row r="5" ht="14.25" customHeight="1">
      <c r="C5" s="1">
        <v>0.0316</v>
      </c>
      <c r="D5" s="1">
        <v>0.0354</v>
      </c>
      <c r="E5" s="1">
        <v>0.0431</v>
      </c>
      <c r="F5" s="1">
        <v>0.0704</v>
      </c>
      <c r="G5" s="1">
        <v>0.0578</v>
      </c>
      <c r="H5" s="1">
        <v>0.0409</v>
      </c>
      <c r="I5" s="1">
        <v>0.0686</v>
      </c>
      <c r="J5" s="1">
        <v>0.1124</v>
      </c>
      <c r="K5" s="1">
        <v>0.0728</v>
      </c>
      <c r="L5" s="1">
        <v>0.0833</v>
      </c>
      <c r="M5" s="1">
        <v>0.0511</v>
      </c>
      <c r="N5" s="1">
        <v>0.0933</v>
      </c>
      <c r="P5" s="1">
        <v>0.031</v>
      </c>
      <c r="Q5" s="1">
        <v>0.0354</v>
      </c>
      <c r="R5" s="1">
        <v>0.0736</v>
      </c>
      <c r="S5" s="1">
        <v>0.2009</v>
      </c>
      <c r="T5" s="1">
        <v>0.1304</v>
      </c>
      <c r="U5" s="1">
        <v>0.0656</v>
      </c>
      <c r="V5" s="1">
        <v>0.2114</v>
      </c>
      <c r="W5" s="1">
        <v>0.4044</v>
      </c>
      <c r="X5" s="1">
        <v>0.2186</v>
      </c>
      <c r="Y5" s="1">
        <v>0.2738</v>
      </c>
      <c r="Z5" s="1">
        <v>0.1076</v>
      </c>
      <c r="AA5" s="1">
        <v>0.2806</v>
      </c>
      <c r="AC5" s="1">
        <v>0.0296</v>
      </c>
      <c r="AD5" s="1">
        <v>0.0332</v>
      </c>
      <c r="AE5" s="1">
        <v>0.0403</v>
      </c>
      <c r="AF5" s="1">
        <v>0.0319</v>
      </c>
      <c r="AG5" s="1">
        <v>0.0377</v>
      </c>
      <c r="AH5" s="1">
        <v>0.0288</v>
      </c>
      <c r="AI5" s="1">
        <v>0.0437</v>
      </c>
      <c r="AJ5" s="1">
        <v>0.0286</v>
      </c>
      <c r="AK5" s="1">
        <v>0.0285</v>
      </c>
      <c r="AL5" s="1">
        <v>0.029</v>
      </c>
      <c r="AM5" s="1">
        <v>0.029</v>
      </c>
      <c r="AN5" s="1">
        <v>0.0291</v>
      </c>
    </row>
    <row r="6" ht="14.25" customHeight="1">
      <c r="C6" s="1">
        <v>0.0487</v>
      </c>
      <c r="D6" s="1">
        <v>0.0563</v>
      </c>
      <c r="E6" s="1">
        <v>0.062</v>
      </c>
      <c r="F6" s="1">
        <v>0.054</v>
      </c>
      <c r="G6" s="1">
        <v>0.0519</v>
      </c>
      <c r="H6" s="1">
        <v>0.0375</v>
      </c>
      <c r="I6" s="1">
        <v>0.0889</v>
      </c>
      <c r="J6" s="1">
        <v>0.0737</v>
      </c>
      <c r="K6" s="1">
        <v>0.0739</v>
      </c>
      <c r="L6" s="1">
        <v>0.0642</v>
      </c>
      <c r="M6" s="1">
        <v>0.0662</v>
      </c>
      <c r="N6" s="1">
        <v>0.0806</v>
      </c>
      <c r="P6" s="1">
        <v>0.0984</v>
      </c>
      <c r="Q6" s="1">
        <v>0.1474</v>
      </c>
      <c r="R6" s="1">
        <v>0.1424</v>
      </c>
      <c r="S6" s="1">
        <v>0.1532</v>
      </c>
      <c r="T6" s="1">
        <v>0.1065</v>
      </c>
      <c r="U6" s="1">
        <v>0.0472</v>
      </c>
      <c r="V6" s="1">
        <v>0.2735</v>
      </c>
      <c r="W6" s="1">
        <v>0.2056</v>
      </c>
      <c r="X6" s="1">
        <v>0.235</v>
      </c>
      <c r="Y6" s="1">
        <v>0.1653</v>
      </c>
      <c r="Z6" s="1">
        <v>0.141</v>
      </c>
      <c r="AA6" s="1">
        <v>0.2549</v>
      </c>
      <c r="AC6" s="1">
        <v>0.0322</v>
      </c>
      <c r="AD6" s="1">
        <v>0.0304</v>
      </c>
      <c r="AE6" s="1">
        <v>0.0395</v>
      </c>
      <c r="AF6" s="1">
        <v>0.0315</v>
      </c>
      <c r="AG6" s="1">
        <v>0.0357</v>
      </c>
      <c r="AH6" s="1">
        <v>0.0314</v>
      </c>
      <c r="AI6" s="1">
        <v>0.0359</v>
      </c>
      <c r="AJ6" s="1">
        <v>0.033</v>
      </c>
      <c r="AK6" s="1">
        <v>0.0281</v>
      </c>
      <c r="AL6" s="1">
        <v>0.032</v>
      </c>
      <c r="AM6" s="1">
        <v>0.0327</v>
      </c>
      <c r="AN6" s="1">
        <v>0.0306</v>
      </c>
    </row>
    <row r="7" ht="14.25" customHeight="1">
      <c r="C7" s="1">
        <v>0.0535</v>
      </c>
      <c r="D7" s="1">
        <v>0.0546</v>
      </c>
      <c r="E7" s="1">
        <v>0.0565</v>
      </c>
      <c r="F7" s="1">
        <v>0.0558</v>
      </c>
      <c r="G7" s="1">
        <v>0.0582</v>
      </c>
      <c r="H7" s="1">
        <v>0.0387</v>
      </c>
      <c r="I7" s="1">
        <v>0.0927</v>
      </c>
      <c r="J7" s="1">
        <v>0.0741</v>
      </c>
      <c r="K7" s="1">
        <v>0.0802</v>
      </c>
      <c r="L7" s="1">
        <v>0.0637</v>
      </c>
      <c r="M7" s="1">
        <v>0.0606</v>
      </c>
      <c r="N7" s="1">
        <v>0.0806</v>
      </c>
      <c r="P7" s="1">
        <v>0.1136</v>
      </c>
      <c r="Q7" s="1">
        <v>0.1408</v>
      </c>
      <c r="R7" s="1">
        <v>0.1413</v>
      </c>
      <c r="S7" s="1">
        <v>0.1624</v>
      </c>
      <c r="T7" s="1">
        <v>0.1146</v>
      </c>
      <c r="U7" s="1">
        <v>0.0494</v>
      </c>
      <c r="V7" s="1">
        <v>0.3025</v>
      </c>
      <c r="W7" s="1">
        <v>0.2114</v>
      </c>
      <c r="X7" s="1">
        <v>0.2513</v>
      </c>
      <c r="Y7" s="1">
        <v>0.1741</v>
      </c>
      <c r="Z7" s="1">
        <v>0.1425</v>
      </c>
      <c r="AA7" s="1">
        <v>0.2705</v>
      </c>
      <c r="AC7" s="1">
        <v>0.0331</v>
      </c>
      <c r="AD7" s="1">
        <v>0.0287</v>
      </c>
      <c r="AE7" s="1">
        <v>0.0319</v>
      </c>
      <c r="AF7" s="1">
        <v>0.0301</v>
      </c>
      <c r="AG7" s="1">
        <v>0.0366</v>
      </c>
      <c r="AH7" s="1">
        <v>0.0322</v>
      </c>
      <c r="AI7" s="1">
        <v>0.0374</v>
      </c>
      <c r="AJ7" s="1">
        <v>0.0324</v>
      </c>
      <c r="AK7" s="1">
        <v>0.0312</v>
      </c>
      <c r="AL7" s="1">
        <v>0.0298</v>
      </c>
      <c r="AM7" s="1">
        <v>0.0286</v>
      </c>
      <c r="AN7" s="1">
        <v>0.0277</v>
      </c>
    </row>
    <row r="8" ht="14.25" customHeight="1">
      <c r="C8" s="1">
        <v>0.0476</v>
      </c>
      <c r="D8" s="1">
        <v>0.0575</v>
      </c>
      <c r="E8" s="1">
        <v>0.0592</v>
      </c>
      <c r="F8" s="1">
        <v>0.0437</v>
      </c>
      <c r="G8" s="1">
        <v>0.0425</v>
      </c>
      <c r="H8" s="1">
        <v>0.0401</v>
      </c>
      <c r="I8" s="1">
        <v>0.0965</v>
      </c>
      <c r="J8" s="1">
        <v>0.0526</v>
      </c>
      <c r="K8" s="1">
        <v>0.0665</v>
      </c>
      <c r="L8" s="1">
        <v>0.0761</v>
      </c>
      <c r="M8" s="1">
        <v>0.0585</v>
      </c>
      <c r="N8" s="1">
        <v>0.0574</v>
      </c>
      <c r="P8" s="1">
        <v>0.0893</v>
      </c>
      <c r="Q8" s="1">
        <v>0.1719</v>
      </c>
      <c r="R8" s="1">
        <v>0.1461</v>
      </c>
      <c r="S8" s="1">
        <v>0.0921</v>
      </c>
      <c r="T8" s="1">
        <v>0.0566</v>
      </c>
      <c r="U8" s="1">
        <v>0.0737</v>
      </c>
      <c r="V8" s="1">
        <v>0.3279</v>
      </c>
      <c r="W8" s="1">
        <v>0.1001</v>
      </c>
      <c r="X8" s="1">
        <v>0.162</v>
      </c>
      <c r="Y8" s="1">
        <v>0.2181</v>
      </c>
      <c r="Z8" s="1">
        <v>0.1577</v>
      </c>
      <c r="AA8" s="1">
        <v>0.1246</v>
      </c>
      <c r="AC8" s="1">
        <v>0.0301</v>
      </c>
      <c r="AD8" s="1">
        <v>0.0269</v>
      </c>
      <c r="AE8" s="1">
        <v>0.0299</v>
      </c>
      <c r="AF8" s="1">
        <v>0.029</v>
      </c>
      <c r="AG8" s="1">
        <v>0.0329</v>
      </c>
      <c r="AH8" s="1">
        <v>0.0293</v>
      </c>
      <c r="AI8" s="1">
        <v>0.0318</v>
      </c>
      <c r="AJ8" s="1">
        <v>0.0313</v>
      </c>
      <c r="AK8" s="1">
        <v>0.0357</v>
      </c>
      <c r="AL8" s="1">
        <v>0.0276</v>
      </c>
      <c r="AM8" s="1">
        <v>0.0267</v>
      </c>
      <c r="AN8" s="1">
        <v>0.0303</v>
      </c>
    </row>
    <row r="9" ht="14.25" customHeight="1">
      <c r="C9" s="1">
        <v>0.0492</v>
      </c>
      <c r="D9" s="1">
        <v>0.065</v>
      </c>
      <c r="E9" s="1">
        <v>0.0565</v>
      </c>
      <c r="F9" s="1">
        <v>0.044</v>
      </c>
      <c r="G9" s="1">
        <v>0.0413</v>
      </c>
      <c r="H9" s="1">
        <v>0.0386</v>
      </c>
      <c r="I9" s="1">
        <v>0.102</v>
      </c>
      <c r="J9" s="1">
        <v>0.0543</v>
      </c>
      <c r="K9" s="1">
        <v>0.064</v>
      </c>
      <c r="L9" s="1">
        <v>0.0777</v>
      </c>
      <c r="M9" s="1">
        <v>0.0666</v>
      </c>
      <c r="N9" s="1">
        <v>0.0593</v>
      </c>
      <c r="P9" s="1">
        <v>0.0963</v>
      </c>
      <c r="Q9" s="1">
        <v>0.1866</v>
      </c>
      <c r="R9" s="1">
        <v>0.1552</v>
      </c>
      <c r="S9" s="1">
        <v>0.0957</v>
      </c>
      <c r="T9" s="1">
        <v>0.0578</v>
      </c>
      <c r="U9" s="1">
        <v>0.0696</v>
      </c>
      <c r="V9" s="1">
        <v>0.3572</v>
      </c>
      <c r="W9" s="1">
        <v>0.104</v>
      </c>
      <c r="X9" s="1">
        <v>0.1657</v>
      </c>
      <c r="Y9" s="1">
        <v>0.2247</v>
      </c>
      <c r="Z9" s="1">
        <v>0.1733</v>
      </c>
      <c r="AA9" s="1">
        <v>0.1285</v>
      </c>
      <c r="AC9" s="1">
        <v>0.0301</v>
      </c>
      <c r="AD9" s="1">
        <v>0.0294</v>
      </c>
      <c r="AE9" s="1">
        <v>0.0282</v>
      </c>
      <c r="AF9" s="1">
        <v>0.0282</v>
      </c>
      <c r="AG9" s="1">
        <v>0.0316</v>
      </c>
      <c r="AH9" s="1">
        <v>0.0284</v>
      </c>
      <c r="AI9" s="1">
        <v>0.0306</v>
      </c>
      <c r="AJ9" s="1">
        <v>0.0316</v>
      </c>
      <c r="AK9" s="1">
        <v>0.0308</v>
      </c>
      <c r="AL9" s="1">
        <v>0.0274</v>
      </c>
      <c r="AM9" s="1">
        <v>0.0306</v>
      </c>
      <c r="AN9" s="1">
        <v>0.0313</v>
      </c>
    </row>
    <row r="10" ht="14.25" customHeight="1">
      <c r="C10" s="1">
        <v>0.0433</v>
      </c>
      <c r="D10" s="1">
        <v>0.0331</v>
      </c>
      <c r="E10" s="1">
        <v>0.0408</v>
      </c>
      <c r="F10" s="1">
        <v>0.0329</v>
      </c>
      <c r="G10" s="1">
        <v>0.0306</v>
      </c>
      <c r="H10" s="1">
        <v>0.0753</v>
      </c>
      <c r="I10" s="1">
        <v>0.0817</v>
      </c>
      <c r="J10" s="1">
        <v>0.0814</v>
      </c>
      <c r="K10" s="1">
        <v>0.0854</v>
      </c>
      <c r="L10" s="1">
        <v>0.0456</v>
      </c>
      <c r="M10" s="1">
        <v>0.0655</v>
      </c>
      <c r="N10" s="1">
        <v>0.0689</v>
      </c>
      <c r="P10" s="1">
        <v>0.0571</v>
      </c>
      <c r="Q10" s="1">
        <v>0.0366</v>
      </c>
      <c r="R10" s="1">
        <v>0.0728</v>
      </c>
      <c r="S10" s="1">
        <v>0.0353</v>
      </c>
      <c r="T10" s="1">
        <v>0.0328</v>
      </c>
      <c r="U10" s="1">
        <v>0.243</v>
      </c>
      <c r="V10" s="1">
        <v>0.2654</v>
      </c>
      <c r="W10" s="1">
        <v>0.2373</v>
      </c>
      <c r="X10" s="1">
        <v>0.2394</v>
      </c>
      <c r="Y10" s="1">
        <v>0.105</v>
      </c>
      <c r="Z10" s="1">
        <v>0.1654</v>
      </c>
      <c r="AA10" s="1">
        <v>0.1688</v>
      </c>
      <c r="AC10" s="1">
        <v>0.0347</v>
      </c>
      <c r="AD10" s="1">
        <v>0.0295</v>
      </c>
      <c r="AE10" s="1">
        <v>0.0289</v>
      </c>
      <c r="AF10" s="1">
        <v>0.031</v>
      </c>
      <c r="AG10" s="1">
        <v>0.0278</v>
      </c>
      <c r="AH10" s="1">
        <v>0.0273</v>
      </c>
      <c r="AI10" s="1">
        <v>0.0285</v>
      </c>
      <c r="AJ10" s="1">
        <v>0.0311</v>
      </c>
      <c r="AK10" s="1">
        <v>0.0306</v>
      </c>
      <c r="AL10" s="1">
        <v>0.0283</v>
      </c>
      <c r="AM10" s="1">
        <v>0.032</v>
      </c>
      <c r="AN10" s="1">
        <v>0.0322</v>
      </c>
    </row>
    <row r="11" ht="14.25" customHeight="1">
      <c r="C11" s="1">
        <v>0.0418</v>
      </c>
      <c r="D11" s="1">
        <v>0.0319</v>
      </c>
      <c r="E11" s="1">
        <v>0.0434</v>
      </c>
      <c r="F11" s="1">
        <v>0.038</v>
      </c>
      <c r="G11" s="1">
        <v>0.0661</v>
      </c>
      <c r="H11" s="1">
        <v>0.08</v>
      </c>
      <c r="I11" s="1">
        <v>0.0952</v>
      </c>
      <c r="J11" s="1">
        <v>0.0831</v>
      </c>
      <c r="K11" s="1">
        <v>0.0971</v>
      </c>
      <c r="L11" s="1">
        <v>0.0483</v>
      </c>
      <c r="M11" s="1">
        <v>0.0754</v>
      </c>
      <c r="N11" s="1">
        <v>0.0972</v>
      </c>
      <c r="P11" s="1">
        <v>0.0574</v>
      </c>
      <c r="Q11" s="1">
        <v>0.0353</v>
      </c>
      <c r="R11" s="1">
        <v>0.0799</v>
      </c>
      <c r="S11" s="1">
        <v>0.039</v>
      </c>
      <c r="T11" s="1">
        <v>0.0758</v>
      </c>
      <c r="U11" s="1">
        <v>0.2646</v>
      </c>
      <c r="V11" s="1">
        <v>0.3213</v>
      </c>
      <c r="W11" s="1">
        <v>0.2566</v>
      </c>
      <c r="X11" s="1">
        <v>0.291</v>
      </c>
      <c r="Y11" s="1">
        <v>0.1148</v>
      </c>
      <c r="Z11" s="1">
        <v>0.1955</v>
      </c>
      <c r="AA11" s="1">
        <v>0.2688</v>
      </c>
      <c r="AC11" s="1">
        <v>0.0337</v>
      </c>
      <c r="AD11" s="1">
        <v>0.0291</v>
      </c>
      <c r="AE11" s="1">
        <v>0.0296</v>
      </c>
      <c r="AF11" s="1">
        <v>0.0319</v>
      </c>
      <c r="AG11" s="1">
        <v>0.0639</v>
      </c>
      <c r="AH11" s="1">
        <v>0.0274</v>
      </c>
      <c r="AI11" s="1">
        <v>0.0289</v>
      </c>
      <c r="AJ11" s="1">
        <v>0.0293</v>
      </c>
      <c r="AK11" s="1">
        <v>0.0334</v>
      </c>
      <c r="AL11" s="1">
        <v>0.0308</v>
      </c>
      <c r="AM11" s="1">
        <v>0.031</v>
      </c>
      <c r="AN11" s="1">
        <v>0.0355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0" width="8.63"/>
  </cols>
  <sheetData>
    <row r="1" ht="14.25" customHeight="1">
      <c r="A1" s="1" t="s">
        <v>0</v>
      </c>
    </row>
    <row r="2" ht="14.25" customHeight="1">
      <c r="A2" s="1" t="s">
        <v>1</v>
      </c>
      <c r="B2" s="1" t="s">
        <v>13</v>
      </c>
      <c r="C2" s="1">
        <v>1.3</v>
      </c>
      <c r="D2" s="1" t="s">
        <v>3</v>
      </c>
      <c r="E2" s="1" t="s">
        <v>4</v>
      </c>
      <c r="F2" s="1" t="s">
        <v>5</v>
      </c>
      <c r="G2" s="1" t="s">
        <v>6</v>
      </c>
      <c r="H2" s="1" t="b">
        <v>0</v>
      </c>
      <c r="I2" s="1">
        <v>1.0</v>
      </c>
      <c r="O2" s="1">
        <v>3.0</v>
      </c>
      <c r="P2" s="1" t="s">
        <v>7</v>
      </c>
      <c r="Q2" s="1">
        <v>1.0</v>
      </c>
      <c r="R2" s="1">
        <v>5.0</v>
      </c>
      <c r="S2" s="1">
        <v>96.0</v>
      </c>
      <c r="T2" s="1">
        <v>1.0</v>
      </c>
      <c r="U2" s="1">
        <v>8.0</v>
      </c>
    </row>
    <row r="3" ht="14.25" customHeight="1">
      <c r="B3" s="1" t="s">
        <v>8</v>
      </c>
      <c r="C3" s="1">
        <v>1.0</v>
      </c>
      <c r="D3" s="1">
        <v>2.0</v>
      </c>
      <c r="E3" s="1">
        <v>3.0</v>
      </c>
      <c r="F3" s="1">
        <v>4.0</v>
      </c>
      <c r="G3" s="1">
        <v>5.0</v>
      </c>
      <c r="H3" s="1">
        <v>6.0</v>
      </c>
      <c r="I3" s="1">
        <v>7.0</v>
      </c>
      <c r="J3" s="1">
        <v>8.0</v>
      </c>
      <c r="K3" s="1">
        <v>9.0</v>
      </c>
      <c r="L3" s="1">
        <v>10.0</v>
      </c>
      <c r="M3" s="1">
        <v>11.0</v>
      </c>
      <c r="N3" s="1">
        <v>12.0</v>
      </c>
      <c r="P3" s="1">
        <v>1.0</v>
      </c>
      <c r="Q3" s="1">
        <v>2.0</v>
      </c>
      <c r="R3" s="1">
        <v>3.0</v>
      </c>
      <c r="S3" s="1">
        <v>4.0</v>
      </c>
      <c r="T3" s="1">
        <v>5.0</v>
      </c>
      <c r="U3" s="1">
        <v>6.0</v>
      </c>
      <c r="V3" s="1">
        <v>7.0</v>
      </c>
      <c r="W3" s="1">
        <v>8.0</v>
      </c>
      <c r="X3" s="1">
        <v>9.0</v>
      </c>
      <c r="Y3" s="1">
        <v>10.0</v>
      </c>
      <c r="Z3" s="1">
        <v>11.0</v>
      </c>
      <c r="AA3" s="1">
        <v>12.0</v>
      </c>
      <c r="AC3" s="1">
        <v>1.0</v>
      </c>
      <c r="AD3" s="1">
        <v>2.0</v>
      </c>
      <c r="AE3" s="1">
        <v>3.0</v>
      </c>
      <c r="AF3" s="1">
        <v>4.0</v>
      </c>
      <c r="AG3" s="1">
        <v>5.0</v>
      </c>
      <c r="AH3" s="1">
        <v>6.0</v>
      </c>
      <c r="AI3" s="1">
        <v>7.0</v>
      </c>
      <c r="AJ3" s="1">
        <v>8.0</v>
      </c>
      <c r="AK3" s="1">
        <v>9.0</v>
      </c>
      <c r="AL3" s="1">
        <v>10.0</v>
      </c>
      <c r="AM3" s="1">
        <v>11.0</v>
      </c>
      <c r="AN3" s="1">
        <v>12.0</v>
      </c>
    </row>
    <row r="4" ht="14.25" customHeight="1">
      <c r="B4" s="1">
        <v>22.0</v>
      </c>
      <c r="C4" s="1">
        <v>0.0372</v>
      </c>
      <c r="D4" s="1">
        <v>0.0752</v>
      </c>
      <c r="E4" s="1">
        <v>0.0924</v>
      </c>
      <c r="F4" s="1">
        <v>0.0836</v>
      </c>
      <c r="G4" s="1">
        <v>0.1022</v>
      </c>
      <c r="H4" s="1">
        <v>0.0624</v>
      </c>
      <c r="P4" s="1">
        <v>0.0358</v>
      </c>
      <c r="Q4" s="1">
        <v>0.1845</v>
      </c>
      <c r="R4" s="1">
        <v>0.2864</v>
      </c>
      <c r="S4" s="1">
        <v>0.2347</v>
      </c>
      <c r="T4" s="1">
        <v>0.3182</v>
      </c>
      <c r="U4" s="1">
        <v>0.1551</v>
      </c>
      <c r="AC4" s="1">
        <v>0.0326</v>
      </c>
      <c r="AD4" s="1">
        <v>0.0403</v>
      </c>
      <c r="AE4" s="1">
        <v>0.0278</v>
      </c>
      <c r="AF4" s="1">
        <v>0.0303</v>
      </c>
      <c r="AG4" s="1">
        <v>0.0361</v>
      </c>
      <c r="AH4" s="1">
        <v>0.0276</v>
      </c>
    </row>
    <row r="5" ht="14.25" customHeight="1">
      <c r="C5" s="1">
        <v>0.0285</v>
      </c>
      <c r="D5" s="1">
        <v>0.069</v>
      </c>
      <c r="E5" s="1">
        <v>0.0954</v>
      </c>
      <c r="F5" s="1">
        <v>0.0832</v>
      </c>
      <c r="G5" s="1">
        <v>0.0956</v>
      </c>
      <c r="H5" s="1">
        <v>0.0665</v>
      </c>
      <c r="P5" s="1">
        <v>0.0273</v>
      </c>
      <c r="Q5" s="1">
        <v>0.1849</v>
      </c>
      <c r="R5" s="1">
        <v>0.3035</v>
      </c>
      <c r="S5" s="1">
        <v>0.2421</v>
      </c>
      <c r="T5" s="1">
        <v>0.3276</v>
      </c>
      <c r="U5" s="1">
        <v>0.1662</v>
      </c>
      <c r="AC5" s="1">
        <v>0.0252</v>
      </c>
      <c r="AD5" s="1">
        <v>0.0324</v>
      </c>
      <c r="AE5" s="1">
        <v>0.0266</v>
      </c>
      <c r="AF5" s="1">
        <v>0.0279</v>
      </c>
      <c r="AG5" s="1">
        <v>0.0273</v>
      </c>
      <c r="AH5" s="1">
        <v>0.0289</v>
      </c>
    </row>
    <row r="6" ht="14.25" customHeight="1">
      <c r="C6" s="1">
        <v>0.1511</v>
      </c>
      <c r="D6" s="1">
        <v>0.0869</v>
      </c>
      <c r="E6" s="1">
        <v>0.0986</v>
      </c>
      <c r="F6" s="1">
        <v>0.0876</v>
      </c>
      <c r="G6" s="1">
        <v>0.0556</v>
      </c>
      <c r="P6" s="1">
        <v>0.5468</v>
      </c>
      <c r="Q6" s="1">
        <v>0.2404</v>
      </c>
      <c r="R6" s="1">
        <v>0.3253</v>
      </c>
      <c r="S6" s="1">
        <v>0.2637</v>
      </c>
      <c r="T6" s="1">
        <v>0.1445</v>
      </c>
      <c r="AC6" s="1">
        <v>0.0333</v>
      </c>
      <c r="AD6" s="1">
        <v>0.0301</v>
      </c>
      <c r="AE6" s="1">
        <v>0.027</v>
      </c>
      <c r="AF6" s="1">
        <v>0.0291</v>
      </c>
      <c r="AG6" s="1">
        <v>0.0295</v>
      </c>
    </row>
    <row r="7" ht="14.25" customHeight="1">
      <c r="C7" s="1">
        <v>0.1328</v>
      </c>
      <c r="D7" s="1">
        <v>0.0898</v>
      </c>
      <c r="E7" s="1">
        <v>0.1126</v>
      </c>
      <c r="F7" s="1">
        <v>0.0892</v>
      </c>
      <c r="G7" s="1">
        <v>0.0581</v>
      </c>
      <c r="P7" s="1">
        <v>0.4839</v>
      </c>
      <c r="Q7" s="1">
        <v>0.2581</v>
      </c>
      <c r="R7" s="1">
        <v>0.3618</v>
      </c>
      <c r="S7" s="1">
        <v>0.2799</v>
      </c>
      <c r="T7" s="1">
        <v>0.1543</v>
      </c>
      <c r="AC7" s="1">
        <v>0.0278</v>
      </c>
      <c r="AD7" s="1">
        <v>0.0311</v>
      </c>
      <c r="AE7" s="1">
        <v>0.0332</v>
      </c>
      <c r="AF7" s="1">
        <v>0.0267</v>
      </c>
      <c r="AG7" s="1">
        <v>0.0303</v>
      </c>
    </row>
    <row r="8" ht="14.25" customHeight="1">
      <c r="C8" s="1">
        <v>0.1075</v>
      </c>
      <c r="D8" s="1">
        <v>0.1107</v>
      </c>
      <c r="E8" s="1">
        <v>0.0993</v>
      </c>
      <c r="F8" s="1">
        <v>0.0608</v>
      </c>
      <c r="G8" s="1">
        <v>0.0744</v>
      </c>
      <c r="P8" s="1">
        <v>0.3445</v>
      </c>
      <c r="Q8" s="1">
        <v>0.3362</v>
      </c>
      <c r="R8" s="1">
        <v>0.3259</v>
      </c>
      <c r="S8" s="1">
        <v>0.123</v>
      </c>
      <c r="T8" s="1">
        <v>0.1982</v>
      </c>
      <c r="AC8" s="1">
        <v>0.0287</v>
      </c>
      <c r="AD8" s="1">
        <v>0.0296</v>
      </c>
      <c r="AE8" s="1">
        <v>0.0314</v>
      </c>
      <c r="AF8" s="1">
        <v>0.0333</v>
      </c>
      <c r="AG8" s="1">
        <v>0.0321</v>
      </c>
    </row>
    <row r="9" ht="14.25" customHeight="1">
      <c r="C9" s="1">
        <v>0.1094</v>
      </c>
      <c r="D9" s="1">
        <v>0.1137</v>
      </c>
      <c r="E9" s="1">
        <v>0.0991</v>
      </c>
      <c r="F9" s="1">
        <v>0.0539</v>
      </c>
      <c r="G9" s="1">
        <v>0.0716</v>
      </c>
      <c r="P9" s="1">
        <v>0.3606</v>
      </c>
      <c r="Q9" s="1">
        <v>0.3504</v>
      </c>
      <c r="R9" s="1">
        <v>0.3426</v>
      </c>
      <c r="S9" s="1">
        <v>0.1199</v>
      </c>
      <c r="T9" s="1">
        <v>0.2014</v>
      </c>
      <c r="AC9" s="1">
        <v>0.0278</v>
      </c>
      <c r="AD9" s="1">
        <v>0.0293</v>
      </c>
      <c r="AE9" s="1">
        <v>0.0273</v>
      </c>
      <c r="AF9" s="1">
        <v>0.0276</v>
      </c>
      <c r="AG9" s="1">
        <v>0.0284</v>
      </c>
    </row>
    <row r="10" ht="14.25" customHeight="1">
      <c r="C10" s="1">
        <v>0.0415</v>
      </c>
      <c r="D10" s="1">
        <v>0.1356</v>
      </c>
      <c r="E10" s="1">
        <v>0.1201</v>
      </c>
      <c r="F10" s="1">
        <v>0.0864</v>
      </c>
      <c r="G10" s="1">
        <v>0.155</v>
      </c>
      <c r="P10" s="1">
        <v>0.077</v>
      </c>
      <c r="Q10" s="1">
        <v>0.4476</v>
      </c>
      <c r="R10" s="1">
        <v>0.3256</v>
      </c>
      <c r="S10" s="1">
        <v>0.2661</v>
      </c>
      <c r="T10" s="1">
        <v>0.5322</v>
      </c>
      <c r="AC10" s="1">
        <v>0.0259</v>
      </c>
      <c r="AD10" s="1">
        <v>0.0327</v>
      </c>
      <c r="AE10" s="1">
        <v>0.0452</v>
      </c>
      <c r="AF10" s="1">
        <v>0.0291</v>
      </c>
      <c r="AG10" s="1">
        <v>0.0277</v>
      </c>
    </row>
    <row r="11" ht="14.25" customHeight="1">
      <c r="C11" s="1">
        <v>0.0962</v>
      </c>
      <c r="D11" s="1">
        <v>0.1366</v>
      </c>
      <c r="E11" s="1">
        <v>0.1103</v>
      </c>
      <c r="F11" s="1">
        <v>0.0868</v>
      </c>
      <c r="G11" s="1">
        <v>0.1585</v>
      </c>
      <c r="P11" s="1">
        <v>0.2098</v>
      </c>
      <c r="Q11" s="1">
        <v>0.4687</v>
      </c>
      <c r="R11" s="1">
        <v>0.3144</v>
      </c>
      <c r="S11" s="1">
        <v>0.2802</v>
      </c>
      <c r="T11" s="1">
        <v>0.5574</v>
      </c>
      <c r="AC11" s="1">
        <v>0.0539</v>
      </c>
      <c r="AD11" s="1">
        <v>0.0282</v>
      </c>
      <c r="AE11" s="1">
        <v>0.0379</v>
      </c>
      <c r="AF11" s="1">
        <v>0.0279</v>
      </c>
      <c r="AG11" s="1">
        <v>0.0254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0" width="8.63"/>
  </cols>
  <sheetData>
    <row r="1" ht="14.25" customHeight="1">
      <c r="A1" s="1" t="s">
        <v>0</v>
      </c>
    </row>
    <row r="2" ht="14.25" customHeight="1">
      <c r="A2" s="1" t="s">
        <v>1</v>
      </c>
      <c r="B2" s="1" t="s">
        <v>14</v>
      </c>
      <c r="C2" s="1">
        <v>1.3</v>
      </c>
      <c r="D2" s="1" t="s">
        <v>3</v>
      </c>
      <c r="E2" s="1" t="s">
        <v>4</v>
      </c>
      <c r="F2" s="1" t="s">
        <v>5</v>
      </c>
      <c r="G2" s="1" t="s">
        <v>6</v>
      </c>
      <c r="H2" s="1" t="b">
        <v>0</v>
      </c>
      <c r="I2" s="1">
        <v>1.0</v>
      </c>
      <c r="O2" s="1">
        <v>3.0</v>
      </c>
      <c r="P2" s="1" t="s">
        <v>7</v>
      </c>
      <c r="Q2" s="1">
        <v>1.0</v>
      </c>
      <c r="R2" s="1">
        <v>12.0</v>
      </c>
      <c r="S2" s="1">
        <v>96.0</v>
      </c>
      <c r="T2" s="1">
        <v>1.0</v>
      </c>
      <c r="U2" s="1">
        <v>8.0</v>
      </c>
    </row>
    <row r="3" ht="14.25" customHeight="1">
      <c r="B3" s="1" t="s">
        <v>8</v>
      </c>
      <c r="C3" s="1">
        <v>1.0</v>
      </c>
      <c r="D3" s="1">
        <v>2.0</v>
      </c>
      <c r="E3" s="1">
        <v>3.0</v>
      </c>
      <c r="F3" s="1">
        <v>4.0</v>
      </c>
      <c r="G3" s="1">
        <v>5.0</v>
      </c>
      <c r="H3" s="1">
        <v>6.0</v>
      </c>
      <c r="I3" s="1">
        <v>7.0</v>
      </c>
      <c r="J3" s="1">
        <v>8.0</v>
      </c>
      <c r="K3" s="1">
        <v>9.0</v>
      </c>
      <c r="L3" s="1">
        <v>10.0</v>
      </c>
      <c r="M3" s="1">
        <v>11.0</v>
      </c>
      <c r="N3" s="1">
        <v>12.0</v>
      </c>
      <c r="P3" s="1">
        <v>1.0</v>
      </c>
      <c r="Q3" s="1">
        <v>2.0</v>
      </c>
      <c r="R3" s="1">
        <v>3.0</v>
      </c>
      <c r="S3" s="1">
        <v>4.0</v>
      </c>
      <c r="T3" s="1">
        <v>5.0</v>
      </c>
      <c r="U3" s="1">
        <v>6.0</v>
      </c>
      <c r="V3" s="1">
        <v>7.0</v>
      </c>
      <c r="W3" s="1">
        <v>8.0</v>
      </c>
      <c r="X3" s="1">
        <v>9.0</v>
      </c>
      <c r="Y3" s="1">
        <v>10.0</v>
      </c>
      <c r="Z3" s="1">
        <v>11.0</v>
      </c>
      <c r="AA3" s="1">
        <v>12.0</v>
      </c>
      <c r="AC3" s="1">
        <v>1.0</v>
      </c>
      <c r="AD3" s="1">
        <v>2.0</v>
      </c>
      <c r="AE3" s="1">
        <v>3.0</v>
      </c>
      <c r="AF3" s="1">
        <v>4.0</v>
      </c>
      <c r="AG3" s="1">
        <v>5.0</v>
      </c>
      <c r="AH3" s="1">
        <v>6.0</v>
      </c>
      <c r="AI3" s="1">
        <v>7.0</v>
      </c>
      <c r="AJ3" s="1">
        <v>8.0</v>
      </c>
      <c r="AK3" s="1">
        <v>9.0</v>
      </c>
      <c r="AL3" s="1">
        <v>10.0</v>
      </c>
      <c r="AM3" s="1">
        <v>11.0</v>
      </c>
      <c r="AN3" s="1">
        <v>12.0</v>
      </c>
    </row>
    <row r="4" ht="14.25" customHeight="1">
      <c r="B4" s="1">
        <v>20.5</v>
      </c>
      <c r="C4" s="1">
        <v>0.0264</v>
      </c>
      <c r="D4" s="1">
        <v>0.0319</v>
      </c>
      <c r="E4" s="1">
        <v>0.035</v>
      </c>
      <c r="F4" s="1">
        <v>0.0595</v>
      </c>
      <c r="G4" s="1">
        <v>0.0404</v>
      </c>
      <c r="H4" s="1">
        <v>0.0518</v>
      </c>
      <c r="I4" s="1">
        <v>0.045</v>
      </c>
      <c r="J4" s="1">
        <v>0.0347</v>
      </c>
      <c r="K4" s="1">
        <v>0.0423</v>
      </c>
      <c r="L4" s="1">
        <v>0.0297</v>
      </c>
      <c r="M4" s="1">
        <v>0.0495</v>
      </c>
      <c r="N4" s="1">
        <v>0.0782</v>
      </c>
      <c r="P4" s="1">
        <v>0.0292</v>
      </c>
      <c r="Q4" s="1">
        <v>0.0329</v>
      </c>
      <c r="R4" s="1">
        <v>0.0357</v>
      </c>
      <c r="S4" s="1">
        <v>0.0698</v>
      </c>
      <c r="T4" s="1">
        <v>0.0654</v>
      </c>
      <c r="U4" s="1">
        <v>0.1061</v>
      </c>
      <c r="V4" s="1">
        <v>0.0864</v>
      </c>
      <c r="W4" s="1">
        <v>0.0437</v>
      </c>
      <c r="X4" s="1">
        <v>0.0746</v>
      </c>
      <c r="Y4" s="1">
        <v>0.0343</v>
      </c>
      <c r="Z4" s="1">
        <v>0.0685</v>
      </c>
      <c r="AA4" s="1">
        <v>0.1302</v>
      </c>
      <c r="AC4" s="1">
        <v>0.0261</v>
      </c>
      <c r="AD4" s="1">
        <v>0.0281</v>
      </c>
      <c r="AE4" s="1">
        <v>0.0326</v>
      </c>
      <c r="AF4" s="1">
        <v>0.0543</v>
      </c>
      <c r="AG4" s="1">
        <v>0.0301</v>
      </c>
      <c r="AH4" s="1">
        <v>0.0305</v>
      </c>
      <c r="AI4" s="1">
        <v>0.0304</v>
      </c>
      <c r="AJ4" s="1">
        <v>0.0282</v>
      </c>
      <c r="AK4" s="1">
        <v>0.0281</v>
      </c>
      <c r="AL4" s="1">
        <v>0.0262</v>
      </c>
      <c r="AM4" s="1">
        <v>0.0358</v>
      </c>
      <c r="AN4" s="1">
        <v>0.0353</v>
      </c>
    </row>
    <row r="5" ht="14.25" customHeight="1">
      <c r="C5" s="1">
        <v>0.0285</v>
      </c>
      <c r="D5" s="1">
        <v>0.0322</v>
      </c>
      <c r="E5" s="1">
        <v>0.0323</v>
      </c>
      <c r="F5" s="1">
        <v>0.0371</v>
      </c>
      <c r="G5" s="1">
        <v>0.0522</v>
      </c>
      <c r="H5" s="1">
        <v>0.0506</v>
      </c>
      <c r="I5" s="1">
        <v>0.0448</v>
      </c>
      <c r="J5" s="1">
        <v>0.0353</v>
      </c>
      <c r="K5" s="1">
        <v>0.0466</v>
      </c>
      <c r="L5" s="1">
        <v>0.0338</v>
      </c>
      <c r="M5" s="1">
        <v>0.0502</v>
      </c>
      <c r="N5" s="1">
        <v>0.0732</v>
      </c>
      <c r="P5" s="1">
        <v>0.0271</v>
      </c>
      <c r="Q5" s="1">
        <v>0.0332</v>
      </c>
      <c r="R5" s="1">
        <v>0.0329</v>
      </c>
      <c r="S5" s="1">
        <v>0.0464</v>
      </c>
      <c r="T5" s="1">
        <v>0.0757</v>
      </c>
      <c r="U5" s="1">
        <v>0.1068</v>
      </c>
      <c r="V5" s="1">
        <v>0.0942</v>
      </c>
      <c r="W5" s="1">
        <v>0.0443</v>
      </c>
      <c r="X5" s="1">
        <v>0.0806</v>
      </c>
      <c r="Y5" s="1">
        <v>0.038</v>
      </c>
      <c r="Z5" s="1">
        <v>0.0744</v>
      </c>
      <c r="AA5" s="1">
        <v>0.1213</v>
      </c>
      <c r="AC5" s="1">
        <v>0.0284</v>
      </c>
      <c r="AD5" s="1">
        <v>0.0285</v>
      </c>
      <c r="AE5" s="1">
        <v>0.0292</v>
      </c>
      <c r="AF5" s="1">
        <v>0.0318</v>
      </c>
      <c r="AG5" s="1">
        <v>0.0395</v>
      </c>
      <c r="AH5" s="1">
        <v>0.0293</v>
      </c>
      <c r="AI5" s="1">
        <v>0.0278</v>
      </c>
      <c r="AJ5" s="1">
        <v>0.0288</v>
      </c>
      <c r="AK5" s="1">
        <v>0.0314</v>
      </c>
      <c r="AL5" s="1">
        <v>0.0287</v>
      </c>
      <c r="AM5" s="1">
        <v>0.0324</v>
      </c>
      <c r="AN5" s="1">
        <v>0.0343</v>
      </c>
    </row>
    <row r="6" ht="14.25" customHeight="1">
      <c r="C6" s="1">
        <v>0.0823</v>
      </c>
      <c r="D6" s="1">
        <v>0.0431</v>
      </c>
      <c r="E6" s="1">
        <v>0.0377</v>
      </c>
      <c r="F6" s="1">
        <v>0.0523</v>
      </c>
      <c r="G6" s="1">
        <v>0.0316</v>
      </c>
      <c r="H6" s="1">
        <v>0.0485</v>
      </c>
      <c r="I6" s="1">
        <v>0.0418</v>
      </c>
      <c r="J6" s="1">
        <v>0.0393</v>
      </c>
      <c r="K6" s="1">
        <v>0.0335</v>
      </c>
      <c r="L6" s="1">
        <v>0.0479</v>
      </c>
      <c r="M6" s="1">
        <v>0.0568</v>
      </c>
      <c r="N6" s="1">
        <v>0.0645</v>
      </c>
      <c r="P6" s="1">
        <v>0.0929</v>
      </c>
      <c r="Q6" s="1">
        <v>0.0522</v>
      </c>
      <c r="R6" s="1">
        <v>0.0546</v>
      </c>
      <c r="S6" s="1">
        <v>0.0773</v>
      </c>
      <c r="T6" s="1">
        <v>0.0314</v>
      </c>
      <c r="U6" s="1">
        <v>0.0986</v>
      </c>
      <c r="V6" s="1">
        <v>0.0759</v>
      </c>
      <c r="W6" s="1">
        <v>0.046</v>
      </c>
      <c r="X6" s="1">
        <v>0.0334</v>
      </c>
      <c r="Y6" s="1">
        <v>0.0669</v>
      </c>
      <c r="Z6" s="1">
        <v>0.1109</v>
      </c>
      <c r="AA6" s="1">
        <v>0.1481</v>
      </c>
      <c r="AC6" s="1">
        <v>0.0507</v>
      </c>
      <c r="AD6" s="1">
        <v>0.0342</v>
      </c>
      <c r="AE6" s="1">
        <v>0.0285</v>
      </c>
      <c r="AF6" s="1">
        <v>0.0391</v>
      </c>
      <c r="AG6" s="1">
        <v>0.0294</v>
      </c>
      <c r="AH6" s="1">
        <v>0.0307</v>
      </c>
      <c r="AI6" s="1">
        <v>0.0305</v>
      </c>
      <c r="AJ6" s="1">
        <v>0.0348</v>
      </c>
      <c r="AK6" s="1">
        <v>0.0293</v>
      </c>
      <c r="AL6" s="1">
        <v>0.0383</v>
      </c>
      <c r="AM6" s="1">
        <v>0.0309</v>
      </c>
      <c r="AN6" s="1">
        <v>0.033</v>
      </c>
    </row>
    <row r="7" ht="14.25" customHeight="1">
      <c r="C7" s="1">
        <v>0.0703</v>
      </c>
      <c r="D7" s="1">
        <v>0.044</v>
      </c>
      <c r="E7" s="1">
        <v>0.045</v>
      </c>
      <c r="F7" s="1">
        <v>0.0466</v>
      </c>
      <c r="G7" s="1">
        <v>0.0351</v>
      </c>
      <c r="H7" s="1">
        <v>0.0579</v>
      </c>
      <c r="I7" s="1">
        <v>0.0539</v>
      </c>
      <c r="J7" s="1">
        <v>0.0383</v>
      </c>
      <c r="K7" s="1">
        <v>0.0319</v>
      </c>
      <c r="L7" s="1">
        <v>0.0512</v>
      </c>
      <c r="M7" s="1">
        <v>0.0557</v>
      </c>
      <c r="N7" s="1">
        <v>0.0641</v>
      </c>
      <c r="P7" s="1">
        <v>0.0835</v>
      </c>
      <c r="Q7" s="1">
        <v>0.0534</v>
      </c>
      <c r="R7" s="1">
        <v>0.0594</v>
      </c>
      <c r="S7" s="1">
        <v>0.0729</v>
      </c>
      <c r="T7" s="1">
        <v>0.0336</v>
      </c>
      <c r="U7" s="1">
        <v>0.1097</v>
      </c>
      <c r="V7" s="1">
        <v>0.0894</v>
      </c>
      <c r="W7" s="1">
        <v>0.0446</v>
      </c>
      <c r="X7" s="1">
        <v>0.0329</v>
      </c>
      <c r="Y7" s="1">
        <v>0.069</v>
      </c>
      <c r="Z7" s="1">
        <v>0.1086</v>
      </c>
      <c r="AA7" s="1">
        <v>0.1536</v>
      </c>
      <c r="AC7" s="1">
        <v>0.0476</v>
      </c>
      <c r="AD7" s="1">
        <v>0.035</v>
      </c>
      <c r="AE7" s="1">
        <v>0.0295</v>
      </c>
      <c r="AF7" s="1">
        <v>0.033</v>
      </c>
      <c r="AG7" s="1">
        <v>0.0295</v>
      </c>
      <c r="AH7" s="1">
        <v>0.0376</v>
      </c>
      <c r="AI7" s="1">
        <v>0.0405</v>
      </c>
      <c r="AJ7" s="1">
        <v>0.0338</v>
      </c>
      <c r="AK7" s="1">
        <v>0.0293</v>
      </c>
      <c r="AL7" s="1">
        <v>0.0388</v>
      </c>
      <c r="AM7" s="1">
        <v>0.0311</v>
      </c>
      <c r="AN7" s="1">
        <v>0.0308</v>
      </c>
    </row>
    <row r="8" ht="14.25" customHeight="1">
      <c r="C8" s="1">
        <v>0.0353</v>
      </c>
      <c r="D8" s="1">
        <v>0.0317</v>
      </c>
      <c r="E8" s="1">
        <v>0.042</v>
      </c>
      <c r="F8" s="1">
        <v>0.031</v>
      </c>
      <c r="G8" s="1">
        <v>0.0414</v>
      </c>
      <c r="H8" s="1">
        <v>0.0619</v>
      </c>
      <c r="I8" s="1">
        <v>0.0362</v>
      </c>
      <c r="J8" s="1">
        <v>0.0374</v>
      </c>
      <c r="K8" s="1">
        <v>0.0282</v>
      </c>
      <c r="L8" s="1">
        <v>0.0447</v>
      </c>
      <c r="M8" s="1">
        <v>0.0599</v>
      </c>
      <c r="N8" s="1">
        <v>0.1085</v>
      </c>
      <c r="P8" s="1">
        <v>0.0376</v>
      </c>
      <c r="Q8" s="1">
        <v>0.0353</v>
      </c>
      <c r="R8" s="1">
        <v>0.0797</v>
      </c>
      <c r="S8" s="1">
        <v>0.0324</v>
      </c>
      <c r="T8" s="1">
        <v>0.0451</v>
      </c>
      <c r="U8" s="1">
        <v>0.1175</v>
      </c>
      <c r="V8" s="1">
        <v>0.0401</v>
      </c>
      <c r="W8" s="1">
        <v>0.049</v>
      </c>
      <c r="X8" s="1">
        <v>0.0292</v>
      </c>
      <c r="Y8" s="1">
        <v>0.0457</v>
      </c>
      <c r="Z8" s="1">
        <v>0.1534</v>
      </c>
      <c r="AA8" s="1">
        <v>0.1542</v>
      </c>
      <c r="AC8" s="1">
        <v>0.0305</v>
      </c>
      <c r="AD8" s="1">
        <v>0.0283</v>
      </c>
      <c r="AE8" s="1">
        <v>0.0289</v>
      </c>
      <c r="AF8" s="1">
        <v>0.0302</v>
      </c>
      <c r="AG8" s="1">
        <v>0.0347</v>
      </c>
      <c r="AH8" s="1">
        <v>0.0375</v>
      </c>
      <c r="AI8" s="1">
        <v>0.0307</v>
      </c>
      <c r="AJ8" s="1">
        <v>0.0296</v>
      </c>
      <c r="AK8" s="1">
        <v>0.027</v>
      </c>
      <c r="AL8" s="1">
        <v>0.0388</v>
      </c>
      <c r="AM8" s="1">
        <v>0.0309</v>
      </c>
      <c r="AN8" s="1">
        <v>0.037</v>
      </c>
    </row>
    <row r="9" ht="14.25" customHeight="1">
      <c r="C9" s="1">
        <v>0.0369</v>
      </c>
      <c r="D9" s="1">
        <v>0.0342</v>
      </c>
      <c r="E9" s="1">
        <v>0.0435</v>
      </c>
      <c r="F9" s="1">
        <v>0.0298</v>
      </c>
      <c r="G9" s="1">
        <v>0.1058</v>
      </c>
      <c r="H9" s="1">
        <v>0.059</v>
      </c>
      <c r="I9" s="1">
        <v>0.0343</v>
      </c>
      <c r="J9" s="1">
        <v>0.0529</v>
      </c>
      <c r="K9" s="1">
        <v>0.0315</v>
      </c>
      <c r="L9" s="1">
        <v>0.049</v>
      </c>
      <c r="M9" s="1">
        <v>0.0684</v>
      </c>
      <c r="N9" s="1">
        <v>0.0626</v>
      </c>
      <c r="P9" s="1">
        <v>0.0393</v>
      </c>
      <c r="Q9" s="1">
        <v>0.038</v>
      </c>
      <c r="R9" s="1">
        <v>0.0829</v>
      </c>
      <c r="S9" s="1">
        <v>0.0311</v>
      </c>
      <c r="T9" s="1">
        <v>0.1062</v>
      </c>
      <c r="U9" s="1">
        <v>0.1164</v>
      </c>
      <c r="V9" s="1">
        <v>0.0381</v>
      </c>
      <c r="W9" s="1">
        <v>0.0717</v>
      </c>
      <c r="X9" s="1">
        <v>0.0316</v>
      </c>
      <c r="Y9" s="1">
        <v>0.0448</v>
      </c>
      <c r="Z9" s="1">
        <v>0.1849</v>
      </c>
      <c r="AA9" s="1">
        <v>0.141</v>
      </c>
      <c r="AC9" s="1">
        <v>0.0318</v>
      </c>
      <c r="AD9" s="1">
        <v>0.0308</v>
      </c>
      <c r="AE9" s="1">
        <v>0.0299</v>
      </c>
      <c r="AF9" s="1">
        <v>0.0273</v>
      </c>
      <c r="AG9" s="1">
        <v>0.0628</v>
      </c>
      <c r="AH9" s="1">
        <v>0.035</v>
      </c>
      <c r="AI9" s="1">
        <v>0.0301</v>
      </c>
      <c r="AJ9" s="1">
        <v>0.0442</v>
      </c>
      <c r="AK9" s="1">
        <v>0.0306</v>
      </c>
      <c r="AL9" s="1">
        <v>0.038</v>
      </c>
      <c r="AM9" s="1">
        <v>0.0338</v>
      </c>
      <c r="AN9" s="1">
        <v>0.0315</v>
      </c>
    </row>
    <row r="10" ht="14.25" customHeight="1">
      <c r="C10" s="1">
        <v>0.0372</v>
      </c>
      <c r="D10" s="1">
        <v>0.0423</v>
      </c>
      <c r="E10" s="1">
        <v>0.0342</v>
      </c>
      <c r="F10" s="1">
        <v>0.0394</v>
      </c>
      <c r="G10" s="1">
        <v>0.042</v>
      </c>
      <c r="H10" s="1">
        <v>0.0337</v>
      </c>
      <c r="I10" s="1">
        <v>0.0365</v>
      </c>
      <c r="J10" s="1">
        <v>0.0446</v>
      </c>
      <c r="K10" s="1">
        <v>0.0348</v>
      </c>
      <c r="L10" s="1">
        <v>0.0427</v>
      </c>
      <c r="M10" s="1">
        <v>0.0608</v>
      </c>
      <c r="N10" s="1">
        <v>0.061</v>
      </c>
      <c r="P10" s="1">
        <v>0.0394</v>
      </c>
      <c r="Q10" s="1">
        <v>0.0438</v>
      </c>
      <c r="R10" s="1">
        <v>0.04</v>
      </c>
      <c r="S10" s="1">
        <v>0.0639</v>
      </c>
      <c r="T10" s="1">
        <v>0.05</v>
      </c>
      <c r="U10" s="1">
        <v>0.0342</v>
      </c>
      <c r="V10" s="1">
        <v>0.0443</v>
      </c>
      <c r="W10" s="1">
        <v>0.0769</v>
      </c>
      <c r="X10" s="1">
        <v>0.0528</v>
      </c>
      <c r="Y10" s="1">
        <v>0.0437</v>
      </c>
      <c r="Z10" s="1">
        <v>0.1331</v>
      </c>
      <c r="AA10" s="1">
        <v>0.1332</v>
      </c>
      <c r="AC10" s="1">
        <v>0.0292</v>
      </c>
      <c r="AD10" s="1">
        <v>0.0318</v>
      </c>
      <c r="AE10" s="1">
        <v>0.0292</v>
      </c>
      <c r="AF10" s="1">
        <v>0.0289</v>
      </c>
      <c r="AG10" s="1">
        <v>0.0347</v>
      </c>
      <c r="AH10" s="1">
        <v>0.031</v>
      </c>
      <c r="AI10" s="1">
        <v>0.0316</v>
      </c>
      <c r="AJ10" s="1">
        <v>0.0297</v>
      </c>
      <c r="AK10" s="1">
        <v>0.027</v>
      </c>
      <c r="AL10" s="1">
        <v>0.0338</v>
      </c>
      <c r="AM10" s="1">
        <v>0.0302</v>
      </c>
      <c r="AN10" s="1">
        <v>0.0331</v>
      </c>
    </row>
    <row r="11" ht="14.25" customHeight="1">
      <c r="C11" s="1">
        <v>0.0352</v>
      </c>
      <c r="D11" s="1">
        <v>0.0323</v>
      </c>
      <c r="E11" s="1">
        <v>0.0355</v>
      </c>
      <c r="F11" s="1">
        <v>0.0415</v>
      </c>
      <c r="G11" s="1">
        <v>0.044</v>
      </c>
      <c r="H11" s="1">
        <v>0.0307</v>
      </c>
      <c r="I11" s="1">
        <v>0.0371</v>
      </c>
      <c r="J11" s="1">
        <v>0.0539</v>
      </c>
      <c r="K11" s="1">
        <v>0.0421</v>
      </c>
      <c r="L11" s="1">
        <v>0.0446</v>
      </c>
      <c r="M11" s="1">
        <v>0.0689</v>
      </c>
      <c r="N11" s="1">
        <v>0.0695</v>
      </c>
      <c r="P11" s="1">
        <v>0.0375</v>
      </c>
      <c r="Q11" s="1">
        <v>0.0355</v>
      </c>
      <c r="R11" s="1">
        <v>0.0411</v>
      </c>
      <c r="S11" s="1">
        <v>0.0678</v>
      </c>
      <c r="T11" s="1">
        <v>0.0533</v>
      </c>
      <c r="U11" s="1">
        <v>0.0318</v>
      </c>
      <c r="V11" s="1">
        <v>0.0449</v>
      </c>
      <c r="W11" s="1">
        <v>0.0893</v>
      </c>
      <c r="X11" s="1">
        <v>0.0652</v>
      </c>
      <c r="Y11" s="1">
        <v>0.0481</v>
      </c>
      <c r="Z11" s="1">
        <v>0.15</v>
      </c>
      <c r="AA11" s="1">
        <v>0.154</v>
      </c>
      <c r="AC11" s="1">
        <v>0.0318</v>
      </c>
      <c r="AD11" s="1">
        <v>0.0284</v>
      </c>
      <c r="AE11" s="1">
        <v>0.0301</v>
      </c>
      <c r="AF11" s="1">
        <v>0.0296</v>
      </c>
      <c r="AG11" s="1">
        <v>0.0355</v>
      </c>
      <c r="AH11" s="1">
        <v>0.0286</v>
      </c>
      <c r="AI11" s="1">
        <v>0.0316</v>
      </c>
      <c r="AJ11" s="1">
        <v>0.036</v>
      </c>
      <c r="AK11" s="1">
        <v>0.0318</v>
      </c>
      <c r="AL11" s="1">
        <v>0.0383</v>
      </c>
      <c r="AM11" s="1">
        <v>0.0347</v>
      </c>
      <c r="AN11" s="1">
        <v>0.0366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0" width="8.63"/>
  </cols>
  <sheetData>
    <row r="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4.25" customHeight="1">
      <c r="A2" s="1" t="s">
        <v>1</v>
      </c>
      <c r="B2" s="1" t="s">
        <v>15</v>
      </c>
      <c r="C2" s="1">
        <v>1.3</v>
      </c>
      <c r="D2" s="1" t="s">
        <v>3</v>
      </c>
      <c r="E2" s="1" t="s">
        <v>4</v>
      </c>
      <c r="F2" s="1" t="s">
        <v>5</v>
      </c>
      <c r="G2" s="1" t="s">
        <v>6</v>
      </c>
      <c r="H2" s="1" t="b">
        <v>0</v>
      </c>
      <c r="I2" s="1">
        <v>1.0</v>
      </c>
      <c r="J2" s="1"/>
      <c r="K2" s="1"/>
      <c r="L2" s="1"/>
      <c r="M2" s="1"/>
      <c r="N2" s="1"/>
      <c r="O2" s="1">
        <v>3.0</v>
      </c>
      <c r="P2" s="1" t="s">
        <v>7</v>
      </c>
      <c r="Q2" s="1">
        <v>1.0</v>
      </c>
      <c r="R2" s="1">
        <v>12.0</v>
      </c>
      <c r="S2" s="1">
        <v>96.0</v>
      </c>
      <c r="T2" s="1">
        <v>1.0</v>
      </c>
      <c r="U2" s="1">
        <v>8.0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ht="14.25" customHeight="1">
      <c r="A3" s="1"/>
      <c r="B3" s="1" t="s">
        <v>8</v>
      </c>
      <c r="C3" s="1">
        <v>1.0</v>
      </c>
      <c r="D3" s="1">
        <v>2.0</v>
      </c>
      <c r="E3" s="1">
        <v>3.0</v>
      </c>
      <c r="F3" s="1">
        <v>4.0</v>
      </c>
      <c r="G3" s="1">
        <v>5.0</v>
      </c>
      <c r="H3" s="1">
        <v>6.0</v>
      </c>
      <c r="I3" s="1">
        <v>7.0</v>
      </c>
      <c r="J3" s="1">
        <v>8.0</v>
      </c>
      <c r="K3" s="1">
        <v>9.0</v>
      </c>
      <c r="L3" s="1">
        <v>10.0</v>
      </c>
      <c r="M3" s="1">
        <v>11.0</v>
      </c>
      <c r="N3" s="1">
        <v>12.0</v>
      </c>
      <c r="O3" s="1"/>
      <c r="P3" s="1">
        <v>1.0</v>
      </c>
      <c r="Q3" s="1">
        <v>2.0</v>
      </c>
      <c r="R3" s="1">
        <v>3.0</v>
      </c>
      <c r="S3" s="1">
        <v>4.0</v>
      </c>
      <c r="T3" s="1">
        <v>5.0</v>
      </c>
      <c r="U3" s="1">
        <v>6.0</v>
      </c>
      <c r="V3" s="1">
        <v>7.0</v>
      </c>
      <c r="W3" s="1">
        <v>8.0</v>
      </c>
      <c r="X3" s="1">
        <v>9.0</v>
      </c>
      <c r="Y3" s="1">
        <v>10.0</v>
      </c>
      <c r="Z3" s="1">
        <v>11.0</v>
      </c>
      <c r="AA3" s="1">
        <v>12.0</v>
      </c>
      <c r="AB3" s="1"/>
      <c r="AC3" s="1">
        <v>1.0</v>
      </c>
      <c r="AD3" s="1">
        <v>2.0</v>
      </c>
      <c r="AE3" s="1">
        <v>3.0</v>
      </c>
      <c r="AF3" s="1">
        <v>4.0</v>
      </c>
      <c r="AG3" s="1">
        <v>5.0</v>
      </c>
      <c r="AH3" s="1">
        <v>6.0</v>
      </c>
      <c r="AI3" s="1">
        <v>7.0</v>
      </c>
      <c r="AJ3" s="1">
        <v>8.0</v>
      </c>
      <c r="AK3" s="1">
        <v>9.0</v>
      </c>
      <c r="AL3" s="1">
        <v>10.0</v>
      </c>
      <c r="AM3" s="1">
        <v>11.0</v>
      </c>
      <c r="AN3" s="1">
        <v>12.0</v>
      </c>
    </row>
    <row r="4" ht="14.25" customHeight="1">
      <c r="A4" s="1"/>
      <c r="B4" s="1">
        <v>21.5</v>
      </c>
      <c r="C4" s="1">
        <v>0.0278</v>
      </c>
      <c r="D4" s="1">
        <v>0.1338</v>
      </c>
      <c r="E4" s="1">
        <v>0.051</v>
      </c>
      <c r="F4" s="1">
        <v>0.0523</v>
      </c>
      <c r="G4" s="1">
        <v>0.1045</v>
      </c>
      <c r="H4" s="1">
        <v>0.0915</v>
      </c>
      <c r="I4" s="1">
        <v>0.067</v>
      </c>
      <c r="J4" s="1">
        <v>0.0784</v>
      </c>
      <c r="K4" s="1">
        <v>0.071</v>
      </c>
      <c r="L4" s="1">
        <v>0.0604</v>
      </c>
      <c r="M4" s="1">
        <v>0.12</v>
      </c>
      <c r="N4" s="1">
        <v>0.0875</v>
      </c>
      <c r="O4" s="1"/>
      <c r="P4" s="1">
        <v>0.0274</v>
      </c>
      <c r="Q4" s="1">
        <v>0.448</v>
      </c>
      <c r="R4" s="1">
        <v>0.0832</v>
      </c>
      <c r="S4" s="1">
        <v>0.104</v>
      </c>
      <c r="T4" s="1">
        <v>0.2527</v>
      </c>
      <c r="U4" s="1">
        <v>0.1934</v>
      </c>
      <c r="V4" s="1">
        <v>0.1214</v>
      </c>
      <c r="W4" s="1">
        <v>0.1761</v>
      </c>
      <c r="X4" s="1">
        <v>0.1561</v>
      </c>
      <c r="Y4" s="1">
        <v>0.1259</v>
      </c>
      <c r="Z4" s="1">
        <v>0.4232</v>
      </c>
      <c r="AA4" s="1">
        <v>0.1956</v>
      </c>
      <c r="AB4" s="1"/>
      <c r="AC4" s="1">
        <v>0.0257</v>
      </c>
      <c r="AD4" s="1">
        <v>0.0332</v>
      </c>
      <c r="AE4" s="1">
        <v>0.0447</v>
      </c>
      <c r="AF4" s="1">
        <v>0.0298</v>
      </c>
      <c r="AG4" s="1">
        <v>0.0418</v>
      </c>
      <c r="AH4" s="1">
        <v>0.0424</v>
      </c>
      <c r="AI4" s="1">
        <v>0.0505</v>
      </c>
      <c r="AJ4" s="1">
        <v>0.0503</v>
      </c>
      <c r="AK4" s="1">
        <v>0.0359</v>
      </c>
      <c r="AL4" s="1">
        <v>0.037</v>
      </c>
      <c r="AM4" s="1">
        <v>0.0331</v>
      </c>
      <c r="AN4" s="1">
        <v>0.0349</v>
      </c>
    </row>
    <row r="5" ht="14.25" customHeight="1">
      <c r="A5" s="1"/>
      <c r="B5" s="1"/>
      <c r="C5" s="1">
        <v>0.0295</v>
      </c>
      <c r="D5" s="1">
        <v>0.1439</v>
      </c>
      <c r="E5" s="1">
        <v>0.0489</v>
      </c>
      <c r="F5" s="1">
        <v>0.0666</v>
      </c>
      <c r="G5" s="1">
        <v>0.1008</v>
      </c>
      <c r="H5" s="1">
        <v>0.0836</v>
      </c>
      <c r="I5" s="1">
        <v>0.0605</v>
      </c>
      <c r="J5" s="1">
        <v>0.069</v>
      </c>
      <c r="K5" s="1">
        <v>0.0696</v>
      </c>
      <c r="L5" s="1">
        <v>0.0586</v>
      </c>
      <c r="M5" s="1">
        <v>0.128</v>
      </c>
      <c r="N5" s="1">
        <v>0.0814</v>
      </c>
      <c r="O5" s="1"/>
      <c r="P5" s="1">
        <v>0.0291</v>
      </c>
      <c r="Q5" s="1">
        <v>0.4841</v>
      </c>
      <c r="R5" s="1">
        <v>0.0802</v>
      </c>
      <c r="S5" s="1">
        <v>0.1209</v>
      </c>
      <c r="T5" s="1">
        <v>0.2605</v>
      </c>
      <c r="U5" s="1">
        <v>0.1905</v>
      </c>
      <c r="V5" s="1">
        <v>0.1099</v>
      </c>
      <c r="W5" s="1">
        <v>0.1818</v>
      </c>
      <c r="X5" s="1">
        <v>0.1608</v>
      </c>
      <c r="Y5" s="1">
        <v>0.1289</v>
      </c>
      <c r="Z5" s="1">
        <v>0.4579</v>
      </c>
      <c r="AA5" s="1">
        <v>0.2075</v>
      </c>
      <c r="AB5" s="1"/>
      <c r="AC5" s="1">
        <v>0.0275</v>
      </c>
      <c r="AD5" s="1">
        <v>0.0327</v>
      </c>
      <c r="AE5" s="1">
        <v>0.0334</v>
      </c>
      <c r="AF5" s="1">
        <v>0.038</v>
      </c>
      <c r="AG5" s="1">
        <v>0.0373</v>
      </c>
      <c r="AH5" s="1">
        <v>0.033</v>
      </c>
      <c r="AI5" s="1">
        <v>0.0428</v>
      </c>
      <c r="AJ5" s="1">
        <v>0.0449</v>
      </c>
      <c r="AK5" s="1">
        <v>0.0329</v>
      </c>
      <c r="AL5" s="1">
        <v>0.0338</v>
      </c>
      <c r="AM5" s="1">
        <v>0.0339</v>
      </c>
      <c r="AN5" s="1">
        <v>0.0358</v>
      </c>
    </row>
    <row r="6" ht="14.25" customHeight="1">
      <c r="A6" s="1"/>
      <c r="B6" s="1"/>
      <c r="C6" s="1">
        <v>0.0411</v>
      </c>
      <c r="D6" s="1">
        <v>0.0696</v>
      </c>
      <c r="E6" s="1">
        <v>0.0544</v>
      </c>
      <c r="F6" s="1">
        <v>0.0532</v>
      </c>
      <c r="G6" s="1">
        <v>0.0825</v>
      </c>
      <c r="H6" s="1">
        <v>0.0597</v>
      </c>
      <c r="I6" s="1">
        <v>0.0728</v>
      </c>
      <c r="J6" s="1">
        <v>0.0831</v>
      </c>
      <c r="K6" s="1">
        <v>0.054</v>
      </c>
      <c r="L6" s="1">
        <v>0.1037</v>
      </c>
      <c r="M6" s="1">
        <v>0.0976</v>
      </c>
      <c r="N6" s="1">
        <v>0.085</v>
      </c>
      <c r="O6" s="1"/>
      <c r="P6" s="1">
        <v>0.0683</v>
      </c>
      <c r="Q6" s="1">
        <v>0.1529</v>
      </c>
      <c r="R6" s="1">
        <v>0.1201</v>
      </c>
      <c r="S6" s="1">
        <v>0.098</v>
      </c>
      <c r="T6" s="1">
        <v>0.2468</v>
      </c>
      <c r="U6" s="1">
        <v>0.1259</v>
      </c>
      <c r="V6" s="1">
        <v>0.179</v>
      </c>
      <c r="W6" s="1">
        <v>0.2121</v>
      </c>
      <c r="X6" s="1">
        <v>0.1072</v>
      </c>
      <c r="Y6" s="1">
        <v>0.277</v>
      </c>
      <c r="Z6" s="1">
        <v>0.2985</v>
      </c>
      <c r="AA6" s="1">
        <v>0.2456</v>
      </c>
      <c r="AB6" s="1"/>
      <c r="AC6" s="1">
        <v>0.0296</v>
      </c>
      <c r="AD6" s="1">
        <v>0.0347</v>
      </c>
      <c r="AE6" s="1">
        <v>0.0306</v>
      </c>
      <c r="AF6" s="1">
        <v>0.0335</v>
      </c>
      <c r="AG6" s="1">
        <v>0.0293</v>
      </c>
      <c r="AH6" s="1">
        <v>0.0335</v>
      </c>
      <c r="AI6" s="1">
        <v>0.0345</v>
      </c>
      <c r="AJ6" s="1">
        <v>0.035</v>
      </c>
      <c r="AK6" s="1">
        <v>0.033</v>
      </c>
      <c r="AL6" s="1">
        <v>0.0419</v>
      </c>
      <c r="AM6" s="1">
        <v>0.0369</v>
      </c>
      <c r="AN6" s="1">
        <v>0.035</v>
      </c>
    </row>
    <row r="7" ht="14.25" customHeight="1">
      <c r="A7" s="1"/>
      <c r="B7" s="1"/>
      <c r="C7" s="1">
        <v>0.0415</v>
      </c>
      <c r="D7" s="1">
        <v>0.0741</v>
      </c>
      <c r="E7" s="1">
        <v>0.0545</v>
      </c>
      <c r="F7" s="1">
        <v>0.0558</v>
      </c>
      <c r="G7" s="1">
        <v>0.0897</v>
      </c>
      <c r="H7" s="1">
        <v>0.0621</v>
      </c>
      <c r="I7" s="1">
        <v>0.0839</v>
      </c>
      <c r="J7" s="1">
        <v>0.0848</v>
      </c>
      <c r="K7" s="1">
        <v>0.0572</v>
      </c>
      <c r="L7" s="1">
        <v>0.1043</v>
      </c>
      <c r="M7" s="1">
        <v>0.098</v>
      </c>
      <c r="N7" s="1">
        <v>0.085</v>
      </c>
      <c r="O7" s="1"/>
      <c r="P7" s="1">
        <v>0.0681</v>
      </c>
      <c r="Q7" s="1">
        <v>0.1603</v>
      </c>
      <c r="R7" s="1">
        <v>0.1265</v>
      </c>
      <c r="S7" s="1">
        <v>0.11</v>
      </c>
      <c r="T7" s="1">
        <v>0.2591</v>
      </c>
      <c r="U7" s="1">
        <v>0.1303</v>
      </c>
      <c r="V7" s="1">
        <v>0.1992</v>
      </c>
      <c r="W7" s="1">
        <v>0.2203</v>
      </c>
      <c r="X7" s="1">
        <v>0.1137</v>
      </c>
      <c r="Y7" s="1">
        <v>0.2932</v>
      </c>
      <c r="Z7" s="1">
        <v>0.311</v>
      </c>
      <c r="AA7" s="1">
        <v>0.2608</v>
      </c>
      <c r="AB7" s="1"/>
      <c r="AC7" s="1">
        <v>0.0292</v>
      </c>
      <c r="AD7" s="1">
        <v>0.0354</v>
      </c>
      <c r="AE7" s="1">
        <v>0.0294</v>
      </c>
      <c r="AF7" s="1">
        <v>0.0327</v>
      </c>
      <c r="AG7" s="1">
        <v>0.034</v>
      </c>
      <c r="AH7" s="1">
        <v>0.0338</v>
      </c>
      <c r="AI7" s="1">
        <v>0.0352</v>
      </c>
      <c r="AJ7" s="1">
        <v>0.0335</v>
      </c>
      <c r="AK7" s="1">
        <v>0.037</v>
      </c>
      <c r="AL7" s="1">
        <v>0.0473</v>
      </c>
      <c r="AM7" s="1">
        <v>0.0352</v>
      </c>
      <c r="AN7" s="1">
        <v>0.0349</v>
      </c>
    </row>
    <row r="8" ht="14.25" customHeight="1">
      <c r="A8" s="1"/>
      <c r="B8" s="1"/>
      <c r="C8" s="1">
        <v>0.0542</v>
      </c>
      <c r="D8" s="1">
        <v>0.1286</v>
      </c>
      <c r="E8" s="1">
        <v>0.0846</v>
      </c>
      <c r="F8" s="1">
        <v>0.077</v>
      </c>
      <c r="G8" s="1">
        <v>0.0584</v>
      </c>
      <c r="H8" s="1">
        <v>0.0929</v>
      </c>
      <c r="I8" s="1">
        <v>0.051</v>
      </c>
      <c r="J8" s="1">
        <v>0.0574</v>
      </c>
      <c r="K8" s="1">
        <v>0.0641</v>
      </c>
      <c r="L8" s="1">
        <v>0.1063</v>
      </c>
      <c r="M8" s="1">
        <v>0.0666</v>
      </c>
      <c r="N8" s="1">
        <v>0.1337</v>
      </c>
      <c r="O8" s="1"/>
      <c r="P8" s="1">
        <v>0.116</v>
      </c>
      <c r="Q8" s="1">
        <v>0.2666</v>
      </c>
      <c r="R8" s="1">
        <v>0.2458</v>
      </c>
      <c r="S8" s="1">
        <v>0.1436</v>
      </c>
      <c r="T8" s="1">
        <v>0.146</v>
      </c>
      <c r="U8" s="1">
        <v>0.2892</v>
      </c>
      <c r="V8" s="1">
        <v>0.1098</v>
      </c>
      <c r="W8" s="1">
        <v>0.1227</v>
      </c>
      <c r="X8" s="1">
        <v>0.1627</v>
      </c>
      <c r="Y8" s="1">
        <v>0.3051</v>
      </c>
      <c r="Z8" s="1">
        <v>0.1682</v>
      </c>
      <c r="AA8" s="1">
        <v>0.4072</v>
      </c>
      <c r="AB8" s="1"/>
      <c r="AC8" s="1">
        <v>0.0284</v>
      </c>
      <c r="AD8" s="1">
        <v>0.1262</v>
      </c>
      <c r="AE8" s="1">
        <v>0.0296</v>
      </c>
      <c r="AF8" s="1">
        <v>0.0478</v>
      </c>
      <c r="AG8" s="1">
        <v>0.0303</v>
      </c>
      <c r="AH8" s="1">
        <v>0.0296</v>
      </c>
      <c r="AI8" s="1">
        <v>0.0302</v>
      </c>
      <c r="AJ8" s="1">
        <v>0.0305</v>
      </c>
      <c r="AK8" s="1">
        <v>0.0304</v>
      </c>
      <c r="AL8" s="1">
        <v>0.0374</v>
      </c>
      <c r="AM8" s="1">
        <v>0.0341</v>
      </c>
      <c r="AN8" s="1">
        <v>0.0393</v>
      </c>
    </row>
    <row r="9" ht="14.25" customHeight="1">
      <c r="A9" s="1"/>
      <c r="B9" s="1"/>
      <c r="C9" s="1">
        <v>0.0588</v>
      </c>
      <c r="D9" s="1">
        <v>0.1256</v>
      </c>
      <c r="E9" s="1">
        <v>0.1071</v>
      </c>
      <c r="F9" s="1">
        <v>0.0727</v>
      </c>
      <c r="G9" s="1">
        <v>0.0614</v>
      </c>
      <c r="H9" s="1">
        <v>0.0969</v>
      </c>
      <c r="I9" s="1">
        <v>0.0579</v>
      </c>
      <c r="J9" s="1">
        <v>0.0582</v>
      </c>
      <c r="K9" s="1">
        <v>0.0754</v>
      </c>
      <c r="L9" s="1">
        <v>0.1096</v>
      </c>
      <c r="M9" s="1">
        <v>0.0749</v>
      </c>
      <c r="N9" s="1">
        <v>0.134</v>
      </c>
      <c r="O9" s="1"/>
      <c r="P9" s="1">
        <v>0.1252</v>
      </c>
      <c r="Q9" s="1">
        <v>0.2258</v>
      </c>
      <c r="R9" s="1">
        <v>0.2815</v>
      </c>
      <c r="S9" s="1">
        <v>0.1401</v>
      </c>
      <c r="T9" s="1">
        <v>0.1566</v>
      </c>
      <c r="U9" s="1">
        <v>0.3053</v>
      </c>
      <c r="V9" s="1">
        <v>0.1209</v>
      </c>
      <c r="W9" s="1">
        <v>0.1272</v>
      </c>
      <c r="X9" s="1">
        <v>0.172</v>
      </c>
      <c r="Y9" s="1">
        <v>0.3197</v>
      </c>
      <c r="Z9" s="1">
        <v>0.183</v>
      </c>
      <c r="AA9" s="1">
        <v>0.4201</v>
      </c>
      <c r="AB9" s="1"/>
      <c r="AC9" s="1">
        <v>0.0306</v>
      </c>
      <c r="AD9" s="1">
        <v>0.0518</v>
      </c>
      <c r="AE9" s="1">
        <v>0.0487</v>
      </c>
      <c r="AF9" s="1">
        <v>0.0403</v>
      </c>
      <c r="AG9" s="1">
        <v>0.034</v>
      </c>
      <c r="AH9" s="1">
        <v>0.0296</v>
      </c>
      <c r="AI9" s="1">
        <v>0.0358</v>
      </c>
      <c r="AJ9" s="1">
        <v>0.0295</v>
      </c>
      <c r="AK9" s="1">
        <v>0.032</v>
      </c>
      <c r="AL9" s="1">
        <v>0.0362</v>
      </c>
      <c r="AM9" s="1">
        <v>0.0377</v>
      </c>
      <c r="AN9" s="1">
        <v>0.0389</v>
      </c>
    </row>
    <row r="10" ht="14.25" customHeight="1">
      <c r="A10" s="1"/>
      <c r="B10" s="1"/>
      <c r="C10" s="1">
        <v>0.0662</v>
      </c>
      <c r="D10" s="1">
        <v>0.1084</v>
      </c>
      <c r="E10" s="1">
        <v>0.0944</v>
      </c>
      <c r="F10" s="1">
        <v>0.0609</v>
      </c>
      <c r="G10" s="1">
        <v>0.0709</v>
      </c>
      <c r="H10" s="1">
        <v>0.0614</v>
      </c>
      <c r="I10" s="1">
        <v>0.0475</v>
      </c>
      <c r="J10" s="1">
        <v>0.057</v>
      </c>
      <c r="K10" s="1">
        <v>0.1121</v>
      </c>
      <c r="L10" s="1">
        <v>0.0704</v>
      </c>
      <c r="M10" s="1">
        <v>0.0795</v>
      </c>
      <c r="N10" s="1">
        <v>0.1068</v>
      </c>
      <c r="O10" s="1"/>
      <c r="P10" s="1">
        <v>0.1734</v>
      </c>
      <c r="Q10" s="1">
        <v>0.2556</v>
      </c>
      <c r="R10" s="1">
        <v>0.196</v>
      </c>
      <c r="S10" s="1">
        <v>0.1102</v>
      </c>
      <c r="T10" s="1">
        <v>0.1823</v>
      </c>
      <c r="U10" s="1">
        <v>0.1461</v>
      </c>
      <c r="V10" s="1">
        <v>0.0888</v>
      </c>
      <c r="W10" s="1">
        <v>0.1387</v>
      </c>
      <c r="X10" s="1">
        <v>0.2461</v>
      </c>
      <c r="Y10" s="1">
        <v>0.1657</v>
      </c>
      <c r="Z10" s="1">
        <v>0.1819</v>
      </c>
      <c r="AA10" s="1">
        <v>0.3571</v>
      </c>
      <c r="AB10" s="1"/>
      <c r="AC10" s="1">
        <v>0.0289</v>
      </c>
      <c r="AD10" s="1">
        <v>0.0614</v>
      </c>
      <c r="AE10" s="1">
        <v>0.0532</v>
      </c>
      <c r="AF10" s="1">
        <v>0.0363</v>
      </c>
      <c r="AG10" s="1">
        <v>0.0313</v>
      </c>
      <c r="AH10" s="1">
        <v>0.0293</v>
      </c>
      <c r="AI10" s="1">
        <v>0.0307</v>
      </c>
      <c r="AJ10" s="1">
        <v>0.0284</v>
      </c>
      <c r="AK10" s="1">
        <v>0.0322</v>
      </c>
      <c r="AL10" s="1">
        <v>0.0314</v>
      </c>
      <c r="AM10" s="1">
        <v>0.039</v>
      </c>
      <c r="AN10" s="1">
        <v>0.03</v>
      </c>
    </row>
    <row r="11" ht="14.25" customHeight="1">
      <c r="A11" s="1"/>
      <c r="B11" s="1"/>
      <c r="C11" s="1">
        <v>0.0719</v>
      </c>
      <c r="D11" s="1">
        <v>0.1185</v>
      </c>
      <c r="E11" s="1">
        <v>0.0887</v>
      </c>
      <c r="F11" s="1">
        <v>0.0609</v>
      </c>
      <c r="G11" s="1">
        <v>0.0724</v>
      </c>
      <c r="H11" s="1">
        <v>0.0661</v>
      </c>
      <c r="I11" s="1">
        <v>0.0474</v>
      </c>
      <c r="J11" s="1">
        <v>0.0595</v>
      </c>
      <c r="K11" s="1">
        <v>0.1025</v>
      </c>
      <c r="L11" s="1">
        <v>0.0689</v>
      </c>
      <c r="M11" s="1">
        <v>0.0838</v>
      </c>
      <c r="N11" s="1">
        <v>0.113</v>
      </c>
      <c r="O11" s="1"/>
      <c r="P11" s="1">
        <v>0.1902</v>
      </c>
      <c r="Q11" s="1">
        <v>0.2468</v>
      </c>
      <c r="R11" s="1">
        <v>0.1863</v>
      </c>
      <c r="S11" s="1">
        <v>0.117</v>
      </c>
      <c r="T11" s="1">
        <v>0.1903</v>
      </c>
      <c r="U11" s="1">
        <v>0.1577</v>
      </c>
      <c r="V11" s="1">
        <v>0.095</v>
      </c>
      <c r="W11" s="1">
        <v>0.1464</v>
      </c>
      <c r="X11" s="1">
        <v>0.2684</v>
      </c>
      <c r="Y11" s="1">
        <v>0.1726</v>
      </c>
      <c r="Z11" s="1">
        <v>0.1837</v>
      </c>
      <c r="AA11" s="1">
        <v>0.3756</v>
      </c>
      <c r="AB11" s="1"/>
      <c r="AC11" s="1">
        <v>0.0303</v>
      </c>
      <c r="AD11" s="1">
        <v>0.0498</v>
      </c>
      <c r="AE11" s="1">
        <v>0.0396</v>
      </c>
      <c r="AF11" s="1">
        <v>0.0363</v>
      </c>
      <c r="AG11" s="1">
        <v>0.0313</v>
      </c>
      <c r="AH11" s="1">
        <v>0.0311</v>
      </c>
      <c r="AI11" s="1">
        <v>0.0297</v>
      </c>
      <c r="AJ11" s="1">
        <v>0.0291</v>
      </c>
      <c r="AK11" s="1">
        <v>0.0327</v>
      </c>
      <c r="AL11" s="1">
        <v>0.0294</v>
      </c>
      <c r="AM11" s="1">
        <v>0.0396</v>
      </c>
      <c r="AN11" s="1">
        <v>0.0326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0" width="8.63"/>
  </cols>
  <sheetData>
    <row r="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4.25" customHeight="1">
      <c r="A2" s="1" t="s">
        <v>1</v>
      </c>
      <c r="B2" s="1" t="s">
        <v>16</v>
      </c>
      <c r="C2" s="1">
        <v>1.3</v>
      </c>
      <c r="D2" s="1" t="s">
        <v>3</v>
      </c>
      <c r="E2" s="1" t="s">
        <v>4</v>
      </c>
      <c r="F2" s="1" t="s">
        <v>5</v>
      </c>
      <c r="G2" s="1" t="s">
        <v>6</v>
      </c>
      <c r="H2" s="1" t="b">
        <v>0</v>
      </c>
      <c r="I2" s="1">
        <v>1.0</v>
      </c>
      <c r="J2" s="1"/>
      <c r="K2" s="1"/>
      <c r="L2" s="1"/>
      <c r="M2" s="1"/>
      <c r="N2" s="1"/>
      <c r="O2" s="1">
        <v>3.0</v>
      </c>
      <c r="P2" s="1" t="s">
        <v>7</v>
      </c>
      <c r="Q2" s="1">
        <v>1.0</v>
      </c>
      <c r="R2" s="1">
        <v>11.0</v>
      </c>
      <c r="S2" s="1">
        <v>96.0</v>
      </c>
      <c r="T2" s="1">
        <v>1.0</v>
      </c>
      <c r="U2" s="1">
        <v>8.0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ht="14.25" customHeight="1">
      <c r="A3" s="1"/>
      <c r="B3" s="1" t="s">
        <v>8</v>
      </c>
      <c r="C3" s="1">
        <v>1.0</v>
      </c>
      <c r="D3" s="1">
        <v>2.0</v>
      </c>
      <c r="E3" s="1">
        <v>3.0</v>
      </c>
      <c r="F3" s="1">
        <v>4.0</v>
      </c>
      <c r="G3" s="1">
        <v>5.0</v>
      </c>
      <c r="H3" s="1">
        <v>6.0</v>
      </c>
      <c r="I3" s="1">
        <v>7.0</v>
      </c>
      <c r="J3" s="1">
        <v>8.0</v>
      </c>
      <c r="K3" s="1">
        <v>9.0</v>
      </c>
      <c r="L3" s="1">
        <v>10.0</v>
      </c>
      <c r="M3" s="1">
        <v>11.0</v>
      </c>
      <c r="N3" s="1">
        <v>12.0</v>
      </c>
      <c r="O3" s="1"/>
      <c r="P3" s="1">
        <v>1.0</v>
      </c>
      <c r="Q3" s="1">
        <v>2.0</v>
      </c>
      <c r="R3" s="1">
        <v>3.0</v>
      </c>
      <c r="S3" s="1">
        <v>4.0</v>
      </c>
      <c r="T3" s="1">
        <v>5.0</v>
      </c>
      <c r="U3" s="1">
        <v>6.0</v>
      </c>
      <c r="V3" s="1">
        <v>7.0</v>
      </c>
      <c r="W3" s="1">
        <v>8.0</v>
      </c>
      <c r="X3" s="1">
        <v>9.0</v>
      </c>
      <c r="Y3" s="1">
        <v>10.0</v>
      </c>
      <c r="Z3" s="1">
        <v>11.0</v>
      </c>
      <c r="AA3" s="1">
        <v>12.0</v>
      </c>
      <c r="AB3" s="1"/>
      <c r="AC3" s="1">
        <v>1.0</v>
      </c>
      <c r="AD3" s="1">
        <v>2.0</v>
      </c>
      <c r="AE3" s="1">
        <v>3.0</v>
      </c>
      <c r="AF3" s="1">
        <v>4.0</v>
      </c>
      <c r="AG3" s="1">
        <v>5.0</v>
      </c>
      <c r="AH3" s="1">
        <v>6.0</v>
      </c>
      <c r="AI3" s="1">
        <v>7.0</v>
      </c>
      <c r="AJ3" s="1">
        <v>8.0</v>
      </c>
      <c r="AK3" s="1">
        <v>9.0</v>
      </c>
      <c r="AL3" s="1">
        <v>10.0</v>
      </c>
      <c r="AM3" s="1">
        <v>11.0</v>
      </c>
      <c r="AN3" s="1">
        <v>12.0</v>
      </c>
    </row>
    <row r="4" ht="14.25" customHeight="1">
      <c r="A4" s="1"/>
      <c r="B4" s="1">
        <v>22.0</v>
      </c>
      <c r="C4" s="1">
        <v>0.0258</v>
      </c>
      <c r="D4" s="1">
        <v>0.0954</v>
      </c>
      <c r="E4" s="1">
        <v>0.1017</v>
      </c>
      <c r="F4" s="1">
        <v>0.1032</v>
      </c>
      <c r="G4" s="1">
        <v>0.0598</v>
      </c>
      <c r="H4" s="1">
        <v>0.0794</v>
      </c>
      <c r="I4" s="1">
        <v>0.0926</v>
      </c>
      <c r="J4" s="1">
        <v>0.0376</v>
      </c>
      <c r="K4" s="1">
        <v>0.0632</v>
      </c>
      <c r="L4" s="1">
        <v>0.0437</v>
      </c>
      <c r="M4" s="1">
        <v>0.0538</v>
      </c>
      <c r="N4" s="1"/>
      <c r="O4" s="1"/>
      <c r="P4" s="1">
        <v>0.0275</v>
      </c>
      <c r="Q4" s="1">
        <v>0.324</v>
      </c>
      <c r="R4" s="1">
        <v>0.2458</v>
      </c>
      <c r="S4" s="1">
        <v>0.284</v>
      </c>
      <c r="T4" s="1">
        <v>0.1105</v>
      </c>
      <c r="U4" s="1">
        <v>0.2053</v>
      </c>
      <c r="V4" s="1">
        <v>0.2969</v>
      </c>
      <c r="W4" s="1">
        <v>0.0639</v>
      </c>
      <c r="X4" s="1">
        <v>0.1804</v>
      </c>
      <c r="Y4" s="1">
        <v>0.0783</v>
      </c>
      <c r="Z4" s="1">
        <v>0.1235</v>
      </c>
      <c r="AA4" s="1"/>
      <c r="AB4" s="1"/>
      <c r="AC4" s="1">
        <v>0.0247</v>
      </c>
      <c r="AD4" s="1">
        <v>0.0286</v>
      </c>
      <c r="AE4" s="1">
        <v>0.0422</v>
      </c>
      <c r="AF4" s="1">
        <v>0.0426</v>
      </c>
      <c r="AG4" s="1">
        <v>0.0405</v>
      </c>
      <c r="AH4" s="1">
        <v>0.0308</v>
      </c>
      <c r="AI4" s="1">
        <v>0.029</v>
      </c>
      <c r="AJ4" s="1">
        <v>0.0279</v>
      </c>
      <c r="AK4" s="1">
        <v>0.0266</v>
      </c>
      <c r="AL4" s="1">
        <v>0.0288</v>
      </c>
      <c r="AM4" s="1">
        <v>0.0297</v>
      </c>
      <c r="AN4" s="1"/>
    </row>
    <row r="5" ht="14.25" customHeight="1">
      <c r="A5" s="1"/>
      <c r="B5" s="1"/>
      <c r="C5" s="1">
        <v>0.028</v>
      </c>
      <c r="D5" s="1">
        <v>0.1067</v>
      </c>
      <c r="E5" s="1">
        <v>0.0966</v>
      </c>
      <c r="F5" s="1">
        <v>0.1077</v>
      </c>
      <c r="G5" s="1">
        <v>0.0626</v>
      </c>
      <c r="H5" s="1">
        <v>0.0832</v>
      </c>
      <c r="I5" s="1">
        <v>0.1063</v>
      </c>
      <c r="J5" s="1">
        <v>0.0401</v>
      </c>
      <c r="K5" s="1">
        <v>0.0689</v>
      </c>
      <c r="L5" s="1">
        <v>0.0492</v>
      </c>
      <c r="M5" s="1">
        <v>0.0561</v>
      </c>
      <c r="N5" s="1"/>
      <c r="O5" s="1"/>
      <c r="P5" s="1">
        <v>0.0284</v>
      </c>
      <c r="Q5" s="1">
        <v>0.3495</v>
      </c>
      <c r="R5" s="1">
        <v>0.2469</v>
      </c>
      <c r="S5" s="1">
        <v>0.2957</v>
      </c>
      <c r="T5" s="1">
        <v>0.1245</v>
      </c>
      <c r="U5" s="1">
        <v>0.2184</v>
      </c>
      <c r="V5" s="1">
        <v>0.3284</v>
      </c>
      <c r="W5" s="1">
        <v>0.0678</v>
      </c>
      <c r="X5" s="1">
        <v>0.1955</v>
      </c>
      <c r="Y5" s="1">
        <v>0.0874</v>
      </c>
      <c r="Z5" s="1">
        <v>0.1303</v>
      </c>
      <c r="AA5" s="1"/>
      <c r="AB5" s="1"/>
      <c r="AC5" s="1">
        <v>0.0264</v>
      </c>
      <c r="AD5" s="1">
        <v>0.034</v>
      </c>
      <c r="AE5" s="1">
        <v>0.0356</v>
      </c>
      <c r="AF5" s="1">
        <v>0.0352</v>
      </c>
      <c r="AG5" s="1">
        <v>0.0663</v>
      </c>
      <c r="AH5" s="1">
        <v>0.0325</v>
      </c>
      <c r="AI5" s="1">
        <v>0.0358</v>
      </c>
      <c r="AJ5" s="1">
        <v>0.0303</v>
      </c>
      <c r="AK5" s="1">
        <v>0.0295</v>
      </c>
      <c r="AL5" s="1">
        <v>0.0328</v>
      </c>
      <c r="AM5" s="1">
        <v>0.0303</v>
      </c>
      <c r="AN5" s="1"/>
    </row>
    <row r="6" ht="14.25" customHeight="1">
      <c r="A6" s="1"/>
      <c r="B6" s="1"/>
      <c r="C6" s="1">
        <v>0.0932</v>
      </c>
      <c r="D6" s="1">
        <v>0.0814</v>
      </c>
      <c r="E6" s="1">
        <v>0.1197</v>
      </c>
      <c r="F6" s="1">
        <v>0.0874</v>
      </c>
      <c r="G6" s="1">
        <v>0.0687</v>
      </c>
      <c r="H6" s="1">
        <v>0.0614</v>
      </c>
      <c r="I6" s="1">
        <v>0.0991</v>
      </c>
      <c r="J6" s="1">
        <v>0.0413</v>
      </c>
      <c r="K6" s="1">
        <v>0.1105</v>
      </c>
      <c r="L6" s="1">
        <v>0.0448</v>
      </c>
      <c r="M6" s="1">
        <v>0.0347</v>
      </c>
      <c r="N6" s="1"/>
      <c r="O6" s="1"/>
      <c r="P6" s="1">
        <v>0.2992</v>
      </c>
      <c r="Q6" s="1">
        <v>0.2092</v>
      </c>
      <c r="R6" s="1">
        <v>0.3538</v>
      </c>
      <c r="S6" s="1">
        <v>0.2486</v>
      </c>
      <c r="T6" s="1">
        <v>0.1558</v>
      </c>
      <c r="U6" s="1">
        <v>0.1501</v>
      </c>
      <c r="V6" s="1">
        <v>0.2886</v>
      </c>
      <c r="W6" s="1">
        <v>0.07</v>
      </c>
      <c r="X6" s="1">
        <v>0.3605</v>
      </c>
      <c r="Y6" s="1">
        <v>0.0774</v>
      </c>
      <c r="Z6" s="1">
        <v>0.0363</v>
      </c>
      <c r="AA6" s="1"/>
      <c r="AB6" s="1"/>
      <c r="AC6" s="1">
        <v>0.0334</v>
      </c>
      <c r="AD6" s="1">
        <v>0.0311</v>
      </c>
      <c r="AE6" s="1">
        <v>0.0341</v>
      </c>
      <c r="AF6" s="1">
        <v>0.0326</v>
      </c>
      <c r="AG6" s="1">
        <v>0.0315</v>
      </c>
      <c r="AH6" s="1">
        <v>0.0309</v>
      </c>
      <c r="AI6" s="1">
        <v>0.0327</v>
      </c>
      <c r="AJ6" s="1">
        <v>0.0298</v>
      </c>
      <c r="AK6" s="1">
        <v>0.0307</v>
      </c>
      <c r="AL6" s="1">
        <v>0.0325</v>
      </c>
      <c r="AM6" s="1">
        <v>0.0322</v>
      </c>
      <c r="AN6" s="1"/>
    </row>
    <row r="7" ht="14.25" customHeight="1">
      <c r="A7" s="1"/>
      <c r="B7" s="1"/>
      <c r="C7" s="1">
        <v>0.1144</v>
      </c>
      <c r="D7" s="1">
        <v>0.0791</v>
      </c>
      <c r="E7" s="1">
        <v>0.1215</v>
      </c>
      <c r="F7" s="1">
        <v>0.0942</v>
      </c>
      <c r="G7" s="1">
        <v>0.0702</v>
      </c>
      <c r="H7" s="1">
        <v>0.0671</v>
      </c>
      <c r="I7" s="1">
        <v>0.1058</v>
      </c>
      <c r="J7" s="1">
        <v>0.0466</v>
      </c>
      <c r="K7" s="1">
        <v>0.1169</v>
      </c>
      <c r="L7" s="1">
        <v>0.0439</v>
      </c>
      <c r="M7" s="1">
        <v>0.0359</v>
      </c>
      <c r="N7" s="1"/>
      <c r="O7" s="1"/>
      <c r="P7" s="1">
        <v>0.3358</v>
      </c>
      <c r="Q7" s="1">
        <v>0.2146</v>
      </c>
      <c r="R7" s="1">
        <v>0.372</v>
      </c>
      <c r="S7" s="1">
        <v>0.2656</v>
      </c>
      <c r="T7" s="1">
        <v>0.1715</v>
      </c>
      <c r="U7" s="1">
        <v>0.1624</v>
      </c>
      <c r="V7" s="1">
        <v>0.3073</v>
      </c>
      <c r="W7" s="1">
        <v>0.0752</v>
      </c>
      <c r="X7" s="1">
        <v>0.3861</v>
      </c>
      <c r="Y7" s="1">
        <v>0.0787</v>
      </c>
      <c r="Z7" s="1">
        <v>0.0351</v>
      </c>
      <c r="AA7" s="1"/>
      <c r="AB7" s="1"/>
      <c r="AC7" s="1">
        <v>0.0446</v>
      </c>
      <c r="AD7" s="1">
        <v>0.0277</v>
      </c>
      <c r="AE7" s="1">
        <v>0.0343</v>
      </c>
      <c r="AF7" s="1">
        <v>0.0359</v>
      </c>
      <c r="AG7" s="1">
        <v>0.0376</v>
      </c>
      <c r="AH7" s="1">
        <v>0.0345</v>
      </c>
      <c r="AI7" s="1">
        <v>0.0366</v>
      </c>
      <c r="AJ7" s="1">
        <v>0.033</v>
      </c>
      <c r="AK7" s="1">
        <v>0.0304</v>
      </c>
      <c r="AL7" s="1">
        <v>0.0319</v>
      </c>
      <c r="AM7" s="1">
        <v>0.0307</v>
      </c>
      <c r="AN7" s="1"/>
    </row>
    <row r="8" ht="14.25" customHeight="1">
      <c r="A8" s="1"/>
      <c r="B8" s="1"/>
      <c r="C8" s="1">
        <v>0.1096</v>
      </c>
      <c r="D8" s="1">
        <v>0.0676</v>
      </c>
      <c r="E8" s="1">
        <v>0.1251</v>
      </c>
      <c r="F8" s="1">
        <v>0.1326</v>
      </c>
      <c r="G8" s="1">
        <v>0.06</v>
      </c>
      <c r="H8" s="1">
        <v>0.0518</v>
      </c>
      <c r="I8" s="1">
        <v>0.0495</v>
      </c>
      <c r="J8" s="1">
        <v>0.0977</v>
      </c>
      <c r="K8" s="1">
        <v>0.0352</v>
      </c>
      <c r="L8" s="1">
        <v>0.0886</v>
      </c>
      <c r="M8" s="1">
        <v>0.0427</v>
      </c>
      <c r="N8" s="1"/>
      <c r="O8" s="1"/>
      <c r="P8" s="1">
        <v>0.3383</v>
      </c>
      <c r="Q8" s="1">
        <v>0.1754</v>
      </c>
      <c r="R8" s="1">
        <v>0.3615</v>
      </c>
      <c r="S8" s="1">
        <v>0.3979</v>
      </c>
      <c r="T8" s="1">
        <v>0.1554</v>
      </c>
      <c r="U8" s="1">
        <v>0.1102</v>
      </c>
      <c r="V8" s="1">
        <v>0.1096</v>
      </c>
      <c r="W8" s="1">
        <v>0.3205</v>
      </c>
      <c r="X8" s="1">
        <v>0.0513</v>
      </c>
      <c r="Y8" s="1">
        <v>0.255</v>
      </c>
      <c r="Z8" s="1">
        <v>0.0782</v>
      </c>
      <c r="AA8" s="1"/>
      <c r="AB8" s="1"/>
      <c r="AC8" s="1">
        <v>0.0288</v>
      </c>
      <c r="AD8" s="1">
        <v>0.0287</v>
      </c>
      <c r="AE8" s="1">
        <v>0.044</v>
      </c>
      <c r="AF8" s="1">
        <v>0.0373</v>
      </c>
      <c r="AG8" s="1">
        <v>0.0347</v>
      </c>
      <c r="AH8" s="1">
        <v>0.0307</v>
      </c>
      <c r="AI8" s="1">
        <v>0.0292</v>
      </c>
      <c r="AJ8" s="1">
        <v>0.0276</v>
      </c>
      <c r="AK8" s="1">
        <v>0.0278</v>
      </c>
      <c r="AL8" s="1">
        <v>0.0322</v>
      </c>
      <c r="AM8" s="1">
        <v>0.0293</v>
      </c>
      <c r="AN8" s="1"/>
    </row>
    <row r="9" ht="14.25" customHeight="1">
      <c r="A9" s="1"/>
      <c r="B9" s="1"/>
      <c r="C9" s="1">
        <v>0.1154</v>
      </c>
      <c r="D9" s="1">
        <v>0.0723</v>
      </c>
      <c r="E9" s="1">
        <v>0.1203</v>
      </c>
      <c r="F9" s="1">
        <v>0.1441</v>
      </c>
      <c r="G9" s="1">
        <v>0.0666</v>
      </c>
      <c r="H9" s="1">
        <v>0.051</v>
      </c>
      <c r="I9" s="1">
        <v>0.0574</v>
      </c>
      <c r="J9" s="1">
        <v>0.1041</v>
      </c>
      <c r="K9" s="1">
        <v>0.0395</v>
      </c>
      <c r="L9" s="1">
        <v>0.0886</v>
      </c>
      <c r="M9" s="1">
        <v>0.0431</v>
      </c>
      <c r="N9" s="1"/>
      <c r="O9" s="1"/>
      <c r="P9" s="1">
        <v>0.365</v>
      </c>
      <c r="Q9" s="1">
        <v>0.1883</v>
      </c>
      <c r="R9" s="1">
        <v>0.3712</v>
      </c>
      <c r="S9" s="1">
        <v>0.4232</v>
      </c>
      <c r="T9" s="1">
        <v>0.167</v>
      </c>
      <c r="U9" s="1">
        <v>0.1126</v>
      </c>
      <c r="V9" s="1">
        <v>0.1218</v>
      </c>
      <c r="W9" s="1">
        <v>0.3433</v>
      </c>
      <c r="X9" s="1">
        <v>0.057</v>
      </c>
      <c r="Y9" s="1">
        <v>0.2643</v>
      </c>
      <c r="Z9" s="1">
        <v>0.0811</v>
      </c>
      <c r="AA9" s="1"/>
      <c r="AB9" s="1"/>
      <c r="AC9" s="1">
        <v>0.0312</v>
      </c>
      <c r="AD9" s="1">
        <v>0.0296</v>
      </c>
      <c r="AE9" s="1">
        <v>0.0353</v>
      </c>
      <c r="AF9" s="1">
        <v>0.0405</v>
      </c>
      <c r="AG9" s="1">
        <v>0.0378</v>
      </c>
      <c r="AH9" s="1">
        <v>0.0293</v>
      </c>
      <c r="AI9" s="1">
        <v>0.0324</v>
      </c>
      <c r="AJ9" s="1">
        <v>0.0291</v>
      </c>
      <c r="AK9" s="1">
        <v>0.0312</v>
      </c>
      <c r="AL9" s="1">
        <v>0.03</v>
      </c>
      <c r="AM9" s="1">
        <v>0.0291</v>
      </c>
      <c r="AN9" s="1"/>
    </row>
    <row r="10" ht="14.25" customHeight="1">
      <c r="A10" s="1"/>
      <c r="B10" s="1"/>
      <c r="C10" s="1">
        <v>0.0855</v>
      </c>
      <c r="D10" s="1">
        <v>0.0796</v>
      </c>
      <c r="E10" s="1">
        <v>0.0894</v>
      </c>
      <c r="F10" s="1">
        <v>0.0636</v>
      </c>
      <c r="G10" s="1">
        <v>0.0425</v>
      </c>
      <c r="H10" s="1">
        <v>0.0637</v>
      </c>
      <c r="I10" s="1">
        <v>0.0395</v>
      </c>
      <c r="J10" s="1">
        <v>0.0687</v>
      </c>
      <c r="K10" s="1">
        <v>0.0515</v>
      </c>
      <c r="L10" s="1">
        <v>0.0397</v>
      </c>
      <c r="M10" s="1">
        <v>0.0353</v>
      </c>
      <c r="N10" s="1"/>
      <c r="O10" s="1"/>
      <c r="P10" s="1">
        <v>0.2439</v>
      </c>
      <c r="Q10" s="1">
        <v>0.2364</v>
      </c>
      <c r="R10" s="1">
        <v>0.2882</v>
      </c>
      <c r="S10" s="1">
        <v>0.1118</v>
      </c>
      <c r="T10" s="1">
        <v>0.0728</v>
      </c>
      <c r="U10" s="1">
        <v>0.1287</v>
      </c>
      <c r="V10" s="1">
        <v>0.0536</v>
      </c>
      <c r="W10" s="1">
        <v>0.187</v>
      </c>
      <c r="X10" s="1">
        <v>0.1187</v>
      </c>
      <c r="Y10" s="1">
        <v>0.0502</v>
      </c>
      <c r="Z10" s="1">
        <v>0.0366</v>
      </c>
      <c r="AA10" s="1"/>
      <c r="AB10" s="1"/>
      <c r="AC10" s="1">
        <v>0.0304</v>
      </c>
      <c r="AD10" s="1">
        <v>0.0329</v>
      </c>
      <c r="AE10" s="1">
        <v>0.0312</v>
      </c>
      <c r="AF10" s="1">
        <v>0.04</v>
      </c>
      <c r="AG10" s="1">
        <v>0.0288</v>
      </c>
      <c r="AH10" s="1">
        <v>0.0328</v>
      </c>
      <c r="AI10" s="1">
        <v>0.0318</v>
      </c>
      <c r="AJ10" s="1">
        <v>0.0281</v>
      </c>
      <c r="AK10" s="1">
        <v>0.0285</v>
      </c>
      <c r="AL10" s="1">
        <v>0.0302</v>
      </c>
      <c r="AM10" s="1">
        <v>0.0308</v>
      </c>
      <c r="AN10" s="1"/>
    </row>
    <row r="11" ht="14.25" customHeight="1">
      <c r="A11" s="1"/>
      <c r="B11" s="1"/>
      <c r="C11" s="1">
        <v>0.0908</v>
      </c>
      <c r="D11" s="1">
        <v>0.0856</v>
      </c>
      <c r="E11" s="1">
        <v>0.1193</v>
      </c>
      <c r="F11" s="1">
        <v>0.0572</v>
      </c>
      <c r="G11" s="1">
        <v>0.0452</v>
      </c>
      <c r="H11" s="1">
        <v>0.0679</v>
      </c>
      <c r="I11" s="1">
        <v>0.0376</v>
      </c>
      <c r="J11" s="1">
        <v>0.0744</v>
      </c>
      <c r="K11" s="1">
        <v>0.0598</v>
      </c>
      <c r="L11" s="1">
        <v>0.0402</v>
      </c>
      <c r="M11" s="1">
        <v>0.048</v>
      </c>
      <c r="N11" s="1"/>
      <c r="O11" s="1"/>
      <c r="P11" s="1">
        <v>0.2599</v>
      </c>
      <c r="Q11" s="1">
        <v>0.2455</v>
      </c>
      <c r="R11" s="1">
        <v>0.3534</v>
      </c>
      <c r="S11" s="1">
        <v>0.1074</v>
      </c>
      <c r="T11" s="1">
        <v>0.0777</v>
      </c>
      <c r="U11" s="1">
        <v>0.143</v>
      </c>
      <c r="V11" s="1">
        <v>0.0538</v>
      </c>
      <c r="W11" s="1">
        <v>0.2098</v>
      </c>
      <c r="X11" s="1">
        <v>0.1334</v>
      </c>
      <c r="Y11" s="1">
        <v>0.0512</v>
      </c>
      <c r="Z11" s="1">
        <v>0.0487</v>
      </c>
      <c r="AA11" s="1"/>
      <c r="AB11" s="1"/>
      <c r="AC11" s="1">
        <v>0.0312</v>
      </c>
      <c r="AD11" s="1">
        <v>0.0306</v>
      </c>
      <c r="AE11" s="1">
        <v>0.0484</v>
      </c>
      <c r="AF11" s="1">
        <v>0.0348</v>
      </c>
      <c r="AG11" s="1">
        <v>0.0298</v>
      </c>
      <c r="AH11" s="1">
        <v>0.0379</v>
      </c>
      <c r="AI11" s="1">
        <v>0.0304</v>
      </c>
      <c r="AJ11" s="1">
        <v>0.0285</v>
      </c>
      <c r="AK11" s="1">
        <v>0.0333</v>
      </c>
      <c r="AL11" s="1">
        <v>0.0298</v>
      </c>
      <c r="AM11" s="1">
        <v>0.0417</v>
      </c>
      <c r="AN11" s="1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0" width="8.63"/>
  </cols>
  <sheetData>
    <row r="1" ht="14.25" customHeight="1">
      <c r="A1" s="3" t="s">
        <v>0</v>
      </c>
    </row>
    <row r="2" ht="14.25" customHeight="1">
      <c r="A2" s="3" t="s">
        <v>1</v>
      </c>
      <c r="B2" s="3" t="s">
        <v>17</v>
      </c>
      <c r="C2" s="3">
        <v>1.3</v>
      </c>
      <c r="D2" s="3" t="s">
        <v>3</v>
      </c>
      <c r="E2" s="3" t="s">
        <v>4</v>
      </c>
      <c r="F2" s="3" t="s">
        <v>5</v>
      </c>
      <c r="G2" s="3" t="s">
        <v>6</v>
      </c>
      <c r="H2" s="3" t="b">
        <v>0</v>
      </c>
      <c r="I2" s="3">
        <v>1.0</v>
      </c>
      <c r="O2" s="3">
        <v>3.0</v>
      </c>
      <c r="P2" s="3" t="s">
        <v>7</v>
      </c>
      <c r="Q2" s="3">
        <v>1.0</v>
      </c>
      <c r="R2" s="3">
        <v>8.0</v>
      </c>
      <c r="S2" s="3">
        <v>96.0</v>
      </c>
      <c r="T2" s="3">
        <v>1.0</v>
      </c>
      <c r="U2" s="3">
        <v>4.0</v>
      </c>
    </row>
    <row r="3" ht="14.25" customHeight="1">
      <c r="B3" s="3" t="s">
        <v>8</v>
      </c>
      <c r="C3" s="3">
        <v>1.0</v>
      </c>
      <c r="D3" s="3">
        <v>2.0</v>
      </c>
      <c r="E3" s="3">
        <v>3.0</v>
      </c>
      <c r="F3" s="3">
        <v>4.0</v>
      </c>
      <c r="G3" s="3">
        <v>5.0</v>
      </c>
      <c r="H3" s="3">
        <v>6.0</v>
      </c>
      <c r="I3" s="3">
        <v>7.0</v>
      </c>
      <c r="J3" s="3">
        <v>8.0</v>
      </c>
      <c r="K3" s="3">
        <v>9.0</v>
      </c>
      <c r="L3" s="3">
        <v>10.0</v>
      </c>
      <c r="M3" s="3">
        <v>11.0</v>
      </c>
      <c r="N3" s="3">
        <v>12.0</v>
      </c>
      <c r="P3" s="3">
        <v>1.0</v>
      </c>
      <c r="Q3" s="3">
        <v>2.0</v>
      </c>
      <c r="R3" s="3">
        <v>3.0</v>
      </c>
      <c r="S3" s="3">
        <v>4.0</v>
      </c>
      <c r="T3" s="3">
        <v>5.0</v>
      </c>
      <c r="U3" s="3">
        <v>6.0</v>
      </c>
      <c r="V3" s="3">
        <v>7.0</v>
      </c>
      <c r="W3" s="3">
        <v>8.0</v>
      </c>
      <c r="X3" s="3">
        <v>9.0</v>
      </c>
      <c r="Y3" s="3">
        <v>10.0</v>
      </c>
      <c r="Z3" s="3">
        <v>11.0</v>
      </c>
      <c r="AA3" s="3">
        <v>12.0</v>
      </c>
      <c r="AC3" s="3">
        <v>1.0</v>
      </c>
      <c r="AD3" s="3">
        <v>2.0</v>
      </c>
      <c r="AE3" s="3">
        <v>3.0</v>
      </c>
      <c r="AF3" s="3">
        <v>4.0</v>
      </c>
      <c r="AG3" s="3">
        <v>5.0</v>
      </c>
      <c r="AH3" s="3">
        <v>6.0</v>
      </c>
      <c r="AI3" s="3">
        <v>7.0</v>
      </c>
      <c r="AJ3" s="3">
        <v>8.0</v>
      </c>
      <c r="AK3" s="3">
        <v>9.0</v>
      </c>
      <c r="AL3" s="3">
        <v>10.0</v>
      </c>
      <c r="AM3" s="3">
        <v>11.0</v>
      </c>
      <c r="AN3" s="3">
        <v>12.0</v>
      </c>
    </row>
    <row r="4" ht="14.25" customHeight="1">
      <c r="B4" s="3">
        <v>22.0</v>
      </c>
      <c r="C4" s="3">
        <v>0.0316</v>
      </c>
      <c r="D4" s="3">
        <v>0.057</v>
      </c>
      <c r="E4" s="3">
        <v>0.0392</v>
      </c>
      <c r="F4" s="3">
        <v>0.1507</v>
      </c>
      <c r="G4" s="3">
        <v>0.0732</v>
      </c>
      <c r="H4" s="3">
        <v>0.0645</v>
      </c>
      <c r="I4" s="3">
        <v>0.2192</v>
      </c>
      <c r="J4" s="3">
        <v>0.0592</v>
      </c>
      <c r="P4" s="3">
        <v>0.0259</v>
      </c>
      <c r="Q4" s="3">
        <v>0.0557</v>
      </c>
      <c r="R4" s="3">
        <v>0.0566</v>
      </c>
      <c r="S4" s="3">
        <v>0.5522</v>
      </c>
      <c r="T4" s="3">
        <v>0.1891</v>
      </c>
      <c r="U4" s="3">
        <v>0.1081</v>
      </c>
      <c r="V4" s="3">
        <v>0.7205</v>
      </c>
      <c r="W4" s="3">
        <v>0.1143</v>
      </c>
      <c r="AC4" s="3">
        <v>0.0243</v>
      </c>
      <c r="AD4" s="3">
        <v>0.0517</v>
      </c>
      <c r="AE4" s="3">
        <v>0.0314</v>
      </c>
      <c r="AF4" s="3">
        <v>0.0358</v>
      </c>
      <c r="AG4" s="3">
        <v>0.0379</v>
      </c>
      <c r="AH4" s="3">
        <v>0.0449</v>
      </c>
      <c r="AI4" s="3">
        <v>0.0538</v>
      </c>
      <c r="AJ4" s="3">
        <v>0.0365</v>
      </c>
    </row>
    <row r="5" ht="14.25" customHeight="1">
      <c r="C5" s="3">
        <v>0.0287</v>
      </c>
      <c r="D5" s="3">
        <v>0.0639</v>
      </c>
      <c r="E5" s="3">
        <v>0.0391</v>
      </c>
      <c r="F5" s="3">
        <v>0.0466</v>
      </c>
      <c r="G5" s="3">
        <v>0.055</v>
      </c>
      <c r="H5" s="3">
        <v>0.0506</v>
      </c>
      <c r="I5" s="3">
        <v>0.1947</v>
      </c>
      <c r="J5" s="3">
        <v>0.1047</v>
      </c>
      <c r="P5" s="3">
        <v>0.0282</v>
      </c>
      <c r="Q5" s="3">
        <v>0.1031</v>
      </c>
      <c r="R5" s="3">
        <v>0.043</v>
      </c>
      <c r="S5" s="3">
        <v>0.0923</v>
      </c>
      <c r="T5" s="3">
        <v>0.0976</v>
      </c>
      <c r="U5" s="3">
        <v>0.0622</v>
      </c>
      <c r="V5" s="3">
        <v>0.6304</v>
      </c>
      <c r="W5" s="3">
        <v>0.3068</v>
      </c>
      <c r="AC5" s="3">
        <v>0.0263</v>
      </c>
      <c r="AD5" s="3">
        <v>0.0367</v>
      </c>
      <c r="AE5" s="3">
        <v>0.0328</v>
      </c>
      <c r="AF5" s="3">
        <v>0.0324</v>
      </c>
      <c r="AG5" s="3">
        <v>0.0368</v>
      </c>
      <c r="AH5" s="3">
        <v>0.0472</v>
      </c>
      <c r="AI5" s="3">
        <v>0.0364</v>
      </c>
      <c r="AJ5" s="3">
        <v>0.0375</v>
      </c>
    </row>
    <row r="6" ht="14.25" customHeight="1">
      <c r="C6" s="3">
        <v>0.0835</v>
      </c>
      <c r="D6" s="3">
        <v>0.0816</v>
      </c>
      <c r="E6" s="3">
        <v>0.084</v>
      </c>
      <c r="F6" s="3">
        <v>0.0674</v>
      </c>
      <c r="G6" s="3">
        <v>0.0502</v>
      </c>
      <c r="H6" s="3">
        <v>0.0601</v>
      </c>
      <c r="I6" s="3">
        <v>0.1415</v>
      </c>
      <c r="J6" s="3">
        <v>0.1387</v>
      </c>
      <c r="P6" s="3">
        <v>0.2967</v>
      </c>
      <c r="Q6" s="3">
        <v>0.1516</v>
      </c>
      <c r="R6" s="3">
        <v>0.1002</v>
      </c>
      <c r="S6" s="3">
        <v>0.0707</v>
      </c>
      <c r="T6" s="3">
        <v>0.0813</v>
      </c>
      <c r="U6" s="3">
        <v>0.1164</v>
      </c>
      <c r="V6" s="3">
        <v>0.4609</v>
      </c>
      <c r="W6" s="3">
        <v>0.3352</v>
      </c>
      <c r="AC6" s="3">
        <v>0.0312</v>
      </c>
      <c r="AD6" s="3">
        <v>0.0622</v>
      </c>
      <c r="AE6" s="3">
        <v>0.0691</v>
      </c>
      <c r="AF6" s="3">
        <v>0.0642</v>
      </c>
      <c r="AG6" s="3">
        <v>0.0359</v>
      </c>
      <c r="AH6" s="3">
        <v>0.0434</v>
      </c>
      <c r="AI6" s="3">
        <v>0.0376</v>
      </c>
      <c r="AJ6" s="3">
        <v>0.0636</v>
      </c>
    </row>
    <row r="7" ht="14.25" customHeight="1">
      <c r="C7" s="3">
        <v>0.3353</v>
      </c>
      <c r="D7" s="3">
        <v>0.0483</v>
      </c>
      <c r="E7" s="3">
        <v>0.1218</v>
      </c>
      <c r="F7" s="3">
        <v>0.2372</v>
      </c>
      <c r="G7" s="3">
        <v>0.0656</v>
      </c>
      <c r="H7" s="3">
        <v>0.0885</v>
      </c>
      <c r="I7" s="3">
        <v>0.0598</v>
      </c>
      <c r="J7" s="3">
        <v>0.0343</v>
      </c>
      <c r="P7" s="3">
        <v>1.3232</v>
      </c>
      <c r="Q7" s="3">
        <v>0.051</v>
      </c>
      <c r="R7" s="3">
        <v>0.4428</v>
      </c>
      <c r="S7" s="3">
        <v>0.8006</v>
      </c>
      <c r="T7" s="3">
        <v>0.14</v>
      </c>
      <c r="U7" s="3">
        <v>0.2124</v>
      </c>
      <c r="V7" s="3">
        <v>0.1072</v>
      </c>
      <c r="W7" s="3">
        <v>0.0363</v>
      </c>
      <c r="AC7" s="3">
        <v>0.0329</v>
      </c>
      <c r="AD7" s="3">
        <v>0.039</v>
      </c>
      <c r="AE7" s="3">
        <v>0.0331</v>
      </c>
      <c r="AF7" s="3">
        <v>0.0549</v>
      </c>
      <c r="AG7" s="3">
        <v>0.0416</v>
      </c>
      <c r="AH7" s="3">
        <v>0.0405</v>
      </c>
      <c r="AI7" s="3">
        <v>0.0377</v>
      </c>
      <c r="AJ7" s="3">
        <v>0.0312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>
      <c r="A16" s="3" t="s">
        <v>18</v>
      </c>
    </row>
    <row r="17" ht="14.25" customHeight="1">
      <c r="B17" s="3">
        <v>1.0</v>
      </c>
      <c r="C17" s="3">
        <v>2.0</v>
      </c>
      <c r="D17" s="3">
        <v>3.0</v>
      </c>
      <c r="E17" s="3">
        <v>4.0</v>
      </c>
      <c r="F17" s="3">
        <v>5.0</v>
      </c>
      <c r="G17" s="3">
        <v>6.0</v>
      </c>
      <c r="H17" s="3">
        <v>7.0</v>
      </c>
      <c r="I17" s="3">
        <v>8.0</v>
      </c>
      <c r="J17" s="3">
        <v>9.0</v>
      </c>
      <c r="K17" s="3">
        <v>10.0</v>
      </c>
      <c r="L17" s="3">
        <v>11.0</v>
      </c>
      <c r="M17" s="3">
        <v>12.0</v>
      </c>
    </row>
    <row r="18" ht="14.25" customHeight="1">
      <c r="A18" s="3" t="s">
        <v>19</v>
      </c>
      <c r="B18" s="3" t="s">
        <v>20</v>
      </c>
      <c r="C18" s="4" t="s">
        <v>21</v>
      </c>
      <c r="D18" s="5" t="s">
        <v>22</v>
      </c>
      <c r="E18" s="5" t="s">
        <v>23</v>
      </c>
      <c r="F18" s="5" t="s">
        <v>24</v>
      </c>
      <c r="G18" s="5" t="s">
        <v>25</v>
      </c>
      <c r="H18" s="5" t="s">
        <v>26</v>
      </c>
      <c r="I18" s="5" t="s">
        <v>27</v>
      </c>
    </row>
    <row r="19" ht="14.25" customHeight="1">
      <c r="A19" s="3" t="s">
        <v>28</v>
      </c>
      <c r="B19" s="3" t="s">
        <v>20</v>
      </c>
      <c r="C19" s="4" t="s">
        <v>29</v>
      </c>
      <c r="D19" s="5" t="s">
        <v>30</v>
      </c>
      <c r="E19" s="5" t="s">
        <v>31</v>
      </c>
      <c r="F19" s="5" t="s">
        <v>32</v>
      </c>
      <c r="G19" s="5" t="s">
        <v>33</v>
      </c>
      <c r="H19" s="5" t="s">
        <v>34</v>
      </c>
      <c r="I19" s="6" t="s">
        <v>35</v>
      </c>
    </row>
    <row r="20" ht="14.25" customHeight="1">
      <c r="A20" s="3" t="s">
        <v>36</v>
      </c>
      <c r="B20" s="4" t="s">
        <v>37</v>
      </c>
      <c r="C20" s="4" t="s">
        <v>38</v>
      </c>
      <c r="D20" s="5" t="s">
        <v>39</v>
      </c>
      <c r="E20" s="5" t="s">
        <v>40</v>
      </c>
      <c r="F20" s="5" t="s">
        <v>41</v>
      </c>
      <c r="G20" s="5" t="s">
        <v>42</v>
      </c>
      <c r="H20" s="5" t="s">
        <v>43</v>
      </c>
      <c r="I20" s="6" t="s">
        <v>44</v>
      </c>
    </row>
    <row r="21" ht="14.25" customHeight="1">
      <c r="A21" s="3" t="s">
        <v>45</v>
      </c>
      <c r="B21" s="4" t="s">
        <v>46</v>
      </c>
      <c r="C21" s="5" t="s">
        <v>47</v>
      </c>
      <c r="D21" s="5" t="s">
        <v>48</v>
      </c>
      <c r="E21" s="5" t="s">
        <v>49</v>
      </c>
      <c r="F21" s="5" t="s">
        <v>50</v>
      </c>
      <c r="G21" s="5" t="s">
        <v>51</v>
      </c>
      <c r="H21" s="5" t="s">
        <v>52</v>
      </c>
      <c r="I21" s="6" t="s">
        <v>53</v>
      </c>
    </row>
    <row r="22" ht="14.25" customHeight="1">
      <c r="A22" s="3" t="s">
        <v>54</v>
      </c>
    </row>
    <row r="23" ht="14.25" customHeight="1">
      <c r="A23" s="3" t="s">
        <v>55</v>
      </c>
    </row>
    <row r="24" ht="14.25" customHeight="1">
      <c r="A24" s="3" t="s">
        <v>56</v>
      </c>
    </row>
    <row r="25" ht="14.25" customHeight="1">
      <c r="A25" s="3" t="s">
        <v>57</v>
      </c>
    </row>
    <row r="26" ht="14.25" customHeight="1"/>
    <row r="27" ht="14.25" customHeight="1"/>
    <row r="28" ht="14.25" customHeight="1">
      <c r="B28" s="4" t="s">
        <v>58</v>
      </c>
      <c r="D28" s="5" t="s">
        <v>59</v>
      </c>
      <c r="F28" s="6" t="s">
        <v>60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2.88"/>
    <col customWidth="1" min="4" max="4" width="9.88"/>
    <col customWidth="1" min="5" max="5" width="12.13"/>
    <col customWidth="1" min="6" max="6" width="8.75"/>
    <col customWidth="1" min="7" max="7" width="19.13"/>
    <col customWidth="1" min="8" max="8" width="8.75"/>
    <col customWidth="1" min="9" max="12" width="8.63"/>
    <col customWidth="1" min="13" max="13" width="56.75"/>
    <col customWidth="1" min="14" max="14" width="59.0"/>
    <col customWidth="1" min="15" max="26" width="8.63"/>
  </cols>
  <sheetData>
    <row r="1" ht="14.25" customHeight="1">
      <c r="A1" s="7" t="s">
        <v>61</v>
      </c>
      <c r="B1" s="8" t="s">
        <v>62</v>
      </c>
      <c r="C1" s="8" t="s">
        <v>63</v>
      </c>
      <c r="D1" s="7" t="s">
        <v>64</v>
      </c>
      <c r="E1" s="7" t="s">
        <v>65</v>
      </c>
      <c r="F1" s="7" t="s">
        <v>66</v>
      </c>
      <c r="G1" s="8" t="s">
        <v>67</v>
      </c>
      <c r="H1" s="7" t="s">
        <v>68</v>
      </c>
      <c r="I1" s="7" t="s">
        <v>69</v>
      </c>
      <c r="J1" s="8">
        <v>630.0</v>
      </c>
      <c r="K1" s="8">
        <v>663.0</v>
      </c>
      <c r="L1" s="8">
        <v>750.0</v>
      </c>
      <c r="M1" s="9" t="s">
        <v>70</v>
      </c>
      <c r="N1" s="9" t="s">
        <v>71</v>
      </c>
      <c r="O1" s="9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0"/>
      <c r="B2" s="1" t="s">
        <v>72</v>
      </c>
      <c r="C2" s="11" t="s">
        <v>73</v>
      </c>
      <c r="D2" s="10"/>
      <c r="E2" s="10"/>
      <c r="F2" s="12"/>
      <c r="G2" s="2">
        <v>22.0</v>
      </c>
      <c r="H2" s="2">
        <v>1.0</v>
      </c>
      <c r="I2" s="2" t="s">
        <v>74</v>
      </c>
      <c r="J2" s="1">
        <f>plate1!$C$4</f>
        <v>0.0296</v>
      </c>
      <c r="K2" s="1">
        <f>plate1!$P$4</f>
        <v>0.0295</v>
      </c>
      <c r="L2" s="1">
        <f>plate1!$AC$4</f>
        <v>0.0275</v>
      </c>
      <c r="M2" s="1">
        <f t="shared" ref="M2:M775" si="1">(11.43*((K2-L2)/0.71))-(0.64*((J2-L2)/0.71))</f>
        <v>0.03030422535</v>
      </c>
      <c r="N2" s="1">
        <f t="shared" ref="N2:N775" si="2">(27.09*((J2-L2)/0.71))-(3.63*((K2-L2)/0.71))</f>
        <v>0.0699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0"/>
      <c r="B3" s="1" t="s">
        <v>72</v>
      </c>
      <c r="C3" s="11" t="s">
        <v>75</v>
      </c>
      <c r="D3" s="10"/>
      <c r="E3" s="10"/>
      <c r="F3" s="12"/>
      <c r="G3" s="2">
        <v>22.0</v>
      </c>
      <c r="H3" s="2">
        <v>1.0</v>
      </c>
      <c r="I3" s="2" t="s">
        <v>76</v>
      </c>
      <c r="J3" s="1">
        <f>plate1!$C$5</f>
        <v>0.0325</v>
      </c>
      <c r="K3" s="1">
        <f>plate1!$P$5</f>
        <v>0.0315</v>
      </c>
      <c r="L3" s="1">
        <f>plate1!$AC$5</f>
        <v>0.0302</v>
      </c>
      <c r="M3" s="1">
        <f t="shared" si="1"/>
        <v>0.01885492958</v>
      </c>
      <c r="N3" s="1">
        <f t="shared" si="2"/>
        <v>0.08110985915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0" t="s">
        <v>77</v>
      </c>
      <c r="B4" s="11" t="s">
        <v>78</v>
      </c>
      <c r="C4" s="11" t="s">
        <v>79</v>
      </c>
      <c r="D4" s="10" t="s">
        <v>36</v>
      </c>
      <c r="E4" s="10" t="s">
        <v>80</v>
      </c>
      <c r="F4" s="12" t="s">
        <v>81</v>
      </c>
      <c r="G4" s="2">
        <v>22.0</v>
      </c>
      <c r="H4" s="2">
        <v>1.0</v>
      </c>
      <c r="I4" s="2" t="s">
        <v>82</v>
      </c>
      <c r="J4" s="1">
        <f>plate1!$C$6</f>
        <v>0.0664</v>
      </c>
      <c r="K4" s="1">
        <f>plate1!$P$6</f>
        <v>0.1919</v>
      </c>
      <c r="L4" s="1">
        <f>plate1!$AC$6</f>
        <v>0.0348</v>
      </c>
      <c r="M4" s="1">
        <f t="shared" si="1"/>
        <v>2.500604225</v>
      </c>
      <c r="N4" s="1">
        <f t="shared" si="2"/>
        <v>0.4024943662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0" t="s">
        <v>77</v>
      </c>
      <c r="B5" s="11" t="s">
        <v>78</v>
      </c>
      <c r="C5" s="11" t="s">
        <v>79</v>
      </c>
      <c r="D5" s="10" t="s">
        <v>36</v>
      </c>
      <c r="E5" s="10" t="s">
        <v>80</v>
      </c>
      <c r="F5" s="12" t="s">
        <v>81</v>
      </c>
      <c r="G5" s="2">
        <v>22.0</v>
      </c>
      <c r="H5" s="2">
        <v>1.0</v>
      </c>
      <c r="I5" s="2" t="s">
        <v>83</v>
      </c>
      <c r="J5" s="1">
        <f>plate1!$C$7</f>
        <v>0.0729</v>
      </c>
      <c r="K5" s="1">
        <f>plate1!$P$7</f>
        <v>0.2192</v>
      </c>
      <c r="L5" s="1">
        <f>plate1!$AC$7</f>
        <v>0.0369</v>
      </c>
      <c r="M5" s="1">
        <f t="shared" si="1"/>
        <v>2.902322535</v>
      </c>
      <c r="N5" s="1">
        <f t="shared" si="2"/>
        <v>0.4415366197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0" t="s">
        <v>77</v>
      </c>
      <c r="B6" s="11" t="s">
        <v>84</v>
      </c>
      <c r="C6" s="11" t="s">
        <v>85</v>
      </c>
      <c r="D6" s="10" t="s">
        <v>36</v>
      </c>
      <c r="E6" s="10" t="s">
        <v>80</v>
      </c>
      <c r="F6" s="12" t="s">
        <v>81</v>
      </c>
      <c r="G6" s="2">
        <v>22.0</v>
      </c>
      <c r="H6" s="2">
        <v>1.0</v>
      </c>
      <c r="I6" s="2" t="s">
        <v>86</v>
      </c>
      <c r="J6" s="1">
        <f>plate1!$C$8</f>
        <v>0.0818</v>
      </c>
      <c r="K6" s="1">
        <f>plate1!$P$8</f>
        <v>0.1305</v>
      </c>
      <c r="L6" s="1">
        <f>plate1!$AC$8</f>
        <v>0.0395</v>
      </c>
      <c r="M6" s="1">
        <f t="shared" si="1"/>
        <v>1.426842254</v>
      </c>
      <c r="N6" s="1">
        <f t="shared" si="2"/>
        <v>1.1487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0" t="s">
        <v>77</v>
      </c>
      <c r="B7" s="11" t="s">
        <v>84</v>
      </c>
      <c r="C7" s="11" t="s">
        <v>85</v>
      </c>
      <c r="D7" s="10" t="s">
        <v>36</v>
      </c>
      <c r="E7" s="10" t="s">
        <v>80</v>
      </c>
      <c r="F7" s="12" t="s">
        <v>81</v>
      </c>
      <c r="G7" s="2">
        <v>22.0</v>
      </c>
      <c r="H7" s="2">
        <v>1.0</v>
      </c>
      <c r="I7" s="2" t="s">
        <v>87</v>
      </c>
      <c r="J7" s="1">
        <f>plate1!$C$9</f>
        <v>0.106</v>
      </c>
      <c r="K7" s="1">
        <f>plate1!$P$9</f>
        <v>0.1253</v>
      </c>
      <c r="L7" s="1">
        <f>plate1!$AC$9</f>
        <v>0.0391</v>
      </c>
      <c r="M7" s="1">
        <f t="shared" si="1"/>
        <v>1.327394366</v>
      </c>
      <c r="N7" s="1">
        <f t="shared" si="2"/>
        <v>2.111852113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0" t="s">
        <v>77</v>
      </c>
      <c r="B8" s="11" t="s">
        <v>88</v>
      </c>
      <c r="C8" s="11" t="s">
        <v>89</v>
      </c>
      <c r="D8" s="10" t="s">
        <v>36</v>
      </c>
      <c r="E8" s="10" t="s">
        <v>80</v>
      </c>
      <c r="F8" s="12" t="s">
        <v>81</v>
      </c>
      <c r="G8" s="2">
        <v>22.0</v>
      </c>
      <c r="H8" s="2">
        <v>1.0</v>
      </c>
      <c r="I8" s="2" t="s">
        <v>90</v>
      </c>
      <c r="J8" s="1">
        <f>plate1!$C$10</f>
        <v>0.0584</v>
      </c>
      <c r="K8" s="1">
        <f>plate1!$P$10</f>
        <v>0.1462</v>
      </c>
      <c r="L8" s="1">
        <f>plate1!$AC$10</f>
        <v>0.0357</v>
      </c>
      <c r="M8" s="1">
        <f t="shared" si="1"/>
        <v>1.758432394</v>
      </c>
      <c r="N8" s="1">
        <f t="shared" si="2"/>
        <v>0.3011661972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0" t="s">
        <v>77</v>
      </c>
      <c r="B9" s="11" t="s">
        <v>88</v>
      </c>
      <c r="C9" s="11" t="s">
        <v>89</v>
      </c>
      <c r="D9" s="10" t="s">
        <v>36</v>
      </c>
      <c r="E9" s="10" t="s">
        <v>80</v>
      </c>
      <c r="F9" s="12" t="s">
        <v>81</v>
      </c>
      <c r="G9" s="2">
        <v>22.0</v>
      </c>
      <c r="H9" s="2">
        <v>1.0</v>
      </c>
      <c r="I9" s="2" t="s">
        <v>91</v>
      </c>
      <c r="J9" s="1">
        <f>plate1!$C$11</f>
        <v>0.0634</v>
      </c>
      <c r="K9" s="1">
        <f>plate1!$P$11</f>
        <v>0.1608</v>
      </c>
      <c r="L9" s="1">
        <f>plate1!$AC$11</f>
        <v>0.0378</v>
      </c>
      <c r="M9" s="1">
        <f t="shared" si="1"/>
        <v>1.957050704</v>
      </c>
      <c r="N9" s="1">
        <f t="shared" si="2"/>
        <v>0.3479070423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0" t="s">
        <v>77</v>
      </c>
      <c r="B10" s="11" t="s">
        <v>92</v>
      </c>
      <c r="C10" s="11" t="s">
        <v>93</v>
      </c>
      <c r="D10" s="10" t="s">
        <v>36</v>
      </c>
      <c r="E10" s="10" t="s">
        <v>80</v>
      </c>
      <c r="F10" s="12" t="s">
        <v>81</v>
      </c>
      <c r="G10" s="2">
        <v>22.0</v>
      </c>
      <c r="H10" s="2">
        <v>1.0</v>
      </c>
      <c r="I10" s="2" t="s">
        <v>94</v>
      </c>
      <c r="J10" s="1">
        <f>plate1!$D$4</f>
        <v>0.0458</v>
      </c>
      <c r="K10" s="1">
        <f>plate1!$Q$4</f>
        <v>0.0872</v>
      </c>
      <c r="L10" s="1">
        <f>plate1!$AD$4</f>
        <v>0.0333</v>
      </c>
      <c r="M10" s="1">
        <f t="shared" si="1"/>
        <v>0.8564464789</v>
      </c>
      <c r="N10" s="1">
        <f t="shared" si="2"/>
        <v>0.2013633803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0" t="s">
        <v>77</v>
      </c>
      <c r="B11" s="11" t="s">
        <v>92</v>
      </c>
      <c r="C11" s="11" t="s">
        <v>93</v>
      </c>
      <c r="D11" s="10" t="s">
        <v>36</v>
      </c>
      <c r="E11" s="10" t="s">
        <v>80</v>
      </c>
      <c r="F11" s="12" t="s">
        <v>81</v>
      </c>
      <c r="G11" s="2">
        <v>22.0</v>
      </c>
      <c r="H11" s="2">
        <v>1.0</v>
      </c>
      <c r="I11" s="2" t="s">
        <v>95</v>
      </c>
      <c r="J11" s="1">
        <f>plate1!$D$5</f>
        <v>0.059</v>
      </c>
      <c r="K11" s="1">
        <f>plate1!$Q$5</f>
        <v>0.1042</v>
      </c>
      <c r="L11" s="1">
        <f>plate1!$AD$5</f>
        <v>0.0396</v>
      </c>
      <c r="M11" s="1">
        <f t="shared" si="1"/>
        <v>1.02248169</v>
      </c>
      <c r="N11" s="1">
        <f t="shared" si="2"/>
        <v>0.4099267606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0" t="s">
        <v>77</v>
      </c>
      <c r="B12" s="11" t="s">
        <v>96</v>
      </c>
      <c r="C12" s="11" t="s">
        <v>97</v>
      </c>
      <c r="D12" s="10" t="s">
        <v>36</v>
      </c>
      <c r="E12" s="10" t="s">
        <v>80</v>
      </c>
      <c r="F12" s="12" t="s">
        <v>81</v>
      </c>
      <c r="G12" s="2">
        <v>22.0</v>
      </c>
      <c r="H12" s="2">
        <v>1.0</v>
      </c>
      <c r="I12" s="2" t="s">
        <v>98</v>
      </c>
      <c r="J12" s="1">
        <f>plate1!$D$6</f>
        <v>0.058</v>
      </c>
      <c r="K12" s="1">
        <f>plate1!$Q$6</f>
        <v>0.1174</v>
      </c>
      <c r="L12" s="1">
        <f>plate1!$AD$6</f>
        <v>0.0374</v>
      </c>
      <c r="M12" s="1">
        <f t="shared" si="1"/>
        <v>1.26931831</v>
      </c>
      <c r="N12" s="1">
        <f t="shared" si="2"/>
        <v>0.3769774648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0" t="s">
        <v>77</v>
      </c>
      <c r="B13" s="11" t="s">
        <v>96</v>
      </c>
      <c r="C13" s="11" t="s">
        <v>97</v>
      </c>
      <c r="D13" s="10" t="s">
        <v>36</v>
      </c>
      <c r="E13" s="10" t="s">
        <v>80</v>
      </c>
      <c r="F13" s="12" t="s">
        <v>81</v>
      </c>
      <c r="G13" s="2">
        <v>22.0</v>
      </c>
      <c r="H13" s="2">
        <v>1.0</v>
      </c>
      <c r="I13" s="2" t="s">
        <v>99</v>
      </c>
      <c r="J13" s="1">
        <f>plate1!$D$7</f>
        <v>0.0669</v>
      </c>
      <c r="K13" s="1">
        <f>plate1!$Q$7</f>
        <v>0.1324</v>
      </c>
      <c r="L13" s="1">
        <f>plate1!$AD$7</f>
        <v>0.0445</v>
      </c>
      <c r="M13" s="1">
        <f t="shared" si="1"/>
        <v>1.394874648</v>
      </c>
      <c r="N13" s="1">
        <f t="shared" si="2"/>
        <v>0.4052661972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0" t="s">
        <v>77</v>
      </c>
      <c r="B14" s="11" t="s">
        <v>100</v>
      </c>
      <c r="C14" s="11" t="s">
        <v>101</v>
      </c>
      <c r="D14" s="10" t="s">
        <v>36</v>
      </c>
      <c r="E14" s="10" t="s">
        <v>80</v>
      </c>
      <c r="F14" s="12" t="s">
        <v>81</v>
      </c>
      <c r="G14" s="2">
        <v>22.0</v>
      </c>
      <c r="H14" s="2">
        <v>1.0</v>
      </c>
      <c r="I14" s="2" t="s">
        <v>102</v>
      </c>
      <c r="J14" s="1">
        <f>plate1!$D$8</f>
        <v>0.0547</v>
      </c>
      <c r="K14" s="1">
        <f>plate1!$Q$8</f>
        <v>0.0968</v>
      </c>
      <c r="L14" s="1">
        <f>plate1!$AD$8</f>
        <v>0.0393</v>
      </c>
      <c r="M14" s="1">
        <f t="shared" si="1"/>
        <v>0.9117873239</v>
      </c>
      <c r="N14" s="1">
        <f t="shared" si="2"/>
        <v>0.2936070423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0" t="s">
        <v>77</v>
      </c>
      <c r="B15" s="11" t="s">
        <v>100</v>
      </c>
      <c r="C15" s="11" t="s">
        <v>101</v>
      </c>
      <c r="D15" s="10" t="s">
        <v>36</v>
      </c>
      <c r="E15" s="10" t="s">
        <v>80</v>
      </c>
      <c r="F15" s="12" t="s">
        <v>81</v>
      </c>
      <c r="G15" s="2">
        <v>22.0</v>
      </c>
      <c r="H15" s="2">
        <v>1.0</v>
      </c>
      <c r="I15" s="2" t="s">
        <v>103</v>
      </c>
      <c r="J15" s="1">
        <f>plate1!$D$9</f>
        <v>0.0562</v>
      </c>
      <c r="K15" s="1">
        <f>plate1!$Q$9</f>
        <v>0.1068</v>
      </c>
      <c r="L15" s="1">
        <f>plate1!$AD$9</f>
        <v>0.0385</v>
      </c>
      <c r="M15" s="1">
        <f t="shared" si="1"/>
        <v>1.083578873</v>
      </c>
      <c r="N15" s="1">
        <f t="shared" si="2"/>
        <v>0.3261464789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0" t="s">
        <v>77</v>
      </c>
      <c r="B16" s="11" t="s">
        <v>104</v>
      </c>
      <c r="C16" s="11" t="s">
        <v>105</v>
      </c>
      <c r="D16" s="10" t="s">
        <v>36</v>
      </c>
      <c r="E16" s="10" t="s">
        <v>80</v>
      </c>
      <c r="F16" s="12" t="s">
        <v>81</v>
      </c>
      <c r="G16" s="2">
        <v>22.0</v>
      </c>
      <c r="H16" s="2">
        <v>1.0</v>
      </c>
      <c r="I16" s="2" t="s">
        <v>106</v>
      </c>
      <c r="J16" s="1">
        <f>plate1!$D$10</f>
        <v>0.052</v>
      </c>
      <c r="K16" s="1">
        <f>plate1!$Q$10</f>
        <v>0.1142</v>
      </c>
      <c r="L16" s="1">
        <f>plate1!$AD$10</f>
        <v>0.0334</v>
      </c>
      <c r="M16" s="1">
        <f t="shared" si="1"/>
        <v>1.284</v>
      </c>
      <c r="N16" s="1">
        <f t="shared" si="2"/>
        <v>0.2965774648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0" t="s">
        <v>77</v>
      </c>
      <c r="B17" s="11" t="s">
        <v>104</v>
      </c>
      <c r="C17" s="11" t="s">
        <v>105</v>
      </c>
      <c r="D17" s="10" t="s">
        <v>36</v>
      </c>
      <c r="E17" s="10" t="s">
        <v>80</v>
      </c>
      <c r="F17" s="12" t="s">
        <v>81</v>
      </c>
      <c r="G17" s="2">
        <v>22.0</v>
      </c>
      <c r="H17" s="2">
        <v>1.0</v>
      </c>
      <c r="I17" s="2" t="s">
        <v>107</v>
      </c>
      <c r="J17" s="1">
        <f>plate1!$D$11</f>
        <v>0.0576</v>
      </c>
      <c r="K17" s="1">
        <f>plate1!$Q$11</f>
        <v>0.127</v>
      </c>
      <c r="L17" s="1">
        <f>plate1!$AD$11</f>
        <v>0.0368</v>
      </c>
      <c r="M17" s="1">
        <f t="shared" si="1"/>
        <v>1.433343662</v>
      </c>
      <c r="N17" s="1">
        <f t="shared" si="2"/>
        <v>0.3324591549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0" t="s">
        <v>77</v>
      </c>
      <c r="B18" s="11" t="s">
        <v>108</v>
      </c>
      <c r="C18" s="11" t="s">
        <v>109</v>
      </c>
      <c r="D18" s="10" t="s">
        <v>36</v>
      </c>
      <c r="E18" s="10" t="s">
        <v>80</v>
      </c>
      <c r="F18" s="12" t="s">
        <v>81</v>
      </c>
      <c r="G18" s="2">
        <v>22.0</v>
      </c>
      <c r="H18" s="2">
        <v>1.0</v>
      </c>
      <c r="I18" s="2" t="s">
        <v>110</v>
      </c>
      <c r="J18" s="1">
        <f>plate1!$E$4</f>
        <v>0.0528</v>
      </c>
      <c r="K18" s="1">
        <f>plate1!$R$4</f>
        <v>0.1056</v>
      </c>
      <c r="L18" s="1">
        <f>plate1!$AE$4</f>
        <v>0.0306</v>
      </c>
      <c r="M18" s="1">
        <f t="shared" si="1"/>
        <v>1.187383099</v>
      </c>
      <c r="N18" s="1">
        <f t="shared" si="2"/>
        <v>0.4635887324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0" t="s">
        <v>77</v>
      </c>
      <c r="B19" s="11" t="s">
        <v>108</v>
      </c>
      <c r="C19" s="11" t="s">
        <v>109</v>
      </c>
      <c r="D19" s="10" t="s">
        <v>36</v>
      </c>
      <c r="E19" s="10" t="s">
        <v>80</v>
      </c>
      <c r="F19" s="12" t="s">
        <v>81</v>
      </c>
      <c r="G19" s="2">
        <v>22.0</v>
      </c>
      <c r="H19" s="2">
        <v>1.0</v>
      </c>
      <c r="I19" s="2" t="s">
        <v>111</v>
      </c>
      <c r="J19" s="1">
        <f>plate1!$E$5</f>
        <v>0.0538</v>
      </c>
      <c r="K19" s="1">
        <f>plate1!$R$5</f>
        <v>0.1108</v>
      </c>
      <c r="L19" s="1">
        <f>plate1!$AE$5</f>
        <v>0.0317</v>
      </c>
      <c r="M19" s="1">
        <f t="shared" si="1"/>
        <v>1.253477465</v>
      </c>
      <c r="N19" s="1">
        <f t="shared" si="2"/>
        <v>0.4388112676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0" t="s">
        <v>77</v>
      </c>
      <c r="B20" s="11" t="s">
        <v>112</v>
      </c>
      <c r="C20" s="11" t="s">
        <v>113</v>
      </c>
      <c r="D20" s="10" t="s">
        <v>36</v>
      </c>
      <c r="E20" s="10" t="s">
        <v>80</v>
      </c>
      <c r="F20" s="12" t="s">
        <v>81</v>
      </c>
      <c r="G20" s="2">
        <v>22.0</v>
      </c>
      <c r="H20" s="2">
        <v>1.0</v>
      </c>
      <c r="I20" s="2" t="s">
        <v>114</v>
      </c>
      <c r="J20" s="1">
        <f>plate1!$E$6</f>
        <v>0.0504</v>
      </c>
      <c r="K20" s="1">
        <f>plate1!$R$6</f>
        <v>0.0955</v>
      </c>
      <c r="L20" s="1">
        <f>plate1!$AE$6</f>
        <v>0.0344</v>
      </c>
      <c r="M20" s="1">
        <f t="shared" si="1"/>
        <v>0.9692014085</v>
      </c>
      <c r="N20" s="1">
        <f t="shared" si="2"/>
        <v>0.2980943662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0" t="s">
        <v>77</v>
      </c>
      <c r="B21" s="11" t="s">
        <v>112</v>
      </c>
      <c r="C21" s="11" t="s">
        <v>113</v>
      </c>
      <c r="D21" s="10" t="s">
        <v>36</v>
      </c>
      <c r="E21" s="10" t="s">
        <v>80</v>
      </c>
      <c r="F21" s="12" t="s">
        <v>81</v>
      </c>
      <c r="G21" s="2">
        <v>22.0</v>
      </c>
      <c r="H21" s="2">
        <v>1.0</v>
      </c>
      <c r="I21" s="2" t="s">
        <v>115</v>
      </c>
      <c r="J21" s="1">
        <f>plate1!$E$7</f>
        <v>0.0509</v>
      </c>
      <c r="K21" s="1">
        <f>plate1!$R$7</f>
        <v>0.0948</v>
      </c>
      <c r="L21" s="1">
        <f>plate1!$AE$7</f>
        <v>0.0357</v>
      </c>
      <c r="M21" s="1">
        <f t="shared" si="1"/>
        <v>0.9377253521</v>
      </c>
      <c r="N21" s="1">
        <f t="shared" si="2"/>
        <v>0.2777957746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0" t="s">
        <v>116</v>
      </c>
      <c r="B22" s="11" t="s">
        <v>117</v>
      </c>
      <c r="C22" s="11" t="s">
        <v>118</v>
      </c>
      <c r="D22" s="10" t="s">
        <v>36</v>
      </c>
      <c r="E22" s="10" t="s">
        <v>80</v>
      </c>
      <c r="F22" s="12" t="s">
        <v>81</v>
      </c>
      <c r="G22" s="2">
        <v>22.0</v>
      </c>
      <c r="H22" s="2">
        <v>1.0</v>
      </c>
      <c r="I22" s="2" t="s">
        <v>119</v>
      </c>
      <c r="J22" s="1">
        <f>plate1!$E$8</f>
        <v>0.0608</v>
      </c>
      <c r="K22" s="1">
        <f>plate1!$R$8</f>
        <v>0.1147</v>
      </c>
      <c r="L22" s="1">
        <f>plate1!$AE$8</f>
        <v>0.0434</v>
      </c>
      <c r="M22" s="1">
        <f t="shared" si="1"/>
        <v>1.13214507</v>
      </c>
      <c r="N22" s="1">
        <f t="shared" si="2"/>
        <v>0.2993619718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0" t="s">
        <v>116</v>
      </c>
      <c r="B23" s="11" t="s">
        <v>117</v>
      </c>
      <c r="C23" s="11" t="s">
        <v>118</v>
      </c>
      <c r="D23" s="10" t="s">
        <v>36</v>
      </c>
      <c r="E23" s="10" t="s">
        <v>80</v>
      </c>
      <c r="F23" s="12" t="s">
        <v>81</v>
      </c>
      <c r="G23" s="2">
        <v>22.0</v>
      </c>
      <c r="H23" s="2">
        <v>1.0</v>
      </c>
      <c r="I23" s="2" t="s">
        <v>120</v>
      </c>
      <c r="J23" s="1">
        <f>plate1!$E$9</f>
        <v>0.0602</v>
      </c>
      <c r="K23" s="1">
        <f>plate1!$R$9</f>
        <v>0.1147</v>
      </c>
      <c r="L23" s="1">
        <f>plate1!$AE$9</f>
        <v>0.0396</v>
      </c>
      <c r="M23" s="1">
        <f t="shared" si="1"/>
        <v>1.190435211</v>
      </c>
      <c r="N23" s="1">
        <f t="shared" si="2"/>
        <v>0.4020295775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0" t="s">
        <v>116</v>
      </c>
      <c r="B24" s="11" t="s">
        <v>121</v>
      </c>
      <c r="C24" s="11" t="s">
        <v>122</v>
      </c>
      <c r="D24" s="10" t="s">
        <v>36</v>
      </c>
      <c r="E24" s="10" t="s">
        <v>80</v>
      </c>
      <c r="F24" s="12" t="s">
        <v>81</v>
      </c>
      <c r="G24" s="2">
        <v>22.0</v>
      </c>
      <c r="H24" s="2">
        <v>1.0</v>
      </c>
      <c r="I24" s="2" t="s">
        <v>123</v>
      </c>
      <c r="J24" s="1">
        <f>plate1!$E$10</f>
        <v>0.0533</v>
      </c>
      <c r="K24" s="1">
        <f>plate1!$R$10</f>
        <v>0.0751</v>
      </c>
      <c r="L24" s="1">
        <f>plate1!$AE$10</f>
        <v>0.0409</v>
      </c>
      <c r="M24" s="1">
        <f t="shared" si="1"/>
        <v>0.5393943662</v>
      </c>
      <c r="N24" s="1">
        <f t="shared" si="2"/>
        <v>0.2982676056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0" t="s">
        <v>116</v>
      </c>
      <c r="B25" s="11" t="s">
        <v>121</v>
      </c>
      <c r="C25" s="11" t="s">
        <v>122</v>
      </c>
      <c r="D25" s="10" t="s">
        <v>36</v>
      </c>
      <c r="E25" s="10" t="s">
        <v>80</v>
      </c>
      <c r="F25" s="12" t="s">
        <v>81</v>
      </c>
      <c r="G25" s="2">
        <v>22.0</v>
      </c>
      <c r="H25" s="2">
        <v>1.0</v>
      </c>
      <c r="I25" s="2" t="s">
        <v>124</v>
      </c>
      <c r="J25" s="1">
        <f>plate1!$E$11</f>
        <v>0.0609</v>
      </c>
      <c r="K25" s="1">
        <f>plate1!$R$11</f>
        <v>0.0803</v>
      </c>
      <c r="L25" s="1">
        <f>plate1!$AE$11</f>
        <v>0.0443</v>
      </c>
      <c r="M25" s="1">
        <f t="shared" si="1"/>
        <v>0.5645859155</v>
      </c>
      <c r="N25" s="1">
        <f t="shared" si="2"/>
        <v>0.449315493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0" t="s">
        <v>116</v>
      </c>
      <c r="B26" s="11" t="s">
        <v>125</v>
      </c>
      <c r="C26" s="11" t="s">
        <v>126</v>
      </c>
      <c r="D26" s="10" t="s">
        <v>36</v>
      </c>
      <c r="E26" s="10" t="s">
        <v>80</v>
      </c>
      <c r="F26" s="12" t="s">
        <v>81</v>
      </c>
      <c r="G26" s="2">
        <v>22.0</v>
      </c>
      <c r="H26" s="2">
        <v>1.0</v>
      </c>
      <c r="I26" s="2" t="s">
        <v>127</v>
      </c>
      <c r="J26" s="1">
        <f>plate1!$F$4</f>
        <v>0.0522</v>
      </c>
      <c r="K26" s="1">
        <f>plate1!$S$4</f>
        <v>0.1151</v>
      </c>
      <c r="L26" s="1">
        <f>plate1!$AF$4</f>
        <v>0.0333</v>
      </c>
      <c r="M26" s="1">
        <f t="shared" si="1"/>
        <v>1.299828169</v>
      </c>
      <c r="N26" s="1">
        <f t="shared" si="2"/>
        <v>0.3029112676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0" t="s">
        <v>116</v>
      </c>
      <c r="B27" s="11" t="s">
        <v>125</v>
      </c>
      <c r="C27" s="11" t="s">
        <v>126</v>
      </c>
      <c r="D27" s="10" t="s">
        <v>36</v>
      </c>
      <c r="E27" s="10" t="s">
        <v>80</v>
      </c>
      <c r="F27" s="12" t="s">
        <v>81</v>
      </c>
      <c r="G27" s="2">
        <v>22.0</v>
      </c>
      <c r="H27" s="2">
        <v>1.0</v>
      </c>
      <c r="I27" s="2" t="s">
        <v>128</v>
      </c>
      <c r="J27" s="1">
        <f>plate1!$F$5</f>
        <v>0.0556</v>
      </c>
      <c r="K27" s="1">
        <f>plate1!$S$5</f>
        <v>0.1214</v>
      </c>
      <c r="L27" s="1">
        <f>plate1!$AF$5</f>
        <v>0.0365</v>
      </c>
      <c r="M27" s="1">
        <f t="shared" si="1"/>
        <v>1.349553521</v>
      </c>
      <c r="N27" s="1">
        <f t="shared" si="2"/>
        <v>0.2946929577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0" t="s">
        <v>116</v>
      </c>
      <c r="B28" s="11" t="s">
        <v>129</v>
      </c>
      <c r="C28" s="11" t="s">
        <v>130</v>
      </c>
      <c r="D28" s="10" t="s">
        <v>36</v>
      </c>
      <c r="E28" s="10" t="s">
        <v>80</v>
      </c>
      <c r="F28" s="12" t="s">
        <v>81</v>
      </c>
      <c r="G28" s="2">
        <v>22.0</v>
      </c>
      <c r="H28" s="2">
        <v>1.0</v>
      </c>
      <c r="I28" s="2" t="s">
        <v>131</v>
      </c>
      <c r="J28" s="1">
        <f>plate1!$F$6</f>
        <v>0.0518</v>
      </c>
      <c r="K28" s="1">
        <f>plate1!$S$6</f>
        <v>0.0775</v>
      </c>
      <c r="L28" s="1">
        <f>plate1!$AF$6</f>
        <v>0.0412</v>
      </c>
      <c r="M28" s="1">
        <f t="shared" si="1"/>
        <v>0.5748239437</v>
      </c>
      <c r="N28" s="1">
        <f t="shared" si="2"/>
        <v>0.2188521127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0" t="s">
        <v>116</v>
      </c>
      <c r="B29" s="11" t="s">
        <v>129</v>
      </c>
      <c r="C29" s="11" t="s">
        <v>130</v>
      </c>
      <c r="D29" s="10" t="s">
        <v>36</v>
      </c>
      <c r="E29" s="10" t="s">
        <v>80</v>
      </c>
      <c r="F29" s="12" t="s">
        <v>81</v>
      </c>
      <c r="G29" s="2">
        <v>22.0</v>
      </c>
      <c r="H29" s="2">
        <v>1.0</v>
      </c>
      <c r="I29" s="2" t="s">
        <v>132</v>
      </c>
      <c r="J29" s="1">
        <f>plate1!$F$7</f>
        <v>0.0578</v>
      </c>
      <c r="K29" s="1">
        <f>plate1!$S$7</f>
        <v>0.086</v>
      </c>
      <c r="L29" s="1">
        <f>plate1!$AF$7</f>
        <v>0.0444</v>
      </c>
      <c r="M29" s="1">
        <f t="shared" si="1"/>
        <v>0.6576225352</v>
      </c>
      <c r="N29" s="1">
        <f t="shared" si="2"/>
        <v>0.2985887324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0" t="s">
        <v>116</v>
      </c>
      <c r="B30" s="11" t="s">
        <v>133</v>
      </c>
      <c r="C30" s="11" t="s">
        <v>134</v>
      </c>
      <c r="D30" s="10" t="s">
        <v>36</v>
      </c>
      <c r="E30" s="10" t="s">
        <v>80</v>
      </c>
      <c r="F30" s="12" t="s">
        <v>81</v>
      </c>
      <c r="G30" s="2">
        <v>22.0</v>
      </c>
      <c r="H30" s="2">
        <v>1.0</v>
      </c>
      <c r="I30" s="2" t="s">
        <v>135</v>
      </c>
      <c r="J30" s="1">
        <f>plate1!$F$8</f>
        <v>0.0445</v>
      </c>
      <c r="K30" s="1">
        <f>plate1!$S$8</f>
        <v>0.0769</v>
      </c>
      <c r="L30" s="1">
        <f>plate1!$AF$8</f>
        <v>0.0322</v>
      </c>
      <c r="M30" s="1">
        <f t="shared" si="1"/>
        <v>0.7085197183</v>
      </c>
      <c r="N30" s="1">
        <f t="shared" si="2"/>
        <v>0.2407690141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0" t="s">
        <v>116</v>
      </c>
      <c r="B31" s="11" t="s">
        <v>133</v>
      </c>
      <c r="C31" s="11" t="s">
        <v>134</v>
      </c>
      <c r="D31" s="10" t="s">
        <v>36</v>
      </c>
      <c r="E31" s="10" t="s">
        <v>80</v>
      </c>
      <c r="F31" s="12" t="s">
        <v>81</v>
      </c>
      <c r="G31" s="2">
        <v>22.0</v>
      </c>
      <c r="H31" s="2">
        <v>1.0</v>
      </c>
      <c r="I31" s="2" t="s">
        <v>136</v>
      </c>
      <c r="J31" s="1">
        <f>plate1!$F$9</f>
        <v>0.0468</v>
      </c>
      <c r="K31" s="1">
        <f>plate1!$S$9</f>
        <v>0.0826</v>
      </c>
      <c r="L31" s="1">
        <f>plate1!$AF$9</f>
        <v>0.0327</v>
      </c>
      <c r="M31" s="1">
        <f t="shared" si="1"/>
        <v>0.7906098592</v>
      </c>
      <c r="N31" s="1">
        <f t="shared" si="2"/>
        <v>0.2828619718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0" t="s">
        <v>116</v>
      </c>
      <c r="B32" s="11" t="s">
        <v>137</v>
      </c>
      <c r="C32" s="11" t="s">
        <v>138</v>
      </c>
      <c r="D32" s="10" t="s">
        <v>36</v>
      </c>
      <c r="E32" s="10" t="s">
        <v>80</v>
      </c>
      <c r="F32" s="12" t="s">
        <v>81</v>
      </c>
      <c r="G32" s="2">
        <v>22.0</v>
      </c>
      <c r="H32" s="2">
        <v>1.0</v>
      </c>
      <c r="I32" s="2" t="s">
        <v>139</v>
      </c>
      <c r="J32" s="1">
        <f>plate1!$F$10</f>
        <v>0.0424</v>
      </c>
      <c r="K32" s="1">
        <f>plate1!$S$10</f>
        <v>0.056</v>
      </c>
      <c r="L32" s="1">
        <f>plate1!$AF$10</f>
        <v>0.0348</v>
      </c>
      <c r="M32" s="1">
        <f t="shared" si="1"/>
        <v>0.3344394366</v>
      </c>
      <c r="N32" s="1">
        <f t="shared" si="2"/>
        <v>0.1815887324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0" t="s">
        <v>116</v>
      </c>
      <c r="B33" s="11" t="s">
        <v>137</v>
      </c>
      <c r="C33" s="11" t="s">
        <v>138</v>
      </c>
      <c r="D33" s="10" t="s">
        <v>36</v>
      </c>
      <c r="E33" s="10" t="s">
        <v>80</v>
      </c>
      <c r="F33" s="12" t="s">
        <v>81</v>
      </c>
      <c r="G33" s="2">
        <v>22.0</v>
      </c>
      <c r="H33" s="2">
        <v>1.0</v>
      </c>
      <c r="I33" s="2" t="s">
        <v>140</v>
      </c>
      <c r="J33" s="1">
        <f>plate1!$F$11</f>
        <v>0.0461</v>
      </c>
      <c r="K33" s="1">
        <f>plate1!$S$11</f>
        <v>0.0606</v>
      </c>
      <c r="L33" s="1">
        <f>plate1!$AF$11</f>
        <v>0.0375</v>
      </c>
      <c r="M33" s="1">
        <f t="shared" si="1"/>
        <v>0.3641253521</v>
      </c>
      <c r="N33" s="1">
        <f t="shared" si="2"/>
        <v>0.2100295775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0" t="s">
        <v>116</v>
      </c>
      <c r="B34" s="11" t="s">
        <v>141</v>
      </c>
      <c r="C34" s="11" t="s">
        <v>142</v>
      </c>
      <c r="D34" s="10" t="s">
        <v>36</v>
      </c>
      <c r="E34" s="10" t="s">
        <v>80</v>
      </c>
      <c r="F34" s="12" t="s">
        <v>81</v>
      </c>
      <c r="G34" s="2">
        <v>22.0</v>
      </c>
      <c r="H34" s="2">
        <v>1.0</v>
      </c>
      <c r="I34" s="2" t="s">
        <v>143</v>
      </c>
      <c r="J34" s="1">
        <f>plate1!$G$4</f>
        <v>0.0517</v>
      </c>
      <c r="K34" s="1">
        <f>plate1!$T$4</f>
        <v>0.088</v>
      </c>
      <c r="L34" s="1">
        <f>plate1!$AG$4</f>
        <v>0.0383</v>
      </c>
      <c r="M34" s="1">
        <f t="shared" si="1"/>
        <v>0.7880211268</v>
      </c>
      <c r="N34" s="1">
        <f t="shared" si="2"/>
        <v>0.2571760563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0" t="s">
        <v>116</v>
      </c>
      <c r="B35" s="11" t="s">
        <v>141</v>
      </c>
      <c r="C35" s="11" t="s">
        <v>142</v>
      </c>
      <c r="D35" s="10" t="s">
        <v>36</v>
      </c>
      <c r="E35" s="10" t="s">
        <v>80</v>
      </c>
      <c r="F35" s="12" t="s">
        <v>81</v>
      </c>
      <c r="G35" s="2">
        <v>22.0</v>
      </c>
      <c r="H35" s="2">
        <v>1.0</v>
      </c>
      <c r="I35" s="2" t="s">
        <v>144</v>
      </c>
      <c r="J35" s="1">
        <f>plate1!$G$5</f>
        <v>0.0485</v>
      </c>
      <c r="K35" s="1">
        <f>plate1!$T$5</f>
        <v>0.0752</v>
      </c>
      <c r="L35" s="1">
        <f>plate1!$AG$5</f>
        <v>0.0377</v>
      </c>
      <c r="M35" s="1">
        <f t="shared" si="1"/>
        <v>0.5939619718</v>
      </c>
      <c r="N35" s="1">
        <f t="shared" si="2"/>
        <v>0.2203478873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0" t="s">
        <v>116</v>
      </c>
      <c r="B36" s="11" t="s">
        <v>145</v>
      </c>
      <c r="C36" s="11" t="s">
        <v>146</v>
      </c>
      <c r="D36" s="10" t="s">
        <v>36</v>
      </c>
      <c r="E36" s="10" t="s">
        <v>80</v>
      </c>
      <c r="F36" s="12" t="s">
        <v>81</v>
      </c>
      <c r="G36" s="2">
        <v>22.0</v>
      </c>
      <c r="H36" s="2">
        <v>1.0</v>
      </c>
      <c r="I36" s="2" t="s">
        <v>147</v>
      </c>
      <c r="J36" s="1">
        <f>plate1!$G$6</f>
        <v>0.072</v>
      </c>
      <c r="K36" s="1">
        <f>plate1!$T$6</f>
        <v>0.1876</v>
      </c>
      <c r="L36" s="1">
        <f>plate1!$AG$6</f>
        <v>0.0381</v>
      </c>
      <c r="M36" s="1">
        <f t="shared" si="1"/>
        <v>2.37618169</v>
      </c>
      <c r="N36" s="1">
        <f t="shared" si="2"/>
        <v>0.5291070423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0" t="s">
        <v>116</v>
      </c>
      <c r="B37" s="11" t="s">
        <v>145</v>
      </c>
      <c r="C37" s="11" t="s">
        <v>146</v>
      </c>
      <c r="D37" s="10" t="s">
        <v>36</v>
      </c>
      <c r="E37" s="10" t="s">
        <v>80</v>
      </c>
      <c r="F37" s="12" t="s">
        <v>81</v>
      </c>
      <c r="G37" s="2">
        <v>22.0</v>
      </c>
      <c r="H37" s="2">
        <v>1.0</v>
      </c>
      <c r="I37" s="2" t="s">
        <v>148</v>
      </c>
      <c r="J37" s="1">
        <f>plate1!$G$7</f>
        <v>0.0812</v>
      </c>
      <c r="K37" s="1">
        <f>plate1!$T$7</f>
        <v>0.1985</v>
      </c>
      <c r="L37" s="1">
        <f>plate1!$AG$7</f>
        <v>0.0403</v>
      </c>
      <c r="M37" s="1">
        <f t="shared" si="1"/>
        <v>2.509929577</v>
      </c>
      <c r="N37" s="1">
        <f t="shared" si="2"/>
        <v>0.7517112676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0" t="s">
        <v>116</v>
      </c>
      <c r="B38" s="11" t="s">
        <v>149</v>
      </c>
      <c r="C38" s="11" t="s">
        <v>150</v>
      </c>
      <c r="D38" s="10" t="s">
        <v>36</v>
      </c>
      <c r="E38" s="10" t="s">
        <v>80</v>
      </c>
      <c r="F38" s="12" t="s">
        <v>81</v>
      </c>
      <c r="G38" s="2">
        <v>22.0</v>
      </c>
      <c r="H38" s="2">
        <v>1.0</v>
      </c>
      <c r="I38" s="2" t="s">
        <v>151</v>
      </c>
      <c r="J38" s="1">
        <f>plate1!$G$8</f>
        <v>0.0605</v>
      </c>
      <c r="K38" s="1">
        <f>plate1!$T$8</f>
        <v>0.1245</v>
      </c>
      <c r="L38" s="1">
        <f>plate1!$AG$8</f>
        <v>0.0414</v>
      </c>
      <c r="M38" s="1">
        <f t="shared" si="1"/>
        <v>1.320576056</v>
      </c>
      <c r="N38" s="1">
        <f t="shared" si="2"/>
        <v>0.3038957746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0" t="s">
        <v>116</v>
      </c>
      <c r="B39" s="11" t="s">
        <v>149</v>
      </c>
      <c r="C39" s="11" t="s">
        <v>150</v>
      </c>
      <c r="D39" s="10" t="s">
        <v>36</v>
      </c>
      <c r="E39" s="10" t="s">
        <v>80</v>
      </c>
      <c r="F39" s="12" t="s">
        <v>81</v>
      </c>
      <c r="G39" s="2">
        <v>22.0</v>
      </c>
      <c r="H39" s="2">
        <v>1.0</v>
      </c>
      <c r="I39" s="2" t="s">
        <v>152</v>
      </c>
      <c r="J39" s="1">
        <f>plate1!$G$9</f>
        <v>0.067</v>
      </c>
      <c r="K39" s="1">
        <f>plate1!$T$9</f>
        <v>0.1284</v>
      </c>
      <c r="L39" s="1">
        <f>plate1!$AG$9</f>
        <v>0.045</v>
      </c>
      <c r="M39" s="1">
        <f t="shared" si="1"/>
        <v>1.322791549</v>
      </c>
      <c r="N39" s="1">
        <f t="shared" si="2"/>
        <v>0.4130112676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0" t="s">
        <v>116</v>
      </c>
      <c r="B40" s="11" t="s">
        <v>153</v>
      </c>
      <c r="C40" s="11" t="s">
        <v>154</v>
      </c>
      <c r="D40" s="10" t="s">
        <v>54</v>
      </c>
      <c r="E40" s="10" t="s">
        <v>80</v>
      </c>
      <c r="F40" s="12" t="s">
        <v>155</v>
      </c>
      <c r="G40" s="2">
        <v>22.0</v>
      </c>
      <c r="H40" s="2">
        <v>1.0</v>
      </c>
      <c r="I40" s="2" t="s">
        <v>156</v>
      </c>
      <c r="J40" s="1">
        <f>plate1!$G$10</f>
        <v>0.0742</v>
      </c>
      <c r="K40" s="1">
        <f>plate1!$T$10</f>
        <v>0.1366</v>
      </c>
      <c r="L40" s="1">
        <f>plate1!$AG$10</f>
        <v>0.0497</v>
      </c>
      <c r="M40" s="1">
        <f t="shared" si="1"/>
        <v>1.376883099</v>
      </c>
      <c r="N40" s="1">
        <f t="shared" si="2"/>
        <v>0.4905042254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0" t="s">
        <v>116</v>
      </c>
      <c r="B41" s="11" t="s">
        <v>153</v>
      </c>
      <c r="C41" s="11" t="s">
        <v>154</v>
      </c>
      <c r="D41" s="10" t="s">
        <v>54</v>
      </c>
      <c r="E41" s="10" t="s">
        <v>80</v>
      </c>
      <c r="F41" s="12" t="s">
        <v>155</v>
      </c>
      <c r="G41" s="2">
        <v>22.0</v>
      </c>
      <c r="H41" s="2">
        <v>1.0</v>
      </c>
      <c r="I41" s="2" t="s">
        <v>157</v>
      </c>
      <c r="J41" s="1">
        <f>plate1!$G$11</f>
        <v>0.0684</v>
      </c>
      <c r="K41" s="1">
        <f>plate1!$T$11</f>
        <v>0.1323</v>
      </c>
      <c r="L41" s="1">
        <f>plate1!$AG$11</f>
        <v>0.0434</v>
      </c>
      <c r="M41" s="1">
        <f t="shared" si="1"/>
        <v>1.408629577</v>
      </c>
      <c r="N41" s="1">
        <f t="shared" si="2"/>
        <v>0.499356338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0" t="s">
        <v>116</v>
      </c>
      <c r="B42" s="11" t="s">
        <v>158</v>
      </c>
      <c r="C42" s="11" t="s">
        <v>159</v>
      </c>
      <c r="D42" s="10" t="s">
        <v>54</v>
      </c>
      <c r="E42" s="10" t="s">
        <v>80</v>
      </c>
      <c r="F42" s="12" t="s">
        <v>155</v>
      </c>
      <c r="G42" s="2">
        <v>22.0</v>
      </c>
      <c r="H42" s="2">
        <v>1.0</v>
      </c>
      <c r="I42" s="2" t="s">
        <v>160</v>
      </c>
      <c r="J42" s="1">
        <f>plate1!$H$4</f>
        <v>0.0565</v>
      </c>
      <c r="K42" s="1">
        <f>plate1!$U$4</f>
        <v>0.1368</v>
      </c>
      <c r="L42" s="1">
        <f>plate1!$AH$4</f>
        <v>0.0359</v>
      </c>
      <c r="M42" s="1">
        <f t="shared" si="1"/>
        <v>1.605778873</v>
      </c>
      <c r="N42" s="1">
        <f t="shared" si="2"/>
        <v>0.2701225352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0" t="s">
        <v>116</v>
      </c>
      <c r="B43" s="11" t="s">
        <v>158</v>
      </c>
      <c r="C43" s="11" t="s">
        <v>159</v>
      </c>
      <c r="D43" s="10" t="s">
        <v>54</v>
      </c>
      <c r="E43" s="10" t="s">
        <v>80</v>
      </c>
      <c r="F43" s="12" t="s">
        <v>155</v>
      </c>
      <c r="G43" s="2">
        <v>22.0</v>
      </c>
      <c r="H43" s="2">
        <v>1.0</v>
      </c>
      <c r="I43" s="2" t="s">
        <v>161</v>
      </c>
      <c r="J43" s="1">
        <f>plate1!$H$5</f>
        <v>0.0663</v>
      </c>
      <c r="K43" s="1">
        <f>plate1!$U$5</f>
        <v>0.1465</v>
      </c>
      <c r="L43" s="1">
        <f>plate1!$AH$5</f>
        <v>0.042</v>
      </c>
      <c r="M43" s="1">
        <f t="shared" si="1"/>
        <v>1.660398592</v>
      </c>
      <c r="N43" s="1">
        <f t="shared" si="2"/>
        <v>0.3928901408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0" t="s">
        <v>116</v>
      </c>
      <c r="B44" s="11" t="s">
        <v>162</v>
      </c>
      <c r="C44" s="11" t="s">
        <v>163</v>
      </c>
      <c r="D44" s="10" t="s">
        <v>54</v>
      </c>
      <c r="E44" s="10" t="s">
        <v>80</v>
      </c>
      <c r="F44" s="12" t="s">
        <v>155</v>
      </c>
      <c r="G44" s="2">
        <v>22.0</v>
      </c>
      <c r="H44" s="2">
        <v>1.0</v>
      </c>
      <c r="I44" s="2" t="s">
        <v>164</v>
      </c>
      <c r="J44" s="1">
        <f>plate1!$H$6</f>
        <v>0.064</v>
      </c>
      <c r="K44" s="1">
        <f>plate1!$U$6</f>
        <v>0.1549</v>
      </c>
      <c r="L44" s="1">
        <f>plate1!$AH$6</f>
        <v>0.0382</v>
      </c>
      <c r="M44" s="1">
        <f t="shared" si="1"/>
        <v>1.855449296</v>
      </c>
      <c r="N44" s="1">
        <f t="shared" si="2"/>
        <v>0.3877478873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0" t="s">
        <v>116</v>
      </c>
      <c r="B45" s="11" t="s">
        <v>162</v>
      </c>
      <c r="C45" s="11" t="s">
        <v>163</v>
      </c>
      <c r="D45" s="10" t="s">
        <v>54</v>
      </c>
      <c r="E45" s="10" t="s">
        <v>80</v>
      </c>
      <c r="F45" s="12" t="s">
        <v>155</v>
      </c>
      <c r="G45" s="2">
        <v>22.0</v>
      </c>
      <c r="H45" s="2">
        <v>1.0</v>
      </c>
      <c r="I45" s="2" t="s">
        <v>165</v>
      </c>
      <c r="J45" s="1">
        <f>plate1!$H$7</f>
        <v>0.0668</v>
      </c>
      <c r="K45" s="1">
        <f>plate1!$U$7</f>
        <v>0.1664</v>
      </c>
      <c r="L45" s="1">
        <f>plate1!$AH$7</f>
        <v>0.0394</v>
      </c>
      <c r="M45" s="1">
        <f t="shared" si="1"/>
        <v>2.019822535</v>
      </c>
      <c r="N45" s="1">
        <f t="shared" si="2"/>
        <v>0.3961352113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0" t="s">
        <v>116</v>
      </c>
      <c r="B46" s="11" t="s">
        <v>166</v>
      </c>
      <c r="C46" s="11" t="s">
        <v>167</v>
      </c>
      <c r="D46" s="10" t="s">
        <v>54</v>
      </c>
      <c r="E46" s="10" t="s">
        <v>80</v>
      </c>
      <c r="F46" s="12" t="s">
        <v>155</v>
      </c>
      <c r="G46" s="2">
        <v>22.0</v>
      </c>
      <c r="H46" s="2">
        <v>1.0</v>
      </c>
      <c r="I46" s="2" t="s">
        <v>168</v>
      </c>
      <c r="J46" s="1">
        <f>plate1!$H$8</f>
        <v>0.0591</v>
      </c>
      <c r="K46" s="1">
        <f>plate1!$U$8</f>
        <v>0.1122</v>
      </c>
      <c r="L46" s="1">
        <f>plate1!$AH$8</f>
        <v>0.0412</v>
      </c>
      <c r="M46" s="1">
        <f t="shared" si="1"/>
        <v>1.126864789</v>
      </c>
      <c r="N46" s="1">
        <f t="shared" si="2"/>
        <v>0.3199732394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0" t="s">
        <v>116</v>
      </c>
      <c r="B47" s="11" t="s">
        <v>166</v>
      </c>
      <c r="C47" s="11" t="s">
        <v>167</v>
      </c>
      <c r="D47" s="10" t="s">
        <v>54</v>
      </c>
      <c r="E47" s="10" t="s">
        <v>80</v>
      </c>
      <c r="F47" s="12" t="s">
        <v>155</v>
      </c>
      <c r="G47" s="2">
        <v>22.0</v>
      </c>
      <c r="H47" s="2">
        <v>1.0</v>
      </c>
      <c r="I47" s="2" t="s">
        <v>169</v>
      </c>
      <c r="J47" s="1">
        <f>plate1!$H$9</f>
        <v>0.0655</v>
      </c>
      <c r="K47" s="1">
        <f>plate1!$U$9</f>
        <v>0.1233</v>
      </c>
      <c r="L47" s="1">
        <f>plate1!$AH$9</f>
        <v>0.0462</v>
      </c>
      <c r="M47" s="1">
        <f t="shared" si="1"/>
        <v>1.223804225</v>
      </c>
      <c r="N47" s="1">
        <f t="shared" si="2"/>
        <v>0.3422028169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0" t="s">
        <v>116</v>
      </c>
      <c r="B48" s="11" t="s">
        <v>170</v>
      </c>
      <c r="C48" s="11" t="s">
        <v>171</v>
      </c>
      <c r="D48" s="10" t="s">
        <v>54</v>
      </c>
      <c r="E48" s="10" t="s">
        <v>80</v>
      </c>
      <c r="F48" s="12" t="s">
        <v>155</v>
      </c>
      <c r="G48" s="2">
        <v>22.0</v>
      </c>
      <c r="H48" s="2">
        <v>1.0</v>
      </c>
      <c r="I48" s="2" t="s">
        <v>172</v>
      </c>
      <c r="J48" s="1">
        <f>plate1!$H$10</f>
        <v>0.0601</v>
      </c>
      <c r="K48" s="1">
        <f>plate1!$U$10</f>
        <v>0.1076</v>
      </c>
      <c r="L48" s="1">
        <f>plate1!$AH$10</f>
        <v>0.0433</v>
      </c>
      <c r="M48" s="1">
        <f t="shared" si="1"/>
        <v>1.019995775</v>
      </c>
      <c r="N48" s="1">
        <f t="shared" si="2"/>
        <v>0.3122577465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0" t="s">
        <v>116</v>
      </c>
      <c r="B49" s="11" t="s">
        <v>170</v>
      </c>
      <c r="C49" s="11" t="s">
        <v>171</v>
      </c>
      <c r="D49" s="10" t="s">
        <v>54</v>
      </c>
      <c r="E49" s="10" t="s">
        <v>80</v>
      </c>
      <c r="F49" s="12" t="s">
        <v>155</v>
      </c>
      <c r="G49" s="2">
        <v>22.0</v>
      </c>
      <c r="H49" s="2">
        <v>1.0</v>
      </c>
      <c r="I49" s="2" t="s">
        <v>173</v>
      </c>
      <c r="J49" s="1">
        <f>plate1!$H$11</f>
        <v>0.0581</v>
      </c>
      <c r="K49" s="1">
        <f>plate1!$U$11</f>
        <v>0.1068</v>
      </c>
      <c r="L49" s="1">
        <f>plate1!$AH$11</f>
        <v>0.0403</v>
      </c>
      <c r="M49" s="1">
        <f t="shared" si="1"/>
        <v>1.054511268</v>
      </c>
      <c r="N49" s="1">
        <f t="shared" si="2"/>
        <v>0.3391647887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0" t="s">
        <v>116</v>
      </c>
      <c r="B50" s="11" t="s">
        <v>174</v>
      </c>
      <c r="C50" s="11" t="s">
        <v>175</v>
      </c>
      <c r="D50" s="10" t="s">
        <v>54</v>
      </c>
      <c r="E50" s="10" t="s">
        <v>80</v>
      </c>
      <c r="F50" s="12" t="s">
        <v>155</v>
      </c>
      <c r="G50" s="2">
        <v>22.0</v>
      </c>
      <c r="H50" s="2">
        <v>1.0</v>
      </c>
      <c r="I50" s="2" t="s">
        <v>176</v>
      </c>
      <c r="J50" s="1">
        <f>plate1!$I$4</f>
        <v>0.0844</v>
      </c>
      <c r="K50" s="1">
        <f>plate1!$V$4</f>
        <v>0.2035</v>
      </c>
      <c r="L50" s="1">
        <f>plate1!$AI$4</f>
        <v>0.0403</v>
      </c>
      <c r="M50" s="1">
        <f t="shared" si="1"/>
        <v>2.587538028</v>
      </c>
      <c r="N50" s="1">
        <f t="shared" si="2"/>
        <v>0.848243662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0" t="s">
        <v>116</v>
      </c>
      <c r="B51" s="11" t="s">
        <v>174</v>
      </c>
      <c r="C51" s="11" t="s">
        <v>175</v>
      </c>
      <c r="D51" s="10" t="s">
        <v>54</v>
      </c>
      <c r="E51" s="10" t="s">
        <v>80</v>
      </c>
      <c r="F51" s="12" t="s">
        <v>155</v>
      </c>
      <c r="G51" s="2">
        <v>22.0</v>
      </c>
      <c r="H51" s="2">
        <v>1.0</v>
      </c>
      <c r="I51" s="2" t="s">
        <v>177</v>
      </c>
      <c r="J51" s="1">
        <f>plate1!$I$5</f>
        <v>0.1024</v>
      </c>
      <c r="K51" s="1">
        <f>plate1!$V$5</f>
        <v>0.2256</v>
      </c>
      <c r="L51" s="1">
        <f>plate1!$AI$5</f>
        <v>0.0464</v>
      </c>
      <c r="M51" s="1">
        <f t="shared" si="1"/>
        <v>2.834388732</v>
      </c>
      <c r="N51" s="1">
        <f t="shared" si="2"/>
        <v>1.220484507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0" t="s">
        <v>116</v>
      </c>
      <c r="B52" s="11" t="s">
        <v>178</v>
      </c>
      <c r="C52" s="11" t="s">
        <v>179</v>
      </c>
      <c r="D52" s="10" t="s">
        <v>54</v>
      </c>
      <c r="E52" s="10" t="s">
        <v>80</v>
      </c>
      <c r="F52" s="12" t="s">
        <v>155</v>
      </c>
      <c r="G52" s="2">
        <v>22.0</v>
      </c>
      <c r="H52" s="2">
        <v>1.0</v>
      </c>
      <c r="I52" s="2" t="s">
        <v>180</v>
      </c>
      <c r="J52" s="1">
        <f>plate1!$I$6</f>
        <v>0.0794</v>
      </c>
      <c r="K52" s="1">
        <f>plate1!$V$6</f>
        <v>0.1666</v>
      </c>
      <c r="L52" s="1">
        <f>plate1!$AI$6</f>
        <v>0.0443</v>
      </c>
      <c r="M52" s="1">
        <f t="shared" si="1"/>
        <v>1.93721831</v>
      </c>
      <c r="N52" s="1">
        <f t="shared" si="2"/>
        <v>0.7139577465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0" t="s">
        <v>116</v>
      </c>
      <c r="B53" s="11" t="s">
        <v>178</v>
      </c>
      <c r="C53" s="11" t="s">
        <v>179</v>
      </c>
      <c r="D53" s="10" t="s">
        <v>54</v>
      </c>
      <c r="E53" s="10" t="s">
        <v>80</v>
      </c>
      <c r="F53" s="12" t="s">
        <v>155</v>
      </c>
      <c r="G53" s="2">
        <v>22.0</v>
      </c>
      <c r="H53" s="2">
        <v>1.0</v>
      </c>
      <c r="I53" s="2" t="s">
        <v>181</v>
      </c>
      <c r="J53" s="1">
        <f>plate1!$I$7</f>
        <v>0.0834</v>
      </c>
      <c r="K53" s="1">
        <f>plate1!$V$7</f>
        <v>0.2005</v>
      </c>
      <c r="L53" s="1">
        <f>plate1!$AI$7</f>
        <v>0.0524</v>
      </c>
      <c r="M53" s="1">
        <f t="shared" si="1"/>
        <v>2.356257746</v>
      </c>
      <c r="N53" s="1">
        <f t="shared" si="2"/>
        <v>0.425615493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0" t="s">
        <v>116</v>
      </c>
      <c r="B54" s="11" t="s">
        <v>182</v>
      </c>
      <c r="C54" s="11" t="s">
        <v>183</v>
      </c>
      <c r="D54" s="10" t="s">
        <v>54</v>
      </c>
      <c r="E54" s="10" t="s">
        <v>80</v>
      </c>
      <c r="F54" s="12" t="s">
        <v>155</v>
      </c>
      <c r="G54" s="2">
        <v>22.0</v>
      </c>
      <c r="H54" s="2">
        <v>1.0</v>
      </c>
      <c r="I54" s="2" t="s">
        <v>184</v>
      </c>
      <c r="J54" s="1">
        <f>plate1!$I$8</f>
        <v>0.0803</v>
      </c>
      <c r="K54" s="1">
        <f>plate1!$V$8</f>
        <v>0.2189</v>
      </c>
      <c r="L54" s="1">
        <f>plate1!$AI$8</f>
        <v>0.0414</v>
      </c>
      <c r="M54" s="1">
        <f t="shared" si="1"/>
        <v>2.822435211</v>
      </c>
      <c r="N54" s="1">
        <f t="shared" si="2"/>
        <v>0.5767267606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0" t="s">
        <v>116</v>
      </c>
      <c r="B55" s="11" t="s">
        <v>182</v>
      </c>
      <c r="C55" s="11" t="s">
        <v>183</v>
      </c>
      <c r="D55" s="10" t="s">
        <v>54</v>
      </c>
      <c r="E55" s="10" t="s">
        <v>80</v>
      </c>
      <c r="F55" s="12" t="s">
        <v>155</v>
      </c>
      <c r="G55" s="2">
        <v>22.0</v>
      </c>
      <c r="H55" s="2">
        <v>1.0</v>
      </c>
      <c r="I55" s="2" t="s">
        <v>185</v>
      </c>
      <c r="J55" s="1">
        <f>plate1!$I$9</f>
        <v>0.0793</v>
      </c>
      <c r="K55" s="1">
        <f>plate1!$V$9</f>
        <v>0.2208</v>
      </c>
      <c r="L55" s="1">
        <f>plate1!$AI$9</f>
        <v>0.0401</v>
      </c>
      <c r="M55" s="1">
        <f t="shared" si="1"/>
        <v>2.873680282</v>
      </c>
      <c r="N55" s="1">
        <f t="shared" si="2"/>
        <v>0.5718126761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0" t="s">
        <v>116</v>
      </c>
      <c r="B56" s="11" t="s">
        <v>186</v>
      </c>
      <c r="C56" s="11" t="s">
        <v>187</v>
      </c>
      <c r="D56" s="10" t="s">
        <v>54</v>
      </c>
      <c r="E56" s="10" t="s">
        <v>80</v>
      </c>
      <c r="F56" s="12" t="s">
        <v>155</v>
      </c>
      <c r="G56" s="2">
        <v>22.0</v>
      </c>
      <c r="H56" s="2">
        <v>1.0</v>
      </c>
      <c r="I56" s="2" t="s">
        <v>188</v>
      </c>
      <c r="J56" s="1">
        <f>plate1!$I$10</f>
        <v>0.0834</v>
      </c>
      <c r="K56" s="1">
        <f>plate1!$V$10</f>
        <v>0.1754</v>
      </c>
      <c r="L56" s="1">
        <f>plate1!$AI$10</f>
        <v>0.0484</v>
      </c>
      <c r="M56" s="1">
        <f t="shared" si="1"/>
        <v>2.012971831</v>
      </c>
      <c r="N56" s="1">
        <f t="shared" si="2"/>
        <v>0.6861126761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0" t="s">
        <v>116</v>
      </c>
      <c r="B57" s="11" t="s">
        <v>186</v>
      </c>
      <c r="C57" s="11" t="s">
        <v>187</v>
      </c>
      <c r="D57" s="10" t="s">
        <v>54</v>
      </c>
      <c r="E57" s="10" t="s">
        <v>80</v>
      </c>
      <c r="F57" s="12" t="s">
        <v>155</v>
      </c>
      <c r="G57" s="2">
        <v>22.0</v>
      </c>
      <c r="H57" s="2">
        <v>1.0</v>
      </c>
      <c r="I57" s="2" t="s">
        <v>189</v>
      </c>
      <c r="J57" s="1">
        <f>plate1!$I$11</f>
        <v>0.0859</v>
      </c>
      <c r="K57" s="1">
        <f>plate1!$V$11</f>
        <v>0.1793</v>
      </c>
      <c r="L57" s="1">
        <f>plate1!$AI$11</f>
        <v>0.0525</v>
      </c>
      <c r="M57" s="1">
        <f t="shared" si="1"/>
        <v>2.011194366</v>
      </c>
      <c r="N57" s="1">
        <f t="shared" si="2"/>
        <v>0.6260873239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0" t="s">
        <v>116</v>
      </c>
      <c r="B58" s="11" t="s">
        <v>190</v>
      </c>
      <c r="C58" s="11" t="s">
        <v>191</v>
      </c>
      <c r="D58" s="10" t="s">
        <v>56</v>
      </c>
      <c r="E58" s="10" t="s">
        <v>80</v>
      </c>
      <c r="F58" s="12" t="s">
        <v>192</v>
      </c>
      <c r="G58" s="2">
        <v>22.0</v>
      </c>
      <c r="H58" s="2">
        <v>1.0</v>
      </c>
      <c r="I58" s="2" t="s">
        <v>193</v>
      </c>
      <c r="J58" s="1">
        <f>plate1!$J$4</f>
        <v>0.064</v>
      </c>
      <c r="K58" s="1">
        <f>plate1!$W$4</f>
        <v>0.1329</v>
      </c>
      <c r="L58" s="1">
        <f>plate1!$AJ$4</f>
        <v>0.0404</v>
      </c>
      <c r="M58" s="1">
        <f t="shared" si="1"/>
        <v>1.467846479</v>
      </c>
      <c r="N58" s="1">
        <f t="shared" si="2"/>
        <v>0.4275338028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0" t="s">
        <v>116</v>
      </c>
      <c r="B59" s="11" t="s">
        <v>190</v>
      </c>
      <c r="C59" s="11" t="s">
        <v>191</v>
      </c>
      <c r="D59" s="10" t="s">
        <v>56</v>
      </c>
      <c r="E59" s="10" t="s">
        <v>80</v>
      </c>
      <c r="F59" s="12" t="s">
        <v>192</v>
      </c>
      <c r="G59" s="2">
        <v>22.0</v>
      </c>
      <c r="H59" s="2">
        <v>1.0</v>
      </c>
      <c r="I59" s="2" t="s">
        <v>194</v>
      </c>
      <c r="J59" s="1">
        <f>plate1!$J$5</f>
        <v>0.0634</v>
      </c>
      <c r="K59" s="1">
        <f>plate1!$W$5</f>
        <v>0.1349</v>
      </c>
      <c r="L59" s="1">
        <f>plate1!$AJ$5</f>
        <v>0.0503</v>
      </c>
      <c r="M59" s="1">
        <f t="shared" si="1"/>
        <v>1.350132394</v>
      </c>
      <c r="N59" s="1">
        <f t="shared" si="2"/>
        <v>0.0672971831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0" t="s">
        <v>116</v>
      </c>
      <c r="B60" s="11" t="s">
        <v>195</v>
      </c>
      <c r="C60" s="11" t="s">
        <v>196</v>
      </c>
      <c r="D60" s="10" t="s">
        <v>56</v>
      </c>
      <c r="E60" s="10" t="s">
        <v>80</v>
      </c>
      <c r="F60" s="12" t="s">
        <v>192</v>
      </c>
      <c r="G60" s="2">
        <v>22.0</v>
      </c>
      <c r="H60" s="2">
        <v>1.0</v>
      </c>
      <c r="I60" s="2" t="s">
        <v>197</v>
      </c>
      <c r="J60" s="1">
        <f>plate1!$J$6</f>
        <v>0.0611</v>
      </c>
      <c r="K60" s="1">
        <f>plate1!$W$6</f>
        <v>0.1054</v>
      </c>
      <c r="L60" s="1">
        <f>plate1!$AJ$6</f>
        <v>0.0384</v>
      </c>
      <c r="M60" s="1">
        <f t="shared" si="1"/>
        <v>1.058143662</v>
      </c>
      <c r="N60" s="1">
        <f t="shared" si="2"/>
        <v>0.5235676056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0" t="s">
        <v>116</v>
      </c>
      <c r="B61" s="11" t="s">
        <v>195</v>
      </c>
      <c r="C61" s="11" t="s">
        <v>196</v>
      </c>
      <c r="D61" s="10" t="s">
        <v>56</v>
      </c>
      <c r="E61" s="10" t="s">
        <v>80</v>
      </c>
      <c r="F61" s="12" t="s">
        <v>192</v>
      </c>
      <c r="G61" s="2">
        <v>22.0</v>
      </c>
      <c r="H61" s="2">
        <v>1.0</v>
      </c>
      <c r="I61" s="2" t="s">
        <v>198</v>
      </c>
      <c r="J61" s="1">
        <f>plate1!$J$7</f>
        <v>0.0521</v>
      </c>
      <c r="K61" s="1">
        <f>plate1!$W$7</f>
        <v>0.0986</v>
      </c>
      <c r="L61" s="1">
        <f>plate1!$AJ$7</f>
        <v>0.0348</v>
      </c>
      <c r="M61" s="1">
        <f t="shared" si="1"/>
        <v>1.011495775</v>
      </c>
      <c r="N61" s="1">
        <f t="shared" si="2"/>
        <v>0.3338915493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0" t="s">
        <v>116</v>
      </c>
      <c r="B62" s="11" t="s">
        <v>199</v>
      </c>
      <c r="C62" s="11" t="s">
        <v>200</v>
      </c>
      <c r="D62" s="10" t="s">
        <v>56</v>
      </c>
      <c r="E62" s="10" t="s">
        <v>80</v>
      </c>
      <c r="F62" s="12" t="s">
        <v>192</v>
      </c>
      <c r="G62" s="2">
        <v>22.0</v>
      </c>
      <c r="H62" s="2">
        <v>1.0</v>
      </c>
      <c r="I62" s="2" t="s">
        <v>201</v>
      </c>
      <c r="J62" s="1">
        <f>plate1!$J$8</f>
        <v>0.0813</v>
      </c>
      <c r="K62" s="1">
        <f>plate1!$W$8</f>
        <v>0.2117</v>
      </c>
      <c r="L62" s="1">
        <f>plate1!$AJ$8</f>
        <v>0.0406</v>
      </c>
      <c r="M62" s="1">
        <f t="shared" si="1"/>
        <v>2.71778169</v>
      </c>
      <c r="N62" s="1">
        <f t="shared" si="2"/>
        <v>0.6781267606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0" t="s">
        <v>116</v>
      </c>
      <c r="B63" s="11" t="s">
        <v>199</v>
      </c>
      <c r="C63" s="11" t="s">
        <v>200</v>
      </c>
      <c r="D63" s="10" t="s">
        <v>56</v>
      </c>
      <c r="E63" s="10" t="s">
        <v>80</v>
      </c>
      <c r="F63" s="12" t="s">
        <v>192</v>
      </c>
      <c r="G63" s="2">
        <v>22.0</v>
      </c>
      <c r="H63" s="2">
        <v>1.0</v>
      </c>
      <c r="I63" s="2" t="s">
        <v>202</v>
      </c>
      <c r="J63" s="1">
        <f>plate1!$J$9</f>
        <v>0.0819</v>
      </c>
      <c r="K63" s="1">
        <f>plate1!$W$9</f>
        <v>0.211</v>
      </c>
      <c r="L63" s="1">
        <f>plate1!$AJ$9</f>
        <v>0.0412</v>
      </c>
      <c r="M63" s="1">
        <f t="shared" si="1"/>
        <v>2.696853521</v>
      </c>
      <c r="N63" s="1">
        <f t="shared" si="2"/>
        <v>0.6847732394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0" t="s">
        <v>116</v>
      </c>
      <c r="B64" s="11" t="s">
        <v>203</v>
      </c>
      <c r="C64" s="11" t="s">
        <v>204</v>
      </c>
      <c r="D64" s="10" t="s">
        <v>56</v>
      </c>
      <c r="E64" s="10" t="s">
        <v>80</v>
      </c>
      <c r="F64" s="12" t="s">
        <v>192</v>
      </c>
      <c r="G64" s="2">
        <v>22.0</v>
      </c>
      <c r="H64" s="2">
        <v>1.0</v>
      </c>
      <c r="I64" s="2" t="s">
        <v>205</v>
      </c>
      <c r="J64" s="1">
        <f>plate1!$J$10</f>
        <v>0.072</v>
      </c>
      <c r="K64" s="1">
        <f>plate1!$W$10</f>
        <v>0.1307</v>
      </c>
      <c r="L64" s="1">
        <f>plate1!$AJ$10</f>
        <v>0.0478</v>
      </c>
      <c r="M64" s="1">
        <f t="shared" si="1"/>
        <v>1.312759155</v>
      </c>
      <c r="N64" s="1">
        <f t="shared" si="2"/>
        <v>0.4995084507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0" t="s">
        <v>116</v>
      </c>
      <c r="B65" s="11" t="s">
        <v>203</v>
      </c>
      <c r="C65" s="11" t="s">
        <v>204</v>
      </c>
      <c r="D65" s="10" t="s">
        <v>56</v>
      </c>
      <c r="E65" s="10" t="s">
        <v>80</v>
      </c>
      <c r="F65" s="12" t="s">
        <v>192</v>
      </c>
      <c r="G65" s="2">
        <v>22.0</v>
      </c>
      <c r="H65" s="2">
        <v>1.0</v>
      </c>
      <c r="I65" s="2" t="s">
        <v>206</v>
      </c>
      <c r="J65" s="1">
        <f>plate1!$J$11</f>
        <v>0.0701</v>
      </c>
      <c r="K65" s="1">
        <f>plate1!$W$11</f>
        <v>0.1278</v>
      </c>
      <c r="L65" s="1">
        <f>plate1!$AJ$11</f>
        <v>0.0481</v>
      </c>
      <c r="M65" s="1">
        <f t="shared" si="1"/>
        <v>1.263226761</v>
      </c>
      <c r="N65" s="1">
        <f t="shared" si="2"/>
        <v>0.431928169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0" t="s">
        <v>116</v>
      </c>
      <c r="B66" s="11" t="s">
        <v>207</v>
      </c>
      <c r="C66" s="11" t="s">
        <v>208</v>
      </c>
      <c r="D66" s="10" t="s">
        <v>56</v>
      </c>
      <c r="E66" s="10" t="s">
        <v>80</v>
      </c>
      <c r="F66" s="12" t="s">
        <v>192</v>
      </c>
      <c r="G66" s="2">
        <v>22.0</v>
      </c>
      <c r="H66" s="2">
        <v>1.0</v>
      </c>
      <c r="I66" s="2" t="s">
        <v>209</v>
      </c>
      <c r="J66" s="1">
        <f>plate1!$K$4</f>
        <v>0.0534</v>
      </c>
      <c r="K66" s="1">
        <f>plate1!$X$4</f>
        <v>0.0932</v>
      </c>
      <c r="L66" s="1">
        <f>plate1!$AK$4</f>
        <v>0.0334</v>
      </c>
      <c r="M66" s="1">
        <f t="shared" si="1"/>
        <v>0.9446676056</v>
      </c>
      <c r="N66" s="1">
        <f t="shared" si="2"/>
        <v>0.4573605634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0" t="s">
        <v>116</v>
      </c>
      <c r="B67" s="11" t="s">
        <v>207</v>
      </c>
      <c r="C67" s="11" t="s">
        <v>208</v>
      </c>
      <c r="D67" s="10" t="s">
        <v>56</v>
      </c>
      <c r="E67" s="10" t="s">
        <v>80</v>
      </c>
      <c r="F67" s="12" t="s">
        <v>192</v>
      </c>
      <c r="G67" s="2">
        <v>22.0</v>
      </c>
      <c r="H67" s="2">
        <v>1.0</v>
      </c>
      <c r="I67" s="2" t="s">
        <v>210</v>
      </c>
      <c r="J67" s="1">
        <f>plate1!$K$5</f>
        <v>0.0576</v>
      </c>
      <c r="K67" s="1">
        <f>plate1!$X$5</f>
        <v>0.0949</v>
      </c>
      <c r="L67" s="1">
        <f>plate1!$AK$5</f>
        <v>0.0409</v>
      </c>
      <c r="M67" s="1">
        <f t="shared" si="1"/>
        <v>0.8542704225</v>
      </c>
      <c r="N67" s="1">
        <f t="shared" si="2"/>
        <v>0.3611028169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0" t="s">
        <v>116</v>
      </c>
      <c r="B68" s="11" t="s">
        <v>211</v>
      </c>
      <c r="C68" s="11" t="s">
        <v>212</v>
      </c>
      <c r="D68" s="10" t="s">
        <v>56</v>
      </c>
      <c r="E68" s="10" t="s">
        <v>80</v>
      </c>
      <c r="F68" s="12" t="s">
        <v>192</v>
      </c>
      <c r="G68" s="2">
        <v>22.0</v>
      </c>
      <c r="H68" s="2">
        <v>1.0</v>
      </c>
      <c r="I68" s="2" t="s">
        <v>213</v>
      </c>
      <c r="J68" s="1">
        <f>plate1!$K$6</f>
        <v>0.0793</v>
      </c>
      <c r="K68" s="1">
        <f>plate1!$X$6</f>
        <v>0.1597</v>
      </c>
      <c r="L68" s="1">
        <f>plate1!$AK$6</f>
        <v>0.046</v>
      </c>
      <c r="M68" s="1">
        <f t="shared" si="1"/>
        <v>1.800392958</v>
      </c>
      <c r="N68" s="1">
        <f t="shared" si="2"/>
        <v>0.6892478873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0" t="s">
        <v>116</v>
      </c>
      <c r="B69" s="11" t="s">
        <v>211</v>
      </c>
      <c r="C69" s="11" t="s">
        <v>212</v>
      </c>
      <c r="D69" s="10" t="s">
        <v>56</v>
      </c>
      <c r="E69" s="10" t="s">
        <v>80</v>
      </c>
      <c r="F69" s="12" t="s">
        <v>192</v>
      </c>
      <c r="G69" s="2">
        <v>22.0</v>
      </c>
      <c r="H69" s="2">
        <v>1.0</v>
      </c>
      <c r="I69" s="2" t="s">
        <v>214</v>
      </c>
      <c r="J69" s="1">
        <f>plate1!$K$7</f>
        <v>0.0751</v>
      </c>
      <c r="K69" s="1">
        <f>plate1!$X$7</f>
        <v>0.1585</v>
      </c>
      <c r="L69" s="1">
        <f>plate1!$AK$7</f>
        <v>0.0493</v>
      </c>
      <c r="M69" s="1">
        <f t="shared" si="1"/>
        <v>1.734709859</v>
      </c>
      <c r="N69" s="1">
        <f t="shared" si="2"/>
        <v>0.4260929577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0" t="s">
        <v>116</v>
      </c>
      <c r="B70" s="11" t="s">
        <v>215</v>
      </c>
      <c r="C70" s="11" t="s">
        <v>216</v>
      </c>
      <c r="D70" s="10" t="s">
        <v>56</v>
      </c>
      <c r="E70" s="10" t="s">
        <v>80</v>
      </c>
      <c r="F70" s="12" t="s">
        <v>192</v>
      </c>
      <c r="G70" s="2">
        <v>22.0</v>
      </c>
      <c r="H70" s="2">
        <v>1.0</v>
      </c>
      <c r="I70" s="2" t="s">
        <v>217</v>
      </c>
      <c r="J70" s="1">
        <f>plate1!$K$8</f>
        <v>0.066</v>
      </c>
      <c r="K70" s="1">
        <f>plate1!$X$8</f>
        <v>0.1417</v>
      </c>
      <c r="L70" s="1">
        <f>plate1!$AK$8</f>
        <v>0.043</v>
      </c>
      <c r="M70" s="1">
        <f t="shared" si="1"/>
        <v>1.568198592</v>
      </c>
      <c r="N70" s="1">
        <f t="shared" si="2"/>
        <v>0.3729422535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0" t="s">
        <v>116</v>
      </c>
      <c r="B71" s="11" t="s">
        <v>215</v>
      </c>
      <c r="C71" s="11" t="s">
        <v>216</v>
      </c>
      <c r="D71" s="10" t="s">
        <v>56</v>
      </c>
      <c r="E71" s="10" t="s">
        <v>80</v>
      </c>
      <c r="F71" s="12" t="s">
        <v>192</v>
      </c>
      <c r="G71" s="2">
        <v>22.0</v>
      </c>
      <c r="H71" s="2">
        <v>1.0</v>
      </c>
      <c r="I71" s="2" t="s">
        <v>218</v>
      </c>
      <c r="J71" s="1">
        <f>plate1!$K$9</f>
        <v>0.064</v>
      </c>
      <c r="K71" s="1">
        <f>plate1!$X$9</f>
        <v>0.1381</v>
      </c>
      <c r="L71" s="1">
        <f>plate1!$AK$9</f>
        <v>0.0407</v>
      </c>
      <c r="M71" s="1">
        <f t="shared" si="1"/>
        <v>1.547</v>
      </c>
      <c r="N71" s="1">
        <f t="shared" si="2"/>
        <v>0.3910352113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0" t="s">
        <v>116</v>
      </c>
      <c r="B72" s="11" t="s">
        <v>219</v>
      </c>
      <c r="C72" s="11" t="s">
        <v>220</v>
      </c>
      <c r="D72" s="10" t="s">
        <v>56</v>
      </c>
      <c r="E72" s="10" t="s">
        <v>80</v>
      </c>
      <c r="F72" s="12" t="s">
        <v>192</v>
      </c>
      <c r="G72" s="2">
        <v>22.0</v>
      </c>
      <c r="H72" s="2">
        <v>1.0</v>
      </c>
      <c r="I72" s="2" t="s">
        <v>221</v>
      </c>
      <c r="J72" s="1">
        <f>plate1!$K$10</f>
        <v>0.069</v>
      </c>
      <c r="K72" s="1">
        <f>plate1!$X$10</f>
        <v>0.1462</v>
      </c>
      <c r="L72" s="1">
        <f>plate1!$AK$10</f>
        <v>0.0402</v>
      </c>
      <c r="M72" s="1">
        <f t="shared" si="1"/>
        <v>1.680490141</v>
      </c>
      <c r="N72" s="1">
        <f t="shared" si="2"/>
        <v>0.5569183099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0" t="s">
        <v>116</v>
      </c>
      <c r="B73" s="11" t="s">
        <v>219</v>
      </c>
      <c r="C73" s="11" t="s">
        <v>220</v>
      </c>
      <c r="D73" s="10" t="s">
        <v>56</v>
      </c>
      <c r="E73" s="10" t="s">
        <v>80</v>
      </c>
      <c r="F73" s="12" t="s">
        <v>192</v>
      </c>
      <c r="G73" s="2">
        <v>22.0</v>
      </c>
      <c r="H73" s="2">
        <v>1.0</v>
      </c>
      <c r="I73" s="2" t="s">
        <v>222</v>
      </c>
      <c r="J73" s="1">
        <f>plate1!$K$11</f>
        <v>0.0719</v>
      </c>
      <c r="K73" s="1">
        <f>plate1!$X$11</f>
        <v>0.1539</v>
      </c>
      <c r="L73" s="1">
        <f>plate1!$AK$11</f>
        <v>0.0441</v>
      </c>
      <c r="M73" s="1">
        <f t="shared" si="1"/>
        <v>1.742566197</v>
      </c>
      <c r="N73" s="1">
        <f t="shared" si="2"/>
        <v>0.4993352113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0" t="s">
        <v>116</v>
      </c>
      <c r="B74" s="11" t="s">
        <v>223</v>
      </c>
      <c r="C74" s="11" t="s">
        <v>224</v>
      </c>
      <c r="D74" s="10" t="s">
        <v>56</v>
      </c>
      <c r="E74" s="10" t="s">
        <v>80</v>
      </c>
      <c r="F74" s="12" t="s">
        <v>192</v>
      </c>
      <c r="G74" s="2">
        <v>22.0</v>
      </c>
      <c r="H74" s="2">
        <v>1.0</v>
      </c>
      <c r="I74" s="2" t="s">
        <v>225</v>
      </c>
      <c r="J74" s="1">
        <f>plate1!$L$4</f>
        <v>0.1047</v>
      </c>
      <c r="K74" s="1">
        <f>plate1!$Y$4</f>
        <v>0.2134</v>
      </c>
      <c r="L74" s="1">
        <f>plate1!$AL$4</f>
        <v>0.0646</v>
      </c>
      <c r="M74" s="1">
        <f t="shared" si="1"/>
        <v>2.359323944</v>
      </c>
      <c r="N74" s="1">
        <f t="shared" si="2"/>
        <v>0.7692464789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0" t="s">
        <v>116</v>
      </c>
      <c r="B75" s="11" t="s">
        <v>223</v>
      </c>
      <c r="C75" s="11" t="s">
        <v>224</v>
      </c>
      <c r="D75" s="10" t="s">
        <v>56</v>
      </c>
      <c r="E75" s="10" t="s">
        <v>80</v>
      </c>
      <c r="F75" s="12" t="s">
        <v>192</v>
      </c>
      <c r="G75" s="2">
        <v>22.0</v>
      </c>
      <c r="H75" s="2">
        <v>1.0</v>
      </c>
      <c r="I75" s="2" t="s">
        <v>226</v>
      </c>
      <c r="J75" s="1">
        <f>plate1!$L$5</f>
        <v>0.1145</v>
      </c>
      <c r="K75" s="1">
        <f>plate1!$Y$5</f>
        <v>0.2334</v>
      </c>
      <c r="L75" s="1">
        <f>plate1!$AL$5</f>
        <v>0.0698</v>
      </c>
      <c r="M75" s="1">
        <f t="shared" si="1"/>
        <v>2.59343662</v>
      </c>
      <c r="N75" s="1">
        <f t="shared" si="2"/>
        <v>0.8690915493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0" t="s">
        <v>116</v>
      </c>
      <c r="B76" s="11" t="s">
        <v>227</v>
      </c>
      <c r="C76" s="11" t="s">
        <v>228</v>
      </c>
      <c r="D76" s="10" t="s">
        <v>229</v>
      </c>
      <c r="E76" s="10" t="s">
        <v>80</v>
      </c>
      <c r="F76" s="12" t="s">
        <v>230</v>
      </c>
      <c r="G76" s="2">
        <v>22.0</v>
      </c>
      <c r="H76" s="2">
        <v>1.0</v>
      </c>
      <c r="I76" s="2" t="s">
        <v>231</v>
      </c>
      <c r="J76" s="1">
        <f>plate1!$L$6</f>
        <v>0.056</v>
      </c>
      <c r="K76" s="1">
        <f>plate1!$Y$6</f>
        <v>0.1036</v>
      </c>
      <c r="L76" s="1">
        <f>plate1!$AL$6</f>
        <v>0.0394</v>
      </c>
      <c r="M76" s="1">
        <f t="shared" si="1"/>
        <v>1.018566197</v>
      </c>
      <c r="N76" s="1">
        <f t="shared" si="2"/>
        <v>0.3051380282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0" t="s">
        <v>116</v>
      </c>
      <c r="B77" s="11" t="s">
        <v>227</v>
      </c>
      <c r="C77" s="11" t="s">
        <v>228</v>
      </c>
      <c r="D77" s="10" t="s">
        <v>229</v>
      </c>
      <c r="E77" s="10" t="s">
        <v>80</v>
      </c>
      <c r="F77" s="12" t="s">
        <v>230</v>
      </c>
      <c r="G77" s="2">
        <v>22.0</v>
      </c>
      <c r="H77" s="2">
        <v>1.0</v>
      </c>
      <c r="I77" s="2" t="s">
        <v>232</v>
      </c>
      <c r="J77" s="1">
        <f>plate1!$L$7</f>
        <v>0.0658</v>
      </c>
      <c r="K77" s="1">
        <f>plate1!$Y$7</f>
        <v>0.1133</v>
      </c>
      <c r="L77" s="1">
        <f>plate1!$AL$7</f>
        <v>0.0402</v>
      </c>
      <c r="M77" s="1">
        <f t="shared" si="1"/>
        <v>1.153730986</v>
      </c>
      <c r="N77" s="1">
        <f t="shared" si="2"/>
        <v>0.6030295775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0" t="s">
        <v>116</v>
      </c>
      <c r="B78" s="11" t="s">
        <v>233</v>
      </c>
      <c r="C78" s="11" t="s">
        <v>234</v>
      </c>
      <c r="D78" s="10" t="s">
        <v>229</v>
      </c>
      <c r="E78" s="10" t="s">
        <v>80</v>
      </c>
      <c r="F78" s="12" t="s">
        <v>230</v>
      </c>
      <c r="G78" s="2">
        <v>22.0</v>
      </c>
      <c r="H78" s="2">
        <v>1.0</v>
      </c>
      <c r="I78" s="2" t="s">
        <v>235</v>
      </c>
      <c r="J78" s="1">
        <f>plate1!$L$8</f>
        <v>0.0712</v>
      </c>
      <c r="K78" s="1">
        <f>plate1!$Y$8</f>
        <v>0.1426</v>
      </c>
      <c r="L78" s="1">
        <f>plate1!$AL$8</f>
        <v>0.0457</v>
      </c>
      <c r="M78" s="1">
        <f t="shared" si="1"/>
        <v>1.536967606</v>
      </c>
      <c r="N78" s="1">
        <f t="shared" si="2"/>
        <v>0.4775323944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0" t="s">
        <v>116</v>
      </c>
      <c r="B79" s="11" t="s">
        <v>233</v>
      </c>
      <c r="C79" s="11" t="s">
        <v>234</v>
      </c>
      <c r="D79" s="10" t="s">
        <v>229</v>
      </c>
      <c r="E79" s="10" t="s">
        <v>80</v>
      </c>
      <c r="F79" s="12" t="s">
        <v>230</v>
      </c>
      <c r="G79" s="2">
        <v>22.0</v>
      </c>
      <c r="H79" s="2">
        <v>1.0</v>
      </c>
      <c r="I79" s="2" t="s">
        <v>236</v>
      </c>
      <c r="J79" s="1">
        <f>plate1!$L$9</f>
        <v>0.0714</v>
      </c>
      <c r="K79" s="1">
        <f>plate1!$Y$9</f>
        <v>0.1409</v>
      </c>
      <c r="L79" s="1">
        <f>plate1!$AL$9</f>
        <v>0.0458</v>
      </c>
      <c r="M79" s="1">
        <f t="shared" si="1"/>
        <v>1.5079</v>
      </c>
      <c r="N79" s="1">
        <f t="shared" si="2"/>
        <v>0.4905507042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0" t="s">
        <v>116</v>
      </c>
      <c r="B80" s="11" t="s">
        <v>237</v>
      </c>
      <c r="C80" s="11" t="s">
        <v>238</v>
      </c>
      <c r="D80" s="10" t="s">
        <v>229</v>
      </c>
      <c r="E80" s="10" t="s">
        <v>80</v>
      </c>
      <c r="F80" s="12" t="s">
        <v>230</v>
      </c>
      <c r="G80" s="2">
        <v>22.0</v>
      </c>
      <c r="H80" s="2">
        <v>1.0</v>
      </c>
      <c r="I80" s="2" t="s">
        <v>239</v>
      </c>
      <c r="J80" s="1">
        <f>plate1!$L$10</f>
        <v>0.0866</v>
      </c>
      <c r="K80" s="1">
        <f>plate1!$Y$10</f>
        <v>0.1721</v>
      </c>
      <c r="L80" s="1">
        <f>plate1!$AL$10</f>
        <v>0.0556</v>
      </c>
      <c r="M80" s="1">
        <f t="shared" si="1"/>
        <v>1.847542254</v>
      </c>
      <c r="N80" s="1">
        <f t="shared" si="2"/>
        <v>0.5871760563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0" t="s">
        <v>116</v>
      </c>
      <c r="B81" s="11" t="s">
        <v>237</v>
      </c>
      <c r="C81" s="11" t="s">
        <v>238</v>
      </c>
      <c r="D81" s="10" t="s">
        <v>229</v>
      </c>
      <c r="E81" s="10" t="s">
        <v>80</v>
      </c>
      <c r="F81" s="12" t="s">
        <v>230</v>
      </c>
      <c r="G81" s="2">
        <v>22.0</v>
      </c>
      <c r="H81" s="2">
        <v>1.0</v>
      </c>
      <c r="I81" s="2" t="s">
        <v>240</v>
      </c>
      <c r="J81" s="1">
        <f>plate1!$L$11</f>
        <v>0.0903</v>
      </c>
      <c r="K81" s="1">
        <f>plate1!$Y$11</f>
        <v>0.1771</v>
      </c>
      <c r="L81" s="1">
        <f>plate1!$AL$11</f>
        <v>0.0565</v>
      </c>
      <c r="M81" s="1">
        <f t="shared" si="1"/>
        <v>1.911022535</v>
      </c>
      <c r="N81" s="1">
        <f t="shared" si="2"/>
        <v>0.6730478873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0" t="s">
        <v>116</v>
      </c>
      <c r="B82" s="11" t="s">
        <v>241</v>
      </c>
      <c r="C82" s="11" t="s">
        <v>242</v>
      </c>
      <c r="D82" s="10" t="s">
        <v>229</v>
      </c>
      <c r="E82" s="10" t="s">
        <v>80</v>
      </c>
      <c r="F82" s="12" t="s">
        <v>230</v>
      </c>
      <c r="G82" s="2">
        <v>22.0</v>
      </c>
      <c r="H82" s="2">
        <v>1.0</v>
      </c>
      <c r="I82" s="2" t="s">
        <v>243</v>
      </c>
      <c r="J82" s="1">
        <f>plate1!$M$4</f>
        <v>0.0925</v>
      </c>
      <c r="K82" s="1">
        <f>plate1!$Z$4</f>
        <v>0.1944</v>
      </c>
      <c r="L82" s="1">
        <f>plate1!$AM$4</f>
        <v>0.0694</v>
      </c>
      <c r="M82" s="1">
        <f t="shared" si="1"/>
        <v>1.991501408</v>
      </c>
      <c r="N82" s="1">
        <f t="shared" si="2"/>
        <v>0.2422943662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0" t="s">
        <v>116</v>
      </c>
      <c r="B83" s="11" t="s">
        <v>241</v>
      </c>
      <c r="C83" s="11" t="s">
        <v>242</v>
      </c>
      <c r="D83" s="10" t="s">
        <v>229</v>
      </c>
      <c r="E83" s="10" t="s">
        <v>80</v>
      </c>
      <c r="F83" s="12" t="s">
        <v>230</v>
      </c>
      <c r="G83" s="2">
        <v>22.0</v>
      </c>
      <c r="H83" s="2">
        <v>1.0</v>
      </c>
      <c r="I83" s="2" t="s">
        <v>244</v>
      </c>
      <c r="J83" s="1">
        <f>plate1!$M$5</f>
        <v>0.0772</v>
      </c>
      <c r="K83" s="1">
        <f>plate1!$Z$5</f>
        <v>0.1722</v>
      </c>
      <c r="L83" s="1">
        <f>plate1!$AM$5</f>
        <v>0.0555</v>
      </c>
      <c r="M83" s="1">
        <f t="shared" si="1"/>
        <v>1.85914507</v>
      </c>
      <c r="N83" s="1">
        <f t="shared" si="2"/>
        <v>0.2313126761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0" t="s">
        <v>116</v>
      </c>
      <c r="B84" s="11" t="s">
        <v>245</v>
      </c>
      <c r="C84" s="11" t="s">
        <v>246</v>
      </c>
      <c r="D84" s="10" t="s">
        <v>229</v>
      </c>
      <c r="E84" s="10" t="s">
        <v>80</v>
      </c>
      <c r="F84" s="12" t="s">
        <v>230</v>
      </c>
      <c r="G84" s="2">
        <v>22.0</v>
      </c>
      <c r="H84" s="2">
        <v>1.0</v>
      </c>
      <c r="I84" s="2" t="s">
        <v>247</v>
      </c>
      <c r="J84" s="1">
        <f>plate1!$M$6</f>
        <v>0.0723</v>
      </c>
      <c r="K84" s="1">
        <f>plate1!$Z$6</f>
        <v>0.141</v>
      </c>
      <c r="L84" s="1">
        <f>plate1!$AM$6</f>
        <v>0.0479</v>
      </c>
      <c r="M84" s="1">
        <f t="shared" si="1"/>
        <v>1.476784507</v>
      </c>
      <c r="N84" s="1">
        <f t="shared" si="2"/>
        <v>0.4549901408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0" t="s">
        <v>116</v>
      </c>
      <c r="B85" s="11" t="s">
        <v>245</v>
      </c>
      <c r="C85" s="11" t="s">
        <v>246</v>
      </c>
      <c r="D85" s="10" t="s">
        <v>229</v>
      </c>
      <c r="E85" s="10" t="s">
        <v>80</v>
      </c>
      <c r="F85" s="12" t="s">
        <v>230</v>
      </c>
      <c r="G85" s="2">
        <v>22.0</v>
      </c>
      <c r="H85" s="2">
        <v>1.0</v>
      </c>
      <c r="I85" s="2" t="s">
        <v>248</v>
      </c>
      <c r="J85" s="1">
        <f>plate1!$M$7</f>
        <v>0.0788</v>
      </c>
      <c r="K85" s="1">
        <f>plate1!$Z$7</f>
        <v>0.1518</v>
      </c>
      <c r="L85" s="1">
        <f>plate1!$AM$7</f>
        <v>0.0448</v>
      </c>
      <c r="M85" s="1">
        <f t="shared" si="1"/>
        <v>1.691901408</v>
      </c>
      <c r="N85" s="1">
        <f t="shared" si="2"/>
        <v>0.7502112676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0" t="s">
        <v>116</v>
      </c>
      <c r="B86" s="11" t="s">
        <v>249</v>
      </c>
      <c r="C86" s="11" t="s">
        <v>250</v>
      </c>
      <c r="D86" s="10" t="s">
        <v>229</v>
      </c>
      <c r="E86" s="10" t="s">
        <v>80</v>
      </c>
      <c r="F86" s="12" t="s">
        <v>230</v>
      </c>
      <c r="G86" s="2">
        <v>22.0</v>
      </c>
      <c r="H86" s="2">
        <v>1.0</v>
      </c>
      <c r="I86" s="2" t="s">
        <v>251</v>
      </c>
      <c r="J86" s="1">
        <f>plate1!$M$8</f>
        <v>0.0554</v>
      </c>
      <c r="K86" s="1">
        <f>plate1!$Z$8</f>
        <v>0.0835</v>
      </c>
      <c r="L86" s="1">
        <f>plate1!$AM$8</f>
        <v>0.0389</v>
      </c>
      <c r="M86" s="1">
        <f t="shared" si="1"/>
        <v>0.7031239437</v>
      </c>
      <c r="N86" s="1">
        <f t="shared" si="2"/>
        <v>0.4015309859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0" t="s">
        <v>116</v>
      </c>
      <c r="B87" s="11" t="s">
        <v>249</v>
      </c>
      <c r="C87" s="11" t="s">
        <v>250</v>
      </c>
      <c r="D87" s="10" t="s">
        <v>229</v>
      </c>
      <c r="E87" s="10" t="s">
        <v>80</v>
      </c>
      <c r="F87" s="12" t="s">
        <v>230</v>
      </c>
      <c r="G87" s="2">
        <v>22.0</v>
      </c>
      <c r="H87" s="2">
        <v>1.0</v>
      </c>
      <c r="I87" s="2" t="s">
        <v>252</v>
      </c>
      <c r="J87" s="1">
        <f>plate1!$M$9</f>
        <v>0.0489</v>
      </c>
      <c r="K87" s="1">
        <f>plate1!$Z$9</f>
        <v>0.0794</v>
      </c>
      <c r="L87" s="1">
        <f>plate1!$AM$9</f>
        <v>0.0364</v>
      </c>
      <c r="M87" s="1">
        <f t="shared" si="1"/>
        <v>0.680971831</v>
      </c>
      <c r="N87" s="1">
        <f t="shared" si="2"/>
        <v>0.2570915493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0" t="s">
        <v>116</v>
      </c>
      <c r="B88" s="11" t="s">
        <v>253</v>
      </c>
      <c r="C88" s="11" t="s">
        <v>254</v>
      </c>
      <c r="D88" s="10" t="s">
        <v>229</v>
      </c>
      <c r="E88" s="10" t="s">
        <v>80</v>
      </c>
      <c r="F88" s="12" t="s">
        <v>230</v>
      </c>
      <c r="G88" s="2">
        <v>22.0</v>
      </c>
      <c r="H88" s="2">
        <v>1.0</v>
      </c>
      <c r="I88" s="2" t="s">
        <v>255</v>
      </c>
      <c r="J88" s="1">
        <f>plate1!$M$10</f>
        <v>0.0972</v>
      </c>
      <c r="K88" s="1">
        <f>plate1!$Z$10</f>
        <v>0.1595</v>
      </c>
      <c r="L88" s="1">
        <f>plate1!$AM$10</f>
        <v>0.0711</v>
      </c>
      <c r="M88" s="1">
        <f t="shared" si="1"/>
        <v>1.399588732</v>
      </c>
      <c r="N88" s="1">
        <f t="shared" si="2"/>
        <v>0.5438830986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0" t="s">
        <v>116</v>
      </c>
      <c r="B89" s="11" t="s">
        <v>253</v>
      </c>
      <c r="C89" s="11" t="s">
        <v>254</v>
      </c>
      <c r="D89" s="10" t="s">
        <v>229</v>
      </c>
      <c r="E89" s="10" t="s">
        <v>80</v>
      </c>
      <c r="F89" s="12" t="s">
        <v>230</v>
      </c>
      <c r="G89" s="2">
        <v>22.0</v>
      </c>
      <c r="H89" s="2">
        <v>1.0</v>
      </c>
      <c r="I89" s="2" t="s">
        <v>256</v>
      </c>
      <c r="J89" s="1">
        <f>plate1!$M$11</f>
        <v>0.096</v>
      </c>
      <c r="K89" s="1">
        <f>plate1!$Z$11</f>
        <v>0.1606</v>
      </c>
      <c r="L89" s="1">
        <f>plate1!$AM$11</f>
        <v>0.0684</v>
      </c>
      <c r="M89" s="1">
        <f t="shared" si="1"/>
        <v>1.459411268</v>
      </c>
      <c r="N89" s="1">
        <f t="shared" si="2"/>
        <v>0.5816873239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0" t="s">
        <v>116</v>
      </c>
      <c r="B90" s="11" t="s">
        <v>257</v>
      </c>
      <c r="C90" s="11" t="s">
        <v>258</v>
      </c>
      <c r="D90" s="10" t="s">
        <v>229</v>
      </c>
      <c r="E90" s="10" t="s">
        <v>80</v>
      </c>
      <c r="F90" s="12" t="s">
        <v>230</v>
      </c>
      <c r="G90" s="2">
        <v>22.0</v>
      </c>
      <c r="H90" s="2">
        <v>1.0</v>
      </c>
      <c r="I90" s="2" t="s">
        <v>259</v>
      </c>
      <c r="J90" s="1">
        <f>plate1!$N$4</f>
        <v>0.0874</v>
      </c>
      <c r="K90" s="1">
        <f>plate1!$AA$4</f>
        <v>0.2518</v>
      </c>
      <c r="L90" s="1">
        <f>plate1!$AN$4</f>
        <v>0.0419</v>
      </c>
      <c r="M90" s="1">
        <f t="shared" si="1"/>
        <v>3.338080282</v>
      </c>
      <c r="N90" s="1">
        <f t="shared" si="2"/>
        <v>0.6628985915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0" t="s">
        <v>116</v>
      </c>
      <c r="B91" s="11" t="s">
        <v>257</v>
      </c>
      <c r="C91" s="11" t="s">
        <v>258</v>
      </c>
      <c r="D91" s="10" t="s">
        <v>229</v>
      </c>
      <c r="E91" s="10" t="s">
        <v>80</v>
      </c>
      <c r="F91" s="12" t="s">
        <v>230</v>
      </c>
      <c r="G91" s="2">
        <v>22.0</v>
      </c>
      <c r="H91" s="2">
        <v>1.0</v>
      </c>
      <c r="I91" s="2" t="s">
        <v>260</v>
      </c>
      <c r="J91" s="1">
        <f>plate1!$N$5</f>
        <v>0.0864</v>
      </c>
      <c r="K91" s="1">
        <f>plate1!$AA$5</f>
        <v>0.2504</v>
      </c>
      <c r="L91" s="1">
        <f>plate1!$AN$5</f>
        <v>0.0396</v>
      </c>
      <c r="M91" s="1">
        <f t="shared" si="1"/>
        <v>3.351397183</v>
      </c>
      <c r="N91" s="1">
        <f t="shared" si="2"/>
        <v>0.7078985915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0" t="s">
        <v>116</v>
      </c>
      <c r="B92" s="11" t="s">
        <v>261</v>
      </c>
      <c r="C92" s="11" t="s">
        <v>262</v>
      </c>
      <c r="D92" s="10" t="s">
        <v>229</v>
      </c>
      <c r="E92" s="10" t="s">
        <v>80</v>
      </c>
      <c r="F92" s="12" t="s">
        <v>230</v>
      </c>
      <c r="G92" s="2">
        <v>22.0</v>
      </c>
      <c r="H92" s="2">
        <v>1.0</v>
      </c>
      <c r="I92" s="2" t="s">
        <v>263</v>
      </c>
      <c r="J92" s="1">
        <f>plate1!$N$6</f>
        <v>0.07</v>
      </c>
      <c r="K92" s="1">
        <f>plate1!$AA$6</f>
        <v>0.1405</v>
      </c>
      <c r="L92" s="1">
        <f>plate1!$AN$6</f>
        <v>0.0451</v>
      </c>
      <c r="M92" s="1">
        <f t="shared" si="1"/>
        <v>1.513360563</v>
      </c>
      <c r="N92" s="1">
        <f t="shared" si="2"/>
        <v>0.4623084507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0" t="s">
        <v>116</v>
      </c>
      <c r="B93" s="11" t="s">
        <v>261</v>
      </c>
      <c r="C93" s="11" t="s">
        <v>262</v>
      </c>
      <c r="D93" s="10" t="s">
        <v>229</v>
      </c>
      <c r="E93" s="10" t="s">
        <v>80</v>
      </c>
      <c r="F93" s="12" t="s">
        <v>230</v>
      </c>
      <c r="G93" s="2">
        <v>22.0</v>
      </c>
      <c r="H93" s="2">
        <v>1.0</v>
      </c>
      <c r="I93" s="2" t="s">
        <v>264</v>
      </c>
      <c r="J93" s="1">
        <f>plate1!$N$7</f>
        <v>0.0727</v>
      </c>
      <c r="K93" s="1">
        <f>plate1!$AA$7</f>
        <v>0.1443</v>
      </c>
      <c r="L93" s="1">
        <f>plate1!$AN$7</f>
        <v>0.0469</v>
      </c>
      <c r="M93" s="1">
        <f t="shared" si="1"/>
        <v>1.544746479</v>
      </c>
      <c r="N93" s="1">
        <f t="shared" si="2"/>
        <v>0.4864225352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0" t="s">
        <v>265</v>
      </c>
      <c r="B94" s="11" t="s">
        <v>266</v>
      </c>
      <c r="C94" s="11" t="s">
        <v>267</v>
      </c>
      <c r="D94" s="10" t="s">
        <v>36</v>
      </c>
      <c r="E94" s="10" t="s">
        <v>268</v>
      </c>
      <c r="F94" s="12" t="str">
        <f t="shared" ref="F94:F193" si="3">D94&amp;"_"&amp;E94</f>
        <v>C_HEAT</v>
      </c>
      <c r="G94" s="2">
        <v>22.0</v>
      </c>
      <c r="H94" s="2">
        <v>1.0</v>
      </c>
      <c r="I94" s="2" t="s">
        <v>269</v>
      </c>
      <c r="J94" s="1">
        <f>plate1!$N$8</f>
        <v>0.0538</v>
      </c>
      <c r="K94" s="1">
        <f>plate1!$AA$8</f>
        <v>0.09</v>
      </c>
      <c r="L94" s="1">
        <f>plate1!$AN$8</f>
        <v>0.0415</v>
      </c>
      <c r="M94" s="1">
        <f t="shared" si="1"/>
        <v>0.7696943662</v>
      </c>
      <c r="N94" s="1">
        <f t="shared" si="2"/>
        <v>0.2213408451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0" t="s">
        <v>265</v>
      </c>
      <c r="B95" s="11" t="s">
        <v>266</v>
      </c>
      <c r="C95" s="11" t="s">
        <v>267</v>
      </c>
      <c r="D95" s="10" t="s">
        <v>36</v>
      </c>
      <c r="E95" s="10" t="s">
        <v>268</v>
      </c>
      <c r="F95" s="12" t="str">
        <f t="shared" si="3"/>
        <v>C_HEAT</v>
      </c>
      <c r="G95" s="2">
        <v>22.0</v>
      </c>
      <c r="H95" s="2">
        <v>1.0</v>
      </c>
      <c r="I95" s="2" t="s">
        <v>270</v>
      </c>
      <c r="J95" s="1">
        <f>plate1!$N$9</f>
        <v>0.0538</v>
      </c>
      <c r="K95" s="1">
        <f>plate1!$AA$9</f>
        <v>0.0905</v>
      </c>
      <c r="L95" s="1">
        <f>plate1!$AN$9</f>
        <v>0.0394</v>
      </c>
      <c r="M95" s="1">
        <f t="shared" si="1"/>
        <v>0.8096577465</v>
      </c>
      <c r="N95" s="1">
        <f t="shared" si="2"/>
        <v>0.2881732394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0" t="s">
        <v>265</v>
      </c>
      <c r="B96" s="11" t="s">
        <v>271</v>
      </c>
      <c r="C96" s="11" t="s">
        <v>272</v>
      </c>
      <c r="D96" s="10" t="s">
        <v>36</v>
      </c>
      <c r="E96" s="10" t="s">
        <v>268</v>
      </c>
      <c r="F96" s="12" t="str">
        <f t="shared" si="3"/>
        <v>C_HEAT</v>
      </c>
      <c r="G96" s="2">
        <v>22.0</v>
      </c>
      <c r="H96" s="2">
        <v>1.0</v>
      </c>
      <c r="I96" s="2" t="s">
        <v>273</v>
      </c>
      <c r="J96" s="1">
        <f>plate1!$N$10</f>
        <v>0.0771</v>
      </c>
      <c r="K96" s="1">
        <f>plate1!$AA$10</f>
        <v>0.0887</v>
      </c>
      <c r="L96" s="1">
        <f>plate1!$AN$10</f>
        <v>0.0568</v>
      </c>
      <c r="M96" s="1">
        <f t="shared" si="1"/>
        <v>0.4952464789</v>
      </c>
      <c r="N96" s="1">
        <f t="shared" si="2"/>
        <v>0.6114507042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0" t="s">
        <v>265</v>
      </c>
      <c r="B97" s="11" t="s">
        <v>271</v>
      </c>
      <c r="C97" s="11" t="s">
        <v>272</v>
      </c>
      <c r="D97" s="10" t="s">
        <v>36</v>
      </c>
      <c r="E97" s="10" t="s">
        <v>268</v>
      </c>
      <c r="F97" s="12" t="str">
        <f t="shared" si="3"/>
        <v>C_HEAT</v>
      </c>
      <c r="G97" s="2">
        <v>22.0</v>
      </c>
      <c r="H97" s="2">
        <v>1.0</v>
      </c>
      <c r="I97" s="2" t="s">
        <v>274</v>
      </c>
      <c r="J97" s="1">
        <f>plate1!$N$11</f>
        <v>0.0742</v>
      </c>
      <c r="K97" s="1">
        <f>plate1!$AA$11</f>
        <v>0.0876</v>
      </c>
      <c r="L97" s="1">
        <f>plate1!$AN$11</f>
        <v>0.0587</v>
      </c>
      <c r="M97" s="1">
        <f t="shared" si="1"/>
        <v>0.4512774648</v>
      </c>
      <c r="N97" s="1">
        <f t="shared" si="2"/>
        <v>0.4436450704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0"/>
      <c r="B98" s="1" t="s">
        <v>72</v>
      </c>
      <c r="C98" s="11" t="s">
        <v>73</v>
      </c>
      <c r="D98" s="10"/>
      <c r="E98" s="10"/>
      <c r="F98" s="12" t="str">
        <f t="shared" si="3"/>
        <v>_</v>
      </c>
      <c r="G98" s="2">
        <v>22.0</v>
      </c>
      <c r="H98" s="2">
        <v>2.0</v>
      </c>
      <c r="I98" s="2" t="s">
        <v>74</v>
      </c>
      <c r="J98" s="1">
        <f>plate2!$C$4</f>
        <v>0.032</v>
      </c>
      <c r="K98" s="1">
        <f>plate2!$P$4</f>
        <v>0.0288</v>
      </c>
      <c r="L98" s="1">
        <f>plate2!$AC$4</f>
        <v>0.0306</v>
      </c>
      <c r="M98" s="1">
        <f t="shared" si="1"/>
        <v>-0.03023943662</v>
      </c>
      <c r="N98" s="1">
        <f t="shared" si="2"/>
        <v>0.06261971831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0"/>
      <c r="B99" s="1" t="s">
        <v>72</v>
      </c>
      <c r="C99" s="11" t="s">
        <v>75</v>
      </c>
      <c r="D99" s="10"/>
      <c r="E99" s="10"/>
      <c r="F99" s="12" t="str">
        <f t="shared" si="3"/>
        <v>_</v>
      </c>
      <c r="G99" s="2">
        <v>22.0</v>
      </c>
      <c r="H99" s="2">
        <v>2.0</v>
      </c>
      <c r="I99" s="2" t="s">
        <v>76</v>
      </c>
      <c r="J99" s="1">
        <f>plate2!$C$5</f>
        <v>0.0281</v>
      </c>
      <c r="K99" s="1">
        <f>plate2!$P$5</f>
        <v>0.0281</v>
      </c>
      <c r="L99" s="1">
        <f>plate2!$AC$5</f>
        <v>0.0272</v>
      </c>
      <c r="M99" s="1">
        <f t="shared" si="1"/>
        <v>0.01367746479</v>
      </c>
      <c r="N99" s="1">
        <f t="shared" si="2"/>
        <v>0.02973802817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0" t="s">
        <v>265</v>
      </c>
      <c r="B100" s="11" t="s">
        <v>275</v>
      </c>
      <c r="C100" s="11" t="s">
        <v>276</v>
      </c>
      <c r="D100" s="10" t="s">
        <v>36</v>
      </c>
      <c r="E100" s="10" t="s">
        <v>268</v>
      </c>
      <c r="F100" s="12" t="str">
        <f t="shared" si="3"/>
        <v>C_HEAT</v>
      </c>
      <c r="G100" s="2">
        <v>22.0</v>
      </c>
      <c r="H100" s="2">
        <v>2.0</v>
      </c>
      <c r="I100" s="2" t="s">
        <v>82</v>
      </c>
      <c r="J100" s="1">
        <f>plate2!$C$6</f>
        <v>0.0513</v>
      </c>
      <c r="K100" s="1">
        <f>plate2!$P$6</f>
        <v>0.1148</v>
      </c>
      <c r="L100" s="1">
        <f>plate2!$AC$6</f>
        <v>0.0292</v>
      </c>
      <c r="M100" s="1">
        <f t="shared" si="1"/>
        <v>1.35811831</v>
      </c>
      <c r="N100" s="1">
        <f t="shared" si="2"/>
        <v>0.4055788732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0" t="s">
        <v>265</v>
      </c>
      <c r="B101" s="11" t="s">
        <v>275</v>
      </c>
      <c r="C101" s="11" t="s">
        <v>276</v>
      </c>
      <c r="D101" s="10" t="s">
        <v>36</v>
      </c>
      <c r="E101" s="10" t="s">
        <v>268</v>
      </c>
      <c r="F101" s="12" t="str">
        <f t="shared" si="3"/>
        <v>C_HEAT</v>
      </c>
      <c r="G101" s="2">
        <v>22.0</v>
      </c>
      <c r="H101" s="2">
        <v>2.0</v>
      </c>
      <c r="I101" s="2" t="s">
        <v>83</v>
      </c>
      <c r="J101" s="1">
        <f>plate2!$C$7</f>
        <v>0.0526</v>
      </c>
      <c r="K101" s="1">
        <f>plate2!$P$7</f>
        <v>0.1152</v>
      </c>
      <c r="L101" s="1">
        <f>plate2!$AC$7</f>
        <v>0.0302</v>
      </c>
      <c r="M101" s="1">
        <f t="shared" si="1"/>
        <v>1.348188732</v>
      </c>
      <c r="N101" s="1">
        <f t="shared" si="2"/>
        <v>0.4200929577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0" t="s">
        <v>265</v>
      </c>
      <c r="B102" s="11" t="s">
        <v>277</v>
      </c>
      <c r="C102" s="11" t="s">
        <v>278</v>
      </c>
      <c r="D102" s="10" t="s">
        <v>36</v>
      </c>
      <c r="E102" s="10" t="s">
        <v>268</v>
      </c>
      <c r="F102" s="12" t="str">
        <f t="shared" si="3"/>
        <v>C_HEAT</v>
      </c>
      <c r="G102" s="2">
        <v>22.0</v>
      </c>
      <c r="H102" s="2">
        <v>2.0</v>
      </c>
      <c r="I102" s="2" t="s">
        <v>86</v>
      </c>
      <c r="J102" s="1">
        <f>plate2!$C$8</f>
        <v>0.0425</v>
      </c>
      <c r="K102" s="1">
        <f>plate2!$P$8</f>
        <v>0.0708</v>
      </c>
      <c r="L102" s="1">
        <f>plate2!$AC$8</f>
        <v>0.0312</v>
      </c>
      <c r="M102" s="1">
        <f t="shared" si="1"/>
        <v>0.6273183099</v>
      </c>
      <c r="N102" s="1">
        <f t="shared" si="2"/>
        <v>0.2286887324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0" t="s">
        <v>265</v>
      </c>
      <c r="B103" s="11" t="s">
        <v>277</v>
      </c>
      <c r="C103" s="11" t="s">
        <v>278</v>
      </c>
      <c r="D103" s="10" t="s">
        <v>36</v>
      </c>
      <c r="E103" s="10" t="s">
        <v>268</v>
      </c>
      <c r="F103" s="12" t="str">
        <f t="shared" si="3"/>
        <v>C_HEAT</v>
      </c>
      <c r="G103" s="2">
        <v>22.0</v>
      </c>
      <c r="H103" s="2">
        <v>2.0</v>
      </c>
      <c r="I103" s="2" t="s">
        <v>87</v>
      </c>
      <c r="J103" s="1">
        <f>plate2!$C$9</f>
        <v>0.0521</v>
      </c>
      <c r="K103" s="1">
        <f>plate2!$P$9</f>
        <v>0.0854</v>
      </c>
      <c r="L103" s="1">
        <f>plate2!$AC$9</f>
        <v>0.0433</v>
      </c>
      <c r="M103" s="1">
        <f t="shared" si="1"/>
        <v>0.6698183099</v>
      </c>
      <c r="N103" s="1">
        <f t="shared" si="2"/>
        <v>0.1205197183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0" t="s">
        <v>265</v>
      </c>
      <c r="B104" s="11" t="s">
        <v>279</v>
      </c>
      <c r="C104" s="11" t="s">
        <v>280</v>
      </c>
      <c r="D104" s="10" t="s">
        <v>36</v>
      </c>
      <c r="E104" s="10" t="s">
        <v>268</v>
      </c>
      <c r="F104" s="12" t="str">
        <f t="shared" si="3"/>
        <v>C_HEAT</v>
      </c>
      <c r="G104" s="2">
        <v>22.0</v>
      </c>
      <c r="H104" s="2">
        <v>2.0</v>
      </c>
      <c r="I104" s="2" t="s">
        <v>90</v>
      </c>
      <c r="J104" s="1">
        <f>plate2!$C$10</f>
        <v>0.0494</v>
      </c>
      <c r="K104" s="1">
        <f>plate2!$P$10</f>
        <v>0.0852</v>
      </c>
      <c r="L104" s="1">
        <f>plate2!$AC$10</f>
        <v>0.0317</v>
      </c>
      <c r="M104" s="1">
        <f t="shared" si="1"/>
        <v>0.8453197183</v>
      </c>
      <c r="N104" s="1">
        <f t="shared" si="2"/>
        <v>0.4018140845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0" t="s">
        <v>265</v>
      </c>
      <c r="B105" s="11" t="s">
        <v>279</v>
      </c>
      <c r="C105" s="11" t="s">
        <v>280</v>
      </c>
      <c r="D105" s="10" t="s">
        <v>36</v>
      </c>
      <c r="E105" s="10" t="s">
        <v>268</v>
      </c>
      <c r="F105" s="12" t="str">
        <f t="shared" si="3"/>
        <v>C_HEAT</v>
      </c>
      <c r="G105" s="2">
        <v>22.0</v>
      </c>
      <c r="H105" s="2">
        <v>2.0</v>
      </c>
      <c r="I105" s="2" t="s">
        <v>91</v>
      </c>
      <c r="J105" s="1">
        <f>plate2!$C$11</f>
        <v>0.0475</v>
      </c>
      <c r="K105" s="1">
        <f>plate2!$P$11</f>
        <v>0.0833</v>
      </c>
      <c r="L105" s="1">
        <f>plate2!$AC$11</f>
        <v>0.0296</v>
      </c>
      <c r="M105" s="1">
        <f t="shared" si="1"/>
        <v>0.8483591549</v>
      </c>
      <c r="N105" s="1">
        <f t="shared" si="2"/>
        <v>0.4084225352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0" t="s">
        <v>265</v>
      </c>
      <c r="B106" s="11" t="s">
        <v>281</v>
      </c>
      <c r="C106" s="11" t="s">
        <v>282</v>
      </c>
      <c r="D106" s="10" t="s">
        <v>36</v>
      </c>
      <c r="E106" s="10" t="s">
        <v>268</v>
      </c>
      <c r="F106" s="12" t="str">
        <f t="shared" si="3"/>
        <v>C_HEAT</v>
      </c>
      <c r="G106" s="2">
        <v>22.0</v>
      </c>
      <c r="H106" s="2">
        <v>2.0</v>
      </c>
      <c r="I106" s="2" t="s">
        <v>94</v>
      </c>
      <c r="J106" s="1">
        <f>plate2!$D$4</f>
        <v>0.0644</v>
      </c>
      <c r="K106" s="1">
        <f>plate2!$Q$4</f>
        <v>0.1076</v>
      </c>
      <c r="L106" s="1">
        <f>plate2!$AD$4</f>
        <v>0.0433</v>
      </c>
      <c r="M106" s="1">
        <f t="shared" si="1"/>
        <v>1.016119718</v>
      </c>
      <c r="N106" s="1">
        <f t="shared" si="2"/>
        <v>0.4763239437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0" t="s">
        <v>265</v>
      </c>
      <c r="B107" s="11" t="s">
        <v>281</v>
      </c>
      <c r="C107" s="11" t="s">
        <v>282</v>
      </c>
      <c r="D107" s="10" t="s">
        <v>36</v>
      </c>
      <c r="E107" s="10" t="s">
        <v>268</v>
      </c>
      <c r="F107" s="12" t="str">
        <f t="shared" si="3"/>
        <v>C_HEAT</v>
      </c>
      <c r="G107" s="2">
        <v>22.0</v>
      </c>
      <c r="H107" s="2">
        <v>2.0</v>
      </c>
      <c r="I107" s="2" t="s">
        <v>95</v>
      </c>
      <c r="J107" s="1">
        <f>plate2!$D$5</f>
        <v>0.063</v>
      </c>
      <c r="K107" s="1">
        <f>plate2!$Q$5</f>
        <v>0.1076</v>
      </c>
      <c r="L107" s="1">
        <f>plate2!$AD$5</f>
        <v>0.0418</v>
      </c>
      <c r="M107" s="1">
        <f t="shared" si="1"/>
        <v>1.040177465</v>
      </c>
      <c r="N107" s="1">
        <f t="shared" si="2"/>
        <v>0.4724704225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0" t="s">
        <v>265</v>
      </c>
      <c r="B108" s="11" t="s">
        <v>283</v>
      </c>
      <c r="C108" s="11" t="s">
        <v>284</v>
      </c>
      <c r="D108" s="10" t="s">
        <v>36</v>
      </c>
      <c r="E108" s="10" t="s">
        <v>268</v>
      </c>
      <c r="F108" s="12" t="str">
        <f t="shared" si="3"/>
        <v>C_HEAT</v>
      </c>
      <c r="G108" s="2">
        <v>22.0</v>
      </c>
      <c r="H108" s="2">
        <v>2.0</v>
      </c>
      <c r="I108" s="2" t="s">
        <v>98</v>
      </c>
      <c r="J108" s="1">
        <f>plate2!$D$6</f>
        <v>0.0354</v>
      </c>
      <c r="K108" s="1">
        <f>plate2!$Q$6</f>
        <v>0.0354</v>
      </c>
      <c r="L108" s="1">
        <f>plate2!$AD$6</f>
        <v>0.0304</v>
      </c>
      <c r="M108" s="1">
        <f t="shared" si="1"/>
        <v>0.07598591549</v>
      </c>
      <c r="N108" s="1">
        <f t="shared" si="2"/>
        <v>0.1652112676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0" t="s">
        <v>265</v>
      </c>
      <c r="B109" s="11" t="s">
        <v>283</v>
      </c>
      <c r="C109" s="11" t="s">
        <v>284</v>
      </c>
      <c r="D109" s="10" t="s">
        <v>36</v>
      </c>
      <c r="E109" s="10" t="s">
        <v>268</v>
      </c>
      <c r="F109" s="12" t="str">
        <f t="shared" si="3"/>
        <v>C_HEAT</v>
      </c>
      <c r="G109" s="2">
        <v>22.0</v>
      </c>
      <c r="H109" s="2">
        <v>2.0</v>
      </c>
      <c r="I109" s="2" t="s">
        <v>99</v>
      </c>
      <c r="J109" s="1">
        <f>plate2!$D$7</f>
        <v>0.0409</v>
      </c>
      <c r="K109" s="1">
        <f>plate2!$Q$7</f>
        <v>0.0426</v>
      </c>
      <c r="L109" s="1">
        <f>plate2!$AD$7</f>
        <v>0.0325</v>
      </c>
      <c r="M109" s="1">
        <f t="shared" si="1"/>
        <v>0.1550239437</v>
      </c>
      <c r="N109" s="1">
        <f t="shared" si="2"/>
        <v>0.2688633803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0" t="s">
        <v>265</v>
      </c>
      <c r="B110" s="11" t="s">
        <v>285</v>
      </c>
      <c r="C110" s="11" t="s">
        <v>286</v>
      </c>
      <c r="D110" s="10" t="s">
        <v>36</v>
      </c>
      <c r="E110" s="10" t="s">
        <v>268</v>
      </c>
      <c r="F110" s="12" t="str">
        <f t="shared" si="3"/>
        <v>C_HEAT</v>
      </c>
      <c r="G110" s="2">
        <v>22.0</v>
      </c>
      <c r="H110" s="2">
        <v>2.0</v>
      </c>
      <c r="I110" s="2" t="s">
        <v>102</v>
      </c>
      <c r="J110" s="1">
        <f>plate2!$D$8</f>
        <v>0.074</v>
      </c>
      <c r="K110" s="1">
        <f>plate2!$Q$8</f>
        <v>0.1845</v>
      </c>
      <c r="L110" s="1">
        <f>plate2!$AD$8</f>
        <v>0.0362</v>
      </c>
      <c r="M110" s="1">
        <f t="shared" si="1"/>
        <v>2.353347887</v>
      </c>
      <c r="N110" s="1">
        <f t="shared" si="2"/>
        <v>0.6840464789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0" t="s">
        <v>265</v>
      </c>
      <c r="B111" s="11" t="s">
        <v>285</v>
      </c>
      <c r="C111" s="11" t="s">
        <v>286</v>
      </c>
      <c r="D111" s="10" t="s">
        <v>36</v>
      </c>
      <c r="E111" s="10" t="s">
        <v>268</v>
      </c>
      <c r="F111" s="12" t="str">
        <f t="shared" si="3"/>
        <v>C_HEAT</v>
      </c>
      <c r="G111" s="2">
        <v>22.0</v>
      </c>
      <c r="H111" s="2">
        <v>2.0</v>
      </c>
      <c r="I111" s="2" t="s">
        <v>103</v>
      </c>
      <c r="J111" s="1">
        <f>plate2!$D$9</f>
        <v>0.0812</v>
      </c>
      <c r="K111" s="1">
        <f>plate2!$Q$9</f>
        <v>0.1959</v>
      </c>
      <c r="L111" s="1">
        <f>plate2!$AD$9</f>
        <v>0.0368</v>
      </c>
      <c r="M111" s="1">
        <f t="shared" si="1"/>
        <v>2.52126338</v>
      </c>
      <c r="N111" s="1">
        <f t="shared" si="2"/>
        <v>0.8806521127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0" t="s">
        <v>265</v>
      </c>
      <c r="B112" s="11" t="s">
        <v>287</v>
      </c>
      <c r="C112" s="11" t="s">
        <v>288</v>
      </c>
      <c r="D112" s="10" t="s">
        <v>36</v>
      </c>
      <c r="E112" s="10" t="s">
        <v>268</v>
      </c>
      <c r="F112" s="12" t="str">
        <f t="shared" si="3"/>
        <v>C_HEAT</v>
      </c>
      <c r="G112" s="2">
        <v>22.0</v>
      </c>
      <c r="H112" s="2">
        <v>2.0</v>
      </c>
      <c r="I112" s="2" t="s">
        <v>106</v>
      </c>
      <c r="J112" s="1">
        <f>plate2!$D$10</f>
        <v>0.0677</v>
      </c>
      <c r="K112" s="1">
        <f>plate2!$Q$10</f>
        <v>0.1581</v>
      </c>
      <c r="L112" s="1">
        <f>plate2!$AD$10</f>
        <v>0.0346</v>
      </c>
      <c r="M112" s="1">
        <f t="shared" si="1"/>
        <v>1.958339437</v>
      </c>
      <c r="N112" s="1">
        <f t="shared" si="2"/>
        <v>0.6315126761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0" t="s">
        <v>265</v>
      </c>
      <c r="B113" s="11" t="s">
        <v>287</v>
      </c>
      <c r="C113" s="11" t="s">
        <v>288</v>
      </c>
      <c r="D113" s="10" t="s">
        <v>36</v>
      </c>
      <c r="E113" s="10" t="s">
        <v>268</v>
      </c>
      <c r="F113" s="12" t="str">
        <f t="shared" si="3"/>
        <v>C_HEAT</v>
      </c>
      <c r="G113" s="2">
        <v>22.0</v>
      </c>
      <c r="H113" s="2">
        <v>2.0</v>
      </c>
      <c r="I113" s="2" t="s">
        <v>107</v>
      </c>
      <c r="J113" s="1">
        <f>plate2!$D$11</f>
        <v>0.0752</v>
      </c>
      <c r="K113" s="1">
        <f>plate2!$Q$11</f>
        <v>0.1626</v>
      </c>
      <c r="L113" s="1">
        <f>plate2!$AD$11</f>
        <v>0.0327</v>
      </c>
      <c r="M113" s="1">
        <f t="shared" si="1"/>
        <v>2.052897183</v>
      </c>
      <c r="N113" s="1">
        <f t="shared" si="2"/>
        <v>0.9574478873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0" t="s">
        <v>265</v>
      </c>
      <c r="B114" s="11" t="s">
        <v>289</v>
      </c>
      <c r="C114" s="11" t="s">
        <v>290</v>
      </c>
      <c r="D114" s="10" t="s">
        <v>54</v>
      </c>
      <c r="E114" s="10" t="s">
        <v>268</v>
      </c>
      <c r="F114" s="12" t="str">
        <f t="shared" si="3"/>
        <v>E_HEAT</v>
      </c>
      <c r="G114" s="2">
        <v>22.0</v>
      </c>
      <c r="H114" s="2">
        <v>2.0</v>
      </c>
      <c r="I114" s="2" t="s">
        <v>110</v>
      </c>
      <c r="J114" s="1">
        <f>plate2!$E$4</f>
        <v>0.0458</v>
      </c>
      <c r="K114" s="1">
        <f>plate2!$R$4</f>
        <v>0.0805</v>
      </c>
      <c r="L114" s="1">
        <f>plate2!$AE$4</f>
        <v>0.0368</v>
      </c>
      <c r="M114" s="1">
        <f t="shared" si="1"/>
        <v>0.6953957746</v>
      </c>
      <c r="N114" s="1">
        <f t="shared" si="2"/>
        <v>0.1199704225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0" t="s">
        <v>265</v>
      </c>
      <c r="B115" s="11" t="s">
        <v>289</v>
      </c>
      <c r="C115" s="11" t="s">
        <v>290</v>
      </c>
      <c r="D115" s="10" t="s">
        <v>54</v>
      </c>
      <c r="E115" s="10" t="s">
        <v>268</v>
      </c>
      <c r="F115" s="12" t="str">
        <f t="shared" si="3"/>
        <v>E_HEAT</v>
      </c>
      <c r="G115" s="2">
        <v>22.0</v>
      </c>
      <c r="H115" s="2">
        <v>2.0</v>
      </c>
      <c r="I115" s="2" t="s">
        <v>111</v>
      </c>
      <c r="J115" s="1">
        <f>plate2!$E$5</f>
        <v>0.0477</v>
      </c>
      <c r="K115" s="1">
        <f>plate2!$R$5</f>
        <v>0.0801</v>
      </c>
      <c r="L115" s="1">
        <f>plate2!$AE$5</f>
        <v>0.0335</v>
      </c>
      <c r="M115" s="1">
        <f t="shared" si="1"/>
        <v>0.7373943662</v>
      </c>
      <c r="N115" s="1">
        <f t="shared" si="2"/>
        <v>0.3035492958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0" t="s">
        <v>265</v>
      </c>
      <c r="B116" s="11" t="s">
        <v>291</v>
      </c>
      <c r="C116" s="11" t="s">
        <v>292</v>
      </c>
      <c r="D116" s="10" t="s">
        <v>54</v>
      </c>
      <c r="E116" s="10" t="s">
        <v>268</v>
      </c>
      <c r="F116" s="12" t="str">
        <f t="shared" si="3"/>
        <v>E_HEAT</v>
      </c>
      <c r="G116" s="2">
        <v>22.0</v>
      </c>
      <c r="H116" s="2">
        <v>2.0</v>
      </c>
      <c r="I116" s="2" t="s">
        <v>114</v>
      </c>
      <c r="J116" s="1">
        <f>plate2!$E$6</f>
        <v>0.0776</v>
      </c>
      <c r="K116" s="1">
        <f>plate2!$R$6</f>
        <v>0.1241</v>
      </c>
      <c r="L116" s="1">
        <f>plate2!$AE$6</f>
        <v>0.0547</v>
      </c>
      <c r="M116" s="1">
        <f t="shared" si="1"/>
        <v>1.0966</v>
      </c>
      <c r="N116" s="1">
        <f t="shared" si="2"/>
        <v>0.518928169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0" t="s">
        <v>265</v>
      </c>
      <c r="B117" s="11" t="s">
        <v>291</v>
      </c>
      <c r="C117" s="11" t="s">
        <v>292</v>
      </c>
      <c r="D117" s="10" t="s">
        <v>54</v>
      </c>
      <c r="E117" s="10" t="s">
        <v>268</v>
      </c>
      <c r="F117" s="12" t="str">
        <f t="shared" si="3"/>
        <v>E_HEAT</v>
      </c>
      <c r="G117" s="2">
        <v>22.0</v>
      </c>
      <c r="H117" s="2">
        <v>2.0</v>
      </c>
      <c r="I117" s="2" t="s">
        <v>115</v>
      </c>
      <c r="J117" s="1">
        <f>plate2!$E$7</f>
        <v>0.0648</v>
      </c>
      <c r="K117" s="1">
        <f>plate2!$R$7</f>
        <v>0.1163</v>
      </c>
      <c r="L117" s="1">
        <f>plate2!$AE$7</f>
        <v>0.0419</v>
      </c>
      <c r="M117" s="1">
        <f t="shared" si="1"/>
        <v>1.177092958</v>
      </c>
      <c r="N117" s="1">
        <f t="shared" si="2"/>
        <v>0.4933647887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0" t="s">
        <v>265</v>
      </c>
      <c r="B118" s="11" t="s">
        <v>293</v>
      </c>
      <c r="C118" s="11" t="s">
        <v>294</v>
      </c>
      <c r="D118" s="10" t="s">
        <v>54</v>
      </c>
      <c r="E118" s="10" t="s">
        <v>268</v>
      </c>
      <c r="F118" s="12" t="str">
        <f t="shared" si="3"/>
        <v>E_HEAT</v>
      </c>
      <c r="G118" s="2">
        <v>22.0</v>
      </c>
      <c r="H118" s="2">
        <v>2.0</v>
      </c>
      <c r="I118" s="2" t="s">
        <v>119</v>
      </c>
      <c r="J118" s="1">
        <f>plate2!$E$8</f>
        <v>0.0528</v>
      </c>
      <c r="K118" s="1">
        <f>plate2!$R$8</f>
        <v>0.1004</v>
      </c>
      <c r="L118" s="1">
        <f>plate2!$AE$8</f>
        <v>0.0367</v>
      </c>
      <c r="M118" s="1">
        <f t="shared" si="1"/>
        <v>1.010967606</v>
      </c>
      <c r="N118" s="1">
        <f t="shared" si="2"/>
        <v>0.2886169014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0" t="s">
        <v>265</v>
      </c>
      <c r="B119" s="11" t="s">
        <v>293</v>
      </c>
      <c r="C119" s="11" t="s">
        <v>294</v>
      </c>
      <c r="D119" s="10" t="s">
        <v>54</v>
      </c>
      <c r="E119" s="10" t="s">
        <v>268</v>
      </c>
      <c r="F119" s="12" t="str">
        <f t="shared" si="3"/>
        <v>E_HEAT</v>
      </c>
      <c r="G119" s="2">
        <v>22.0</v>
      </c>
      <c r="H119" s="2">
        <v>2.0</v>
      </c>
      <c r="I119" s="2" t="s">
        <v>120</v>
      </c>
      <c r="J119" s="1">
        <f>plate2!$E$9</f>
        <v>0.0527</v>
      </c>
      <c r="K119" s="1">
        <f>plate2!$R$9</f>
        <v>0.1059</v>
      </c>
      <c r="L119" s="1">
        <f>plate2!$AE$9</f>
        <v>0.0377</v>
      </c>
      <c r="M119" s="1">
        <f t="shared" si="1"/>
        <v>1.084402817</v>
      </c>
      <c r="N119" s="1">
        <f t="shared" si="2"/>
        <v>0.2236394366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0" t="s">
        <v>265</v>
      </c>
      <c r="B120" s="11" t="s">
        <v>295</v>
      </c>
      <c r="C120" s="11" t="s">
        <v>296</v>
      </c>
      <c r="D120" s="10" t="s">
        <v>54</v>
      </c>
      <c r="E120" s="10" t="s">
        <v>268</v>
      </c>
      <c r="F120" s="12" t="str">
        <f t="shared" si="3"/>
        <v>E_HEAT</v>
      </c>
      <c r="G120" s="2">
        <v>22.0</v>
      </c>
      <c r="H120" s="2">
        <v>2.0</v>
      </c>
      <c r="I120" s="2" t="s">
        <v>123</v>
      </c>
      <c r="J120" s="1">
        <f>plate2!$E$10</f>
        <v>0.0487</v>
      </c>
      <c r="K120" s="1">
        <f>plate2!$R$10</f>
        <v>0.0967</v>
      </c>
      <c r="L120" s="1">
        <f>plate2!$AE$10</f>
        <v>0.0314</v>
      </c>
      <c r="M120" s="1">
        <f t="shared" si="1"/>
        <v>1.035643662</v>
      </c>
      <c r="N120" s="1">
        <f t="shared" si="2"/>
        <v>0.3262225352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0" t="s">
        <v>265</v>
      </c>
      <c r="B121" s="11" t="s">
        <v>295</v>
      </c>
      <c r="C121" s="11" t="s">
        <v>296</v>
      </c>
      <c r="D121" s="10" t="s">
        <v>54</v>
      </c>
      <c r="E121" s="10" t="s">
        <v>268</v>
      </c>
      <c r="F121" s="12" t="str">
        <f t="shared" si="3"/>
        <v>E_HEAT</v>
      </c>
      <c r="G121" s="2">
        <v>22.0</v>
      </c>
      <c r="H121" s="2">
        <v>2.0</v>
      </c>
      <c r="I121" s="2" t="s">
        <v>124</v>
      </c>
      <c r="J121" s="1">
        <f>plate2!$E$11</f>
        <v>0.0472</v>
      </c>
      <c r="K121" s="1">
        <f>plate2!$R$11</f>
        <v>0.102</v>
      </c>
      <c r="L121" s="1">
        <f>plate2!$AE$11</f>
        <v>0.0359</v>
      </c>
      <c r="M121" s="1">
        <f t="shared" si="1"/>
        <v>1.053930986</v>
      </c>
      <c r="N121" s="1">
        <f t="shared" si="2"/>
        <v>0.0932028169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0" t="s">
        <v>265</v>
      </c>
      <c r="B122" s="11" t="s">
        <v>297</v>
      </c>
      <c r="C122" s="11" t="s">
        <v>298</v>
      </c>
      <c r="D122" s="10" t="s">
        <v>54</v>
      </c>
      <c r="E122" s="10" t="s">
        <v>268</v>
      </c>
      <c r="F122" s="12" t="str">
        <f t="shared" si="3"/>
        <v>E_HEAT</v>
      </c>
      <c r="G122" s="2">
        <v>22.0</v>
      </c>
      <c r="H122" s="2">
        <v>2.0</v>
      </c>
      <c r="I122" s="2" t="s">
        <v>127</v>
      </c>
      <c r="J122" s="1">
        <f>plate2!$F$4</f>
        <v>0.0572</v>
      </c>
      <c r="K122" s="1">
        <f>plate2!$S$4</f>
        <v>0.1234</v>
      </c>
      <c r="L122" s="1">
        <f>plate2!$AF$4</f>
        <v>0.0314</v>
      </c>
      <c r="M122" s="1">
        <f t="shared" si="1"/>
        <v>1.457814085</v>
      </c>
      <c r="N122" s="1">
        <f t="shared" si="2"/>
        <v>0.5140309859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0" t="s">
        <v>265</v>
      </c>
      <c r="B123" s="11" t="s">
        <v>297</v>
      </c>
      <c r="C123" s="11" t="s">
        <v>298</v>
      </c>
      <c r="D123" s="10" t="s">
        <v>54</v>
      </c>
      <c r="E123" s="10" t="s">
        <v>268</v>
      </c>
      <c r="F123" s="12" t="str">
        <f t="shared" si="3"/>
        <v>E_HEAT</v>
      </c>
      <c r="G123" s="2">
        <v>22.0</v>
      </c>
      <c r="H123" s="2">
        <v>2.0</v>
      </c>
      <c r="I123" s="2" t="s">
        <v>128</v>
      </c>
      <c r="J123" s="1">
        <f>plate2!$F$5</f>
        <v>0.0634</v>
      </c>
      <c r="K123" s="1">
        <f>plate2!$S$5</f>
        <v>0.1351</v>
      </c>
      <c r="L123" s="1">
        <f>plate2!$AF$5</f>
        <v>0.038</v>
      </c>
      <c r="M123" s="1">
        <f t="shared" si="1"/>
        <v>1.540277465</v>
      </c>
      <c r="N123" s="1">
        <f t="shared" si="2"/>
        <v>0.4726943662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0" t="s">
        <v>265</v>
      </c>
      <c r="B124" s="11" t="s">
        <v>299</v>
      </c>
      <c r="C124" s="11" t="s">
        <v>300</v>
      </c>
      <c r="D124" s="10" t="s">
        <v>54</v>
      </c>
      <c r="E124" s="10" t="s">
        <v>268</v>
      </c>
      <c r="F124" s="12" t="str">
        <f t="shared" si="3"/>
        <v>E_HEAT</v>
      </c>
      <c r="G124" s="2">
        <v>22.0</v>
      </c>
      <c r="H124" s="2">
        <v>2.0</v>
      </c>
      <c r="I124" s="2" t="s">
        <v>131</v>
      </c>
      <c r="J124" s="1">
        <f>plate2!$F$6</f>
        <v>0.0519</v>
      </c>
      <c r="K124" s="1">
        <f>plate2!$S$6</f>
        <v>0.0936</v>
      </c>
      <c r="L124" s="1">
        <f>plate2!$AF$6</f>
        <v>0.0353</v>
      </c>
      <c r="M124" s="1">
        <f t="shared" si="1"/>
        <v>0.923584507</v>
      </c>
      <c r="N124" s="1">
        <f t="shared" si="2"/>
        <v>0.3353028169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0" t="s">
        <v>265</v>
      </c>
      <c r="B125" s="11" t="s">
        <v>299</v>
      </c>
      <c r="C125" s="11" t="s">
        <v>300</v>
      </c>
      <c r="D125" s="10" t="s">
        <v>54</v>
      </c>
      <c r="E125" s="10" t="s">
        <v>268</v>
      </c>
      <c r="F125" s="12" t="str">
        <f t="shared" si="3"/>
        <v>E_HEAT</v>
      </c>
      <c r="G125" s="2">
        <v>22.0</v>
      </c>
      <c r="H125" s="2">
        <v>2.0</v>
      </c>
      <c r="I125" s="2" t="s">
        <v>132</v>
      </c>
      <c r="J125" s="1">
        <f>plate2!$F$7</f>
        <v>0.0494</v>
      </c>
      <c r="K125" s="1">
        <f>plate2!$S$7</f>
        <v>0.0946</v>
      </c>
      <c r="L125" s="1">
        <f>plate2!$AF$7</f>
        <v>0.0319</v>
      </c>
      <c r="M125" s="1">
        <f t="shared" si="1"/>
        <v>0.9936070423</v>
      </c>
      <c r="N125" s="1">
        <f t="shared" si="2"/>
        <v>0.3471464789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0" t="s">
        <v>265</v>
      </c>
      <c r="B126" s="11" t="s">
        <v>301</v>
      </c>
      <c r="C126" s="11" t="s">
        <v>302</v>
      </c>
      <c r="D126" s="10" t="s">
        <v>54</v>
      </c>
      <c r="E126" s="10" t="s">
        <v>268</v>
      </c>
      <c r="F126" s="12" t="str">
        <f t="shared" si="3"/>
        <v>E_HEAT</v>
      </c>
      <c r="G126" s="2">
        <v>22.0</v>
      </c>
      <c r="H126" s="2">
        <v>2.0</v>
      </c>
      <c r="I126" s="2" t="s">
        <v>135</v>
      </c>
      <c r="J126" s="1">
        <f>plate2!$F$8</f>
        <v>0.0541</v>
      </c>
      <c r="K126" s="1">
        <f>plate2!$S$8</f>
        <v>0.0613</v>
      </c>
      <c r="L126" s="1">
        <f>plate2!$AF$8</f>
        <v>0.0447</v>
      </c>
      <c r="M126" s="1">
        <f t="shared" si="1"/>
        <v>0.2587633803</v>
      </c>
      <c r="N126" s="1">
        <f t="shared" si="2"/>
        <v>0.2737859155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0" t="s">
        <v>265</v>
      </c>
      <c r="B127" s="11" t="s">
        <v>301</v>
      </c>
      <c r="C127" s="11" t="s">
        <v>302</v>
      </c>
      <c r="D127" s="10" t="s">
        <v>54</v>
      </c>
      <c r="E127" s="10" t="s">
        <v>268</v>
      </c>
      <c r="F127" s="12" t="str">
        <f t="shared" si="3"/>
        <v>E_HEAT</v>
      </c>
      <c r="G127" s="2">
        <v>22.0</v>
      </c>
      <c r="H127" s="2">
        <v>2.0</v>
      </c>
      <c r="I127" s="2" t="s">
        <v>136</v>
      </c>
      <c r="J127" s="1">
        <f>plate2!$F$9</f>
        <v>0.059</v>
      </c>
      <c r="K127" s="1">
        <f>plate2!$S$9</f>
        <v>0.0645</v>
      </c>
      <c r="L127" s="1">
        <f>plate2!$AF$9</f>
        <v>0.0469</v>
      </c>
      <c r="M127" s="1">
        <f t="shared" si="1"/>
        <v>0.272428169</v>
      </c>
      <c r="N127" s="1">
        <f t="shared" si="2"/>
        <v>0.3716915493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0" t="s">
        <v>265</v>
      </c>
      <c r="B128" s="11" t="s">
        <v>303</v>
      </c>
      <c r="C128" s="11" t="s">
        <v>304</v>
      </c>
      <c r="D128" s="10" t="s">
        <v>54</v>
      </c>
      <c r="E128" s="10" t="s">
        <v>268</v>
      </c>
      <c r="F128" s="12" t="str">
        <f t="shared" si="3"/>
        <v>E_HEAT</v>
      </c>
      <c r="G128" s="2">
        <v>22.0</v>
      </c>
      <c r="H128" s="2">
        <v>2.0</v>
      </c>
      <c r="I128" s="2" t="s">
        <v>139</v>
      </c>
      <c r="J128" s="1">
        <f>plate2!$F$10</f>
        <v>0.0795</v>
      </c>
      <c r="K128" s="1">
        <f>plate2!$S$10</f>
        <v>0.1741</v>
      </c>
      <c r="L128" s="1">
        <f>plate2!$AF$10</f>
        <v>0.0505</v>
      </c>
      <c r="M128" s="1">
        <f t="shared" si="1"/>
        <v>1.96364507</v>
      </c>
      <c r="N128" s="1">
        <f t="shared" si="2"/>
        <v>0.4745661972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0" t="s">
        <v>265</v>
      </c>
      <c r="B129" s="11" t="s">
        <v>303</v>
      </c>
      <c r="C129" s="11" t="s">
        <v>304</v>
      </c>
      <c r="D129" s="10" t="s">
        <v>54</v>
      </c>
      <c r="E129" s="10" t="s">
        <v>268</v>
      </c>
      <c r="F129" s="12" t="str">
        <f t="shared" si="3"/>
        <v>E_HEAT</v>
      </c>
      <c r="G129" s="2">
        <v>22.0</v>
      </c>
      <c r="H129" s="2">
        <v>2.0</v>
      </c>
      <c r="I129" s="2" t="s">
        <v>140</v>
      </c>
      <c r="J129" s="1">
        <f>plate2!$F$11</f>
        <v>0.0628</v>
      </c>
      <c r="K129" s="1">
        <f>plate2!$S$11</f>
        <v>0.1677</v>
      </c>
      <c r="L129" s="1">
        <f>plate2!$AF$11</f>
        <v>0.0322</v>
      </c>
      <c r="M129" s="1">
        <f t="shared" si="1"/>
        <v>2.153776056</v>
      </c>
      <c r="N129" s="1">
        <f t="shared" si="2"/>
        <v>0.4747732394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0" t="s">
        <v>265</v>
      </c>
      <c r="B130" s="11" t="s">
        <v>305</v>
      </c>
      <c r="C130" s="11" t="s">
        <v>306</v>
      </c>
      <c r="D130" s="10" t="s">
        <v>54</v>
      </c>
      <c r="E130" s="10" t="s">
        <v>268</v>
      </c>
      <c r="F130" s="12" t="str">
        <f t="shared" si="3"/>
        <v>E_HEAT</v>
      </c>
      <c r="G130" s="2">
        <v>22.0</v>
      </c>
      <c r="H130" s="2">
        <v>2.0</v>
      </c>
      <c r="I130" s="2" t="s">
        <v>143</v>
      </c>
      <c r="J130" s="1">
        <f>plate2!$G$4</f>
        <v>0.0802</v>
      </c>
      <c r="K130" s="1">
        <f>plate2!$T$4</f>
        <v>0.2658</v>
      </c>
      <c r="L130" s="1">
        <f>plate2!$AG$4</f>
        <v>0.0288</v>
      </c>
      <c r="M130" s="1">
        <f t="shared" si="1"/>
        <v>3.769033803</v>
      </c>
      <c r="N130" s="1">
        <f t="shared" si="2"/>
        <v>0.7494591549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0" t="s">
        <v>265</v>
      </c>
      <c r="B131" s="11" t="s">
        <v>305</v>
      </c>
      <c r="C131" s="11" t="s">
        <v>306</v>
      </c>
      <c r="D131" s="10" t="s">
        <v>54</v>
      </c>
      <c r="E131" s="10" t="s">
        <v>268</v>
      </c>
      <c r="F131" s="12" t="str">
        <f t="shared" si="3"/>
        <v>E_HEAT</v>
      </c>
      <c r="G131" s="2">
        <v>22.0</v>
      </c>
      <c r="H131" s="2">
        <v>2.0</v>
      </c>
      <c r="I131" s="2" t="s">
        <v>144</v>
      </c>
      <c r="J131" s="1">
        <f>plate2!$G$5</f>
        <v>0.0852</v>
      </c>
      <c r="K131" s="1">
        <f>plate2!$T$5</f>
        <v>0.2872</v>
      </c>
      <c r="L131" s="1">
        <f>plate2!$AG$5</f>
        <v>0.0292</v>
      </c>
      <c r="M131" s="1">
        <f t="shared" si="1"/>
        <v>4.102957746</v>
      </c>
      <c r="N131" s="1">
        <f t="shared" si="2"/>
        <v>0.8176056338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0" t="s">
        <v>265</v>
      </c>
      <c r="B132" s="11" t="s">
        <v>307</v>
      </c>
      <c r="C132" s="11" t="s">
        <v>308</v>
      </c>
      <c r="D132" s="10" t="s">
        <v>56</v>
      </c>
      <c r="E132" s="10" t="s">
        <v>268</v>
      </c>
      <c r="F132" s="12" t="str">
        <f t="shared" si="3"/>
        <v>G_HEAT</v>
      </c>
      <c r="G132" s="2">
        <v>22.0</v>
      </c>
      <c r="H132" s="2">
        <v>2.0</v>
      </c>
      <c r="I132" s="2" t="s">
        <v>147</v>
      </c>
      <c r="J132" s="1">
        <f>plate2!$G$6</f>
        <v>0.0384</v>
      </c>
      <c r="K132" s="1">
        <f>plate2!$T$6</f>
        <v>0.0551</v>
      </c>
      <c r="L132" s="1">
        <f>plate2!$AG$6</f>
        <v>0.036</v>
      </c>
      <c r="M132" s="1">
        <f t="shared" si="1"/>
        <v>0.3053197183</v>
      </c>
      <c r="N132" s="1">
        <f t="shared" si="2"/>
        <v>-0.00608028169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0" t="s">
        <v>265</v>
      </c>
      <c r="B133" s="11" t="s">
        <v>307</v>
      </c>
      <c r="C133" s="11" t="s">
        <v>308</v>
      </c>
      <c r="D133" s="10" t="s">
        <v>56</v>
      </c>
      <c r="E133" s="10" t="s">
        <v>268</v>
      </c>
      <c r="F133" s="12" t="str">
        <f t="shared" si="3"/>
        <v>G_HEAT</v>
      </c>
      <c r="G133" s="2">
        <v>22.0</v>
      </c>
      <c r="H133" s="2">
        <v>2.0</v>
      </c>
      <c r="I133" s="2" t="s">
        <v>148</v>
      </c>
      <c r="J133" s="1">
        <f>plate2!$G$7</f>
        <v>0.047</v>
      </c>
      <c r="K133" s="1">
        <f>plate2!$T$7</f>
        <v>0.0628</v>
      </c>
      <c r="L133" s="1">
        <f>plate2!$AG$7</f>
        <v>0.0363</v>
      </c>
      <c r="M133" s="1">
        <f t="shared" si="1"/>
        <v>0.4169676056</v>
      </c>
      <c r="N133" s="1">
        <f t="shared" si="2"/>
        <v>0.272771831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0" t="s">
        <v>265</v>
      </c>
      <c r="B134" s="11" t="s">
        <v>309</v>
      </c>
      <c r="C134" s="11" t="s">
        <v>310</v>
      </c>
      <c r="D134" s="10" t="s">
        <v>56</v>
      </c>
      <c r="E134" s="10" t="s">
        <v>268</v>
      </c>
      <c r="F134" s="12" t="str">
        <f t="shared" si="3"/>
        <v>G_HEAT</v>
      </c>
      <c r="G134" s="2">
        <v>22.0</v>
      </c>
      <c r="H134" s="2">
        <v>2.0</v>
      </c>
      <c r="I134" s="2" t="s">
        <v>151</v>
      </c>
      <c r="J134" s="1">
        <f>plate2!$G$8</f>
        <v>0.0517</v>
      </c>
      <c r="K134" s="1">
        <f>plate2!$T$8</f>
        <v>0.0994</v>
      </c>
      <c r="L134" s="1">
        <f>plate2!$AG$8</f>
        <v>0.0351</v>
      </c>
      <c r="M134" s="1">
        <f t="shared" si="1"/>
        <v>1.020176056</v>
      </c>
      <c r="N134" s="1">
        <f t="shared" si="2"/>
        <v>0.3046267606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0" t="s">
        <v>265</v>
      </c>
      <c r="B135" s="11" t="s">
        <v>309</v>
      </c>
      <c r="C135" s="11" t="s">
        <v>310</v>
      </c>
      <c r="D135" s="10" t="s">
        <v>56</v>
      </c>
      <c r="E135" s="10" t="s">
        <v>268</v>
      </c>
      <c r="F135" s="12" t="str">
        <f t="shared" si="3"/>
        <v>G_HEAT</v>
      </c>
      <c r="G135" s="2">
        <v>22.0</v>
      </c>
      <c r="H135" s="2">
        <v>2.0</v>
      </c>
      <c r="I135" s="2" t="s">
        <v>152</v>
      </c>
      <c r="J135" s="1">
        <f>plate2!$G$9</f>
        <v>0.0544</v>
      </c>
      <c r="K135" s="1">
        <f>plate2!$T$9</f>
        <v>0.1044</v>
      </c>
      <c r="L135" s="1">
        <f>plate2!$AG$9</f>
        <v>0.0351</v>
      </c>
      <c r="M135" s="1">
        <f t="shared" si="1"/>
        <v>1.098235211</v>
      </c>
      <c r="N135" s="1">
        <f t="shared" si="2"/>
        <v>0.3820816901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0" t="s">
        <v>265</v>
      </c>
      <c r="B136" s="11" t="s">
        <v>311</v>
      </c>
      <c r="C136" s="11" t="s">
        <v>312</v>
      </c>
      <c r="D136" s="10" t="s">
        <v>56</v>
      </c>
      <c r="E136" s="10" t="s">
        <v>268</v>
      </c>
      <c r="F136" s="12" t="str">
        <f t="shared" si="3"/>
        <v>G_HEAT</v>
      </c>
      <c r="G136" s="2">
        <v>22.0</v>
      </c>
      <c r="H136" s="2">
        <v>2.0</v>
      </c>
      <c r="I136" s="2" t="s">
        <v>156</v>
      </c>
      <c r="J136" s="1">
        <f>plate2!$G$10</f>
        <v>0.0541</v>
      </c>
      <c r="K136" s="1">
        <f>plate2!$T$10</f>
        <v>0.0968</v>
      </c>
      <c r="L136" s="1">
        <f>plate2!$AG$10</f>
        <v>0.0406</v>
      </c>
      <c r="M136" s="1">
        <f t="shared" si="1"/>
        <v>0.892571831</v>
      </c>
      <c r="N136" s="1">
        <f t="shared" si="2"/>
        <v>0.2277591549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0" t="s">
        <v>265</v>
      </c>
      <c r="B137" s="11" t="s">
        <v>311</v>
      </c>
      <c r="C137" s="11" t="s">
        <v>312</v>
      </c>
      <c r="D137" s="10" t="s">
        <v>56</v>
      </c>
      <c r="E137" s="10" t="s">
        <v>268</v>
      </c>
      <c r="F137" s="12" t="str">
        <f t="shared" si="3"/>
        <v>G_HEAT</v>
      </c>
      <c r="G137" s="2">
        <v>22.0</v>
      </c>
      <c r="H137" s="2">
        <v>2.0</v>
      </c>
      <c r="I137" s="2" t="s">
        <v>157</v>
      </c>
      <c r="J137" s="1">
        <f>plate2!$G$11</f>
        <v>0.0556</v>
      </c>
      <c r="K137" s="1">
        <f>plate2!$T$11</f>
        <v>0.1023</v>
      </c>
      <c r="L137" s="1">
        <f>plate2!$AG$11</f>
        <v>0.0367</v>
      </c>
      <c r="M137" s="1">
        <f t="shared" si="1"/>
        <v>1.039030986</v>
      </c>
      <c r="N137" s="1">
        <f t="shared" si="2"/>
        <v>0.3857366197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0" t="s">
        <v>265</v>
      </c>
      <c r="B138" s="11" t="s">
        <v>313</v>
      </c>
      <c r="C138" s="11" t="s">
        <v>314</v>
      </c>
      <c r="D138" s="10" t="s">
        <v>56</v>
      </c>
      <c r="E138" s="10" t="s">
        <v>268</v>
      </c>
      <c r="F138" s="12" t="str">
        <f t="shared" si="3"/>
        <v>G_HEAT</v>
      </c>
      <c r="G138" s="2">
        <v>22.0</v>
      </c>
      <c r="H138" s="2">
        <v>2.0</v>
      </c>
      <c r="I138" s="2" t="s">
        <v>160</v>
      </c>
      <c r="J138" s="1">
        <f>plate2!$H$4</f>
        <v>0.0512</v>
      </c>
      <c r="K138" s="1">
        <f>plate2!$U$4</f>
        <v>0.0876</v>
      </c>
      <c r="L138" s="1">
        <f>plate2!$AH$4</f>
        <v>0.0375</v>
      </c>
      <c r="M138" s="1">
        <f t="shared" si="1"/>
        <v>0.7941901408</v>
      </c>
      <c r="N138" s="1">
        <f t="shared" si="2"/>
        <v>0.2665774648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0" t="s">
        <v>265</v>
      </c>
      <c r="B139" s="11" t="s">
        <v>313</v>
      </c>
      <c r="C139" s="11" t="s">
        <v>314</v>
      </c>
      <c r="D139" s="10" t="s">
        <v>56</v>
      </c>
      <c r="E139" s="10" t="s">
        <v>268</v>
      </c>
      <c r="F139" s="12" t="str">
        <f t="shared" si="3"/>
        <v>G_HEAT</v>
      </c>
      <c r="G139" s="2">
        <v>22.0</v>
      </c>
      <c r="H139" s="2">
        <v>2.0</v>
      </c>
      <c r="I139" s="2" t="s">
        <v>161</v>
      </c>
      <c r="J139" s="1">
        <f>plate2!$H$5</f>
        <v>0.0478</v>
      </c>
      <c r="K139" s="1">
        <f>plate2!$U$5</f>
        <v>0.0814</v>
      </c>
      <c r="L139" s="1">
        <f>plate2!$AH$5</f>
        <v>0.0393</v>
      </c>
      <c r="M139" s="1">
        <f t="shared" si="1"/>
        <v>0.6700887324</v>
      </c>
      <c r="N139" s="1">
        <f t="shared" si="2"/>
        <v>0.1090732394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0" t="s">
        <v>265</v>
      </c>
      <c r="B140" s="11" t="s">
        <v>315</v>
      </c>
      <c r="C140" s="11" t="s">
        <v>316</v>
      </c>
      <c r="D140" s="10" t="s">
        <v>56</v>
      </c>
      <c r="E140" s="10" t="s">
        <v>268</v>
      </c>
      <c r="F140" s="12" t="str">
        <f t="shared" si="3"/>
        <v>G_HEAT</v>
      </c>
      <c r="G140" s="2">
        <v>22.0</v>
      </c>
      <c r="H140" s="2">
        <v>2.0</v>
      </c>
      <c r="I140" s="2" t="s">
        <v>164</v>
      </c>
      <c r="J140" s="1">
        <f>plate2!$H$6</f>
        <v>0.0751</v>
      </c>
      <c r="K140" s="1">
        <f>plate2!$U$6</f>
        <v>0.1373</v>
      </c>
      <c r="L140" s="1">
        <f>plate2!$AH$6</f>
        <v>0.0371</v>
      </c>
      <c r="M140" s="1">
        <f t="shared" si="1"/>
        <v>1.578825352</v>
      </c>
      <c r="N140" s="1">
        <f t="shared" si="2"/>
        <v>0.9375971831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0" t="s">
        <v>265</v>
      </c>
      <c r="B141" s="11" t="s">
        <v>315</v>
      </c>
      <c r="C141" s="11" t="s">
        <v>316</v>
      </c>
      <c r="D141" s="10" t="s">
        <v>56</v>
      </c>
      <c r="E141" s="10" t="s">
        <v>268</v>
      </c>
      <c r="F141" s="12" t="str">
        <f t="shared" si="3"/>
        <v>G_HEAT</v>
      </c>
      <c r="G141" s="2">
        <v>22.0</v>
      </c>
      <c r="H141" s="2">
        <v>2.0</v>
      </c>
      <c r="I141" s="2" t="s">
        <v>165</v>
      </c>
      <c r="J141" s="1">
        <f>plate2!$H$7</f>
        <v>0.0606</v>
      </c>
      <c r="K141" s="1">
        <f>plate2!$U$7</f>
        <v>0.139</v>
      </c>
      <c r="L141" s="1">
        <f>plate2!$AH$7</f>
        <v>0.0364</v>
      </c>
      <c r="M141" s="1">
        <f t="shared" si="1"/>
        <v>1.629901408</v>
      </c>
      <c r="N141" s="1">
        <f t="shared" si="2"/>
        <v>0.3987887324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0" t="s">
        <v>265</v>
      </c>
      <c r="B142" s="11" t="s">
        <v>317</v>
      </c>
      <c r="C142" s="11" t="s">
        <v>318</v>
      </c>
      <c r="D142" s="10" t="s">
        <v>56</v>
      </c>
      <c r="E142" s="10" t="s">
        <v>268</v>
      </c>
      <c r="F142" s="12" t="str">
        <f t="shared" si="3"/>
        <v>G_HEAT</v>
      </c>
      <c r="G142" s="2">
        <v>22.0</v>
      </c>
      <c r="H142" s="2">
        <v>2.0</v>
      </c>
      <c r="I142" s="2" t="s">
        <v>168</v>
      </c>
      <c r="J142" s="1">
        <f>plate2!$H$8</f>
        <v>0.0505</v>
      </c>
      <c r="K142" s="1">
        <f>plate2!$U$8</f>
        <v>0.1086</v>
      </c>
      <c r="L142" s="1">
        <f>plate2!$AH$8</f>
        <v>0.0311</v>
      </c>
      <c r="M142" s="1">
        <f t="shared" si="1"/>
        <v>1.230153521</v>
      </c>
      <c r="N142" s="1">
        <f t="shared" si="2"/>
        <v>0.3439732394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0" t="s">
        <v>265</v>
      </c>
      <c r="B143" s="11" t="s">
        <v>317</v>
      </c>
      <c r="C143" s="11" t="s">
        <v>318</v>
      </c>
      <c r="D143" s="10" t="s">
        <v>56</v>
      </c>
      <c r="E143" s="10" t="s">
        <v>268</v>
      </c>
      <c r="F143" s="12" t="str">
        <f t="shared" si="3"/>
        <v>G_HEAT</v>
      </c>
      <c r="G143" s="2">
        <v>22.0</v>
      </c>
      <c r="H143" s="2">
        <v>2.0</v>
      </c>
      <c r="I143" s="2" t="s">
        <v>169</v>
      </c>
      <c r="J143" s="1">
        <f>plate2!$H$9</f>
        <v>0.0571</v>
      </c>
      <c r="K143" s="1">
        <f>plate2!$U$9</f>
        <v>0.1234</v>
      </c>
      <c r="L143" s="1">
        <f>plate2!$AH$9</f>
        <v>0.0346</v>
      </c>
      <c r="M143" s="1">
        <f t="shared" si="1"/>
        <v>1.409273239</v>
      </c>
      <c r="N143" s="1">
        <f t="shared" si="2"/>
        <v>0.4044802817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0" t="s">
        <v>265</v>
      </c>
      <c r="B144" s="11" t="s">
        <v>319</v>
      </c>
      <c r="C144" s="11" t="s">
        <v>320</v>
      </c>
      <c r="D144" s="10" t="s">
        <v>56</v>
      </c>
      <c r="E144" s="10" t="s">
        <v>268</v>
      </c>
      <c r="F144" s="12" t="str">
        <f t="shared" si="3"/>
        <v>G_HEAT</v>
      </c>
      <c r="G144" s="2">
        <v>22.0</v>
      </c>
      <c r="H144" s="2">
        <v>2.0</v>
      </c>
      <c r="I144" s="2" t="s">
        <v>172</v>
      </c>
      <c r="J144" s="1">
        <f>plate2!$H$10</f>
        <v>0.0569</v>
      </c>
      <c r="K144" s="1">
        <f>plate2!$U$10</f>
        <v>0.0701</v>
      </c>
      <c r="L144" s="1">
        <f>plate2!$AH$10</f>
        <v>0.0527</v>
      </c>
      <c r="M144" s="1">
        <f t="shared" si="1"/>
        <v>0.2763295775</v>
      </c>
      <c r="N144" s="1">
        <f t="shared" si="2"/>
        <v>0.07129014085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0" t="s">
        <v>265</v>
      </c>
      <c r="B145" s="11" t="s">
        <v>319</v>
      </c>
      <c r="C145" s="11" t="s">
        <v>320</v>
      </c>
      <c r="D145" s="10" t="s">
        <v>56</v>
      </c>
      <c r="E145" s="10" t="s">
        <v>268</v>
      </c>
      <c r="F145" s="12" t="str">
        <f t="shared" si="3"/>
        <v>G_HEAT</v>
      </c>
      <c r="G145" s="2">
        <v>22.0</v>
      </c>
      <c r="H145" s="2">
        <v>2.0</v>
      </c>
      <c r="I145" s="2" t="s">
        <v>173</v>
      </c>
      <c r="J145" s="1">
        <f>plate2!$H$11</f>
        <v>0.0424</v>
      </c>
      <c r="K145" s="1">
        <f>plate2!$U$11</f>
        <v>0.0543</v>
      </c>
      <c r="L145" s="1">
        <f>plate2!$AH$11</f>
        <v>0.0343</v>
      </c>
      <c r="M145" s="1">
        <f t="shared" si="1"/>
        <v>0.3146704225</v>
      </c>
      <c r="N145" s="1">
        <f t="shared" si="2"/>
        <v>0.2068014085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0" t="s">
        <v>265</v>
      </c>
      <c r="B146" s="11" t="s">
        <v>321</v>
      </c>
      <c r="C146" s="11" t="s">
        <v>322</v>
      </c>
      <c r="D146" s="10" t="s">
        <v>56</v>
      </c>
      <c r="E146" s="10" t="s">
        <v>268</v>
      </c>
      <c r="F146" s="12" t="str">
        <f t="shared" si="3"/>
        <v>G_HEAT</v>
      </c>
      <c r="G146" s="2">
        <v>22.0</v>
      </c>
      <c r="H146" s="2">
        <v>2.0</v>
      </c>
      <c r="I146" s="2" t="s">
        <v>176</v>
      </c>
      <c r="J146" s="1">
        <f>plate2!$I$4</f>
        <v>0.0778</v>
      </c>
      <c r="K146" s="1">
        <f>plate2!$V$4</f>
        <v>0.2046</v>
      </c>
      <c r="L146" s="1">
        <f>plate2!$AI$4</f>
        <v>0.029</v>
      </c>
      <c r="M146" s="1">
        <f t="shared" si="1"/>
        <v>2.782923944</v>
      </c>
      <c r="N146" s="1">
        <f t="shared" si="2"/>
        <v>0.9641746479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0" t="s">
        <v>265</v>
      </c>
      <c r="B147" s="11" t="s">
        <v>321</v>
      </c>
      <c r="C147" s="11" t="s">
        <v>322</v>
      </c>
      <c r="D147" s="10" t="s">
        <v>56</v>
      </c>
      <c r="E147" s="10" t="s">
        <v>268</v>
      </c>
      <c r="F147" s="12" t="str">
        <f t="shared" si="3"/>
        <v>G_HEAT</v>
      </c>
      <c r="G147" s="2">
        <v>22.0</v>
      </c>
      <c r="H147" s="2">
        <v>2.0</v>
      </c>
      <c r="I147" s="2" t="s">
        <v>177</v>
      </c>
      <c r="J147" s="1">
        <f>plate2!$I$5</f>
        <v>0.0771</v>
      </c>
      <c r="K147" s="1">
        <f>plate2!$V$5</f>
        <v>0.2121</v>
      </c>
      <c r="L147" s="1">
        <f>plate2!$AI$5</f>
        <v>0.031</v>
      </c>
      <c r="M147" s="1">
        <f t="shared" si="1"/>
        <v>2.8739</v>
      </c>
      <c r="N147" s="1">
        <f t="shared" si="2"/>
        <v>0.8330366197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0" t="s">
        <v>265</v>
      </c>
      <c r="B148" s="11" t="s">
        <v>323</v>
      </c>
      <c r="C148" s="11" t="s">
        <v>324</v>
      </c>
      <c r="D148" s="10" t="s">
        <v>56</v>
      </c>
      <c r="E148" s="10" t="s">
        <v>268</v>
      </c>
      <c r="F148" s="12" t="str">
        <f t="shared" si="3"/>
        <v>G_HEAT</v>
      </c>
      <c r="G148" s="2">
        <v>22.0</v>
      </c>
      <c r="H148" s="2">
        <v>2.0</v>
      </c>
      <c r="I148" s="2" t="s">
        <v>180</v>
      </c>
      <c r="J148" s="1">
        <f>plate2!$I$6</f>
        <v>0.0544</v>
      </c>
      <c r="K148" s="1">
        <f>plate2!$V$6</f>
        <v>0.1358</v>
      </c>
      <c r="L148" s="1">
        <f>plate2!$AI$6</f>
        <v>0.0338</v>
      </c>
      <c r="M148" s="1">
        <f t="shared" si="1"/>
        <v>1.623487324</v>
      </c>
      <c r="N148" s="1">
        <f t="shared" si="2"/>
        <v>0.2644985915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0" t="s">
        <v>265</v>
      </c>
      <c r="B149" s="11" t="s">
        <v>323</v>
      </c>
      <c r="C149" s="11" t="s">
        <v>324</v>
      </c>
      <c r="D149" s="10" t="s">
        <v>56</v>
      </c>
      <c r="E149" s="10" t="s">
        <v>268</v>
      </c>
      <c r="F149" s="12" t="str">
        <f t="shared" si="3"/>
        <v>G_HEAT</v>
      </c>
      <c r="G149" s="2">
        <v>22.0</v>
      </c>
      <c r="H149" s="2">
        <v>2.0</v>
      </c>
      <c r="I149" s="2" t="s">
        <v>181</v>
      </c>
      <c r="J149" s="1">
        <f>plate2!$I$7</f>
        <v>0.0576</v>
      </c>
      <c r="K149" s="1">
        <f>plate2!$V$7</f>
        <v>0.1432</v>
      </c>
      <c r="L149" s="1">
        <f>plate2!$AI$7</f>
        <v>0.0354</v>
      </c>
      <c r="M149" s="1">
        <f t="shared" si="1"/>
        <v>1.715416901</v>
      </c>
      <c r="N149" s="1">
        <f t="shared" si="2"/>
        <v>0.2958929577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0" t="s">
        <v>265</v>
      </c>
      <c r="B150" s="11" t="s">
        <v>325</v>
      </c>
      <c r="C150" s="11" t="s">
        <v>326</v>
      </c>
      <c r="D150" s="10" t="s">
        <v>229</v>
      </c>
      <c r="E150" s="10" t="s">
        <v>268</v>
      </c>
      <c r="F150" s="12" t="str">
        <f t="shared" si="3"/>
        <v>I_HEAT</v>
      </c>
      <c r="G150" s="2">
        <v>22.0</v>
      </c>
      <c r="H150" s="2">
        <v>2.0</v>
      </c>
      <c r="I150" s="2" t="s">
        <v>184</v>
      </c>
      <c r="J150" s="1">
        <f>plate2!$I$8</f>
        <v>0.044</v>
      </c>
      <c r="K150" s="1">
        <f>plate2!$V$8</f>
        <v>0.0734</v>
      </c>
      <c r="L150" s="1">
        <f>plate2!$AI$8</f>
        <v>0.0325</v>
      </c>
      <c r="M150" s="1">
        <f t="shared" si="1"/>
        <v>0.6480661972</v>
      </c>
      <c r="N150" s="1">
        <f t="shared" si="2"/>
        <v>0.2296732394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0" t="s">
        <v>265</v>
      </c>
      <c r="B151" s="11" t="s">
        <v>325</v>
      </c>
      <c r="C151" s="11" t="s">
        <v>326</v>
      </c>
      <c r="D151" s="10" t="s">
        <v>229</v>
      </c>
      <c r="E151" s="10" t="s">
        <v>268</v>
      </c>
      <c r="F151" s="12" t="str">
        <f t="shared" si="3"/>
        <v>I_HEAT</v>
      </c>
      <c r="G151" s="2">
        <v>22.0</v>
      </c>
      <c r="H151" s="2">
        <v>2.0</v>
      </c>
      <c r="I151" s="2" t="s">
        <v>185</v>
      </c>
      <c r="J151" s="1">
        <f>plate2!$I$9</f>
        <v>0.0435</v>
      </c>
      <c r="K151" s="1">
        <f>plate2!$V$9</f>
        <v>0.0753</v>
      </c>
      <c r="L151" s="1">
        <f>plate2!$AI$9</f>
        <v>0.0328</v>
      </c>
      <c r="M151" s="1">
        <f t="shared" si="1"/>
        <v>0.6745450704</v>
      </c>
      <c r="N151" s="1">
        <f t="shared" si="2"/>
        <v>0.1909690141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0" t="s">
        <v>265</v>
      </c>
      <c r="B152" s="11" t="s">
        <v>327</v>
      </c>
      <c r="C152" s="11" t="s">
        <v>328</v>
      </c>
      <c r="D152" s="10" t="s">
        <v>229</v>
      </c>
      <c r="E152" s="10" t="s">
        <v>268</v>
      </c>
      <c r="F152" s="12" t="str">
        <f t="shared" si="3"/>
        <v>I_HEAT</v>
      </c>
      <c r="G152" s="2">
        <v>22.0</v>
      </c>
      <c r="H152" s="2">
        <v>2.0</v>
      </c>
      <c r="I152" s="2" t="s">
        <v>188</v>
      </c>
      <c r="J152" s="1">
        <f>plate2!$I$10</f>
        <v>0.0658</v>
      </c>
      <c r="K152" s="1">
        <f>plate2!$V$10</f>
        <v>0.1439</v>
      </c>
      <c r="L152" s="1">
        <f>plate2!$AI$10</f>
        <v>0.0423</v>
      </c>
      <c r="M152" s="1">
        <f t="shared" si="1"/>
        <v>1.614433803</v>
      </c>
      <c r="N152" s="1">
        <f t="shared" si="2"/>
        <v>0.3771929577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0" t="s">
        <v>265</v>
      </c>
      <c r="B153" s="11" t="s">
        <v>327</v>
      </c>
      <c r="C153" s="11" t="s">
        <v>328</v>
      </c>
      <c r="D153" s="10" t="s">
        <v>229</v>
      </c>
      <c r="E153" s="10" t="s">
        <v>268</v>
      </c>
      <c r="F153" s="12" t="str">
        <f t="shared" si="3"/>
        <v>I_HEAT</v>
      </c>
      <c r="G153" s="2">
        <v>22.0</v>
      </c>
      <c r="H153" s="2">
        <v>2.0</v>
      </c>
      <c r="I153" s="2" t="s">
        <v>189</v>
      </c>
      <c r="J153" s="1">
        <f>plate2!$I$11</f>
        <v>0.0564</v>
      </c>
      <c r="K153" s="1">
        <f>plate2!$V$11</f>
        <v>0.1431</v>
      </c>
      <c r="L153" s="1">
        <f>plate2!$AI$11</f>
        <v>0.03</v>
      </c>
      <c r="M153" s="1">
        <f t="shared" si="1"/>
        <v>1.796953521</v>
      </c>
      <c r="N153" s="1">
        <f t="shared" si="2"/>
        <v>0.4290464789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0" t="s">
        <v>265</v>
      </c>
      <c r="B154" s="11" t="s">
        <v>329</v>
      </c>
      <c r="C154" s="11" t="s">
        <v>330</v>
      </c>
      <c r="D154" s="10" t="s">
        <v>229</v>
      </c>
      <c r="E154" s="10" t="s">
        <v>268</v>
      </c>
      <c r="F154" s="12" t="str">
        <f t="shared" si="3"/>
        <v>I_HEAT</v>
      </c>
      <c r="G154" s="2">
        <v>22.0</v>
      </c>
      <c r="H154" s="2">
        <v>2.0</v>
      </c>
      <c r="I154" s="2" t="s">
        <v>193</v>
      </c>
      <c r="J154" s="1">
        <f>plate2!$J$4</f>
        <v>0.0497</v>
      </c>
      <c r="K154" s="1">
        <f>plate2!$W$4</f>
        <v>0.126</v>
      </c>
      <c r="L154" s="1">
        <f>plate2!$AJ$4</f>
        <v>0.0302</v>
      </c>
      <c r="M154" s="1">
        <f t="shared" si="1"/>
        <v>1.524667606</v>
      </c>
      <c r="N154" s="1">
        <f t="shared" si="2"/>
        <v>0.2542267606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0" t="s">
        <v>265</v>
      </c>
      <c r="B155" s="11" t="s">
        <v>329</v>
      </c>
      <c r="C155" s="11" t="s">
        <v>330</v>
      </c>
      <c r="D155" s="10" t="s">
        <v>229</v>
      </c>
      <c r="E155" s="10" t="s">
        <v>268</v>
      </c>
      <c r="F155" s="12" t="str">
        <f t="shared" si="3"/>
        <v>I_HEAT</v>
      </c>
      <c r="G155" s="2">
        <v>22.0</v>
      </c>
      <c r="H155" s="2">
        <v>2.0</v>
      </c>
      <c r="I155" s="2" t="s">
        <v>194</v>
      </c>
      <c r="J155" s="1">
        <f>plate2!$J$5</f>
        <v>0.0521</v>
      </c>
      <c r="K155" s="1">
        <f>plate2!$W$5</f>
        <v>0.135</v>
      </c>
      <c r="L155" s="1">
        <f>plate2!$AJ$5</f>
        <v>0.0298</v>
      </c>
      <c r="M155" s="1">
        <f t="shared" si="1"/>
        <v>1.673470423</v>
      </c>
      <c r="N155" s="1">
        <f t="shared" si="2"/>
        <v>0.3130014085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0" t="s">
        <v>265</v>
      </c>
      <c r="B156" s="11" t="s">
        <v>331</v>
      </c>
      <c r="C156" s="11" t="s">
        <v>332</v>
      </c>
      <c r="D156" s="10" t="s">
        <v>229</v>
      </c>
      <c r="E156" s="10" t="s">
        <v>268</v>
      </c>
      <c r="F156" s="12" t="str">
        <f t="shared" si="3"/>
        <v>I_HEAT</v>
      </c>
      <c r="G156" s="2">
        <v>22.0</v>
      </c>
      <c r="H156" s="2">
        <v>2.0</v>
      </c>
      <c r="I156" s="2" t="s">
        <v>197</v>
      </c>
      <c r="J156" s="1">
        <f>plate2!$J$6</f>
        <v>0.0444</v>
      </c>
      <c r="K156" s="1">
        <f>plate2!$W$6</f>
        <v>0.0753</v>
      </c>
      <c r="L156" s="1">
        <f>plate2!$AJ$6</f>
        <v>0.0324</v>
      </c>
      <c r="M156" s="1">
        <f t="shared" si="1"/>
        <v>0.6798126761</v>
      </c>
      <c r="N156" s="1">
        <f t="shared" si="2"/>
        <v>0.2385253521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0" t="s">
        <v>265</v>
      </c>
      <c r="B157" s="11" t="s">
        <v>331</v>
      </c>
      <c r="C157" s="11" t="s">
        <v>332</v>
      </c>
      <c r="D157" s="10" t="s">
        <v>229</v>
      </c>
      <c r="E157" s="10" t="s">
        <v>268</v>
      </c>
      <c r="F157" s="12" t="str">
        <f t="shared" si="3"/>
        <v>I_HEAT</v>
      </c>
      <c r="G157" s="2">
        <v>22.0</v>
      </c>
      <c r="H157" s="2">
        <v>2.0</v>
      </c>
      <c r="I157" s="2" t="s">
        <v>198</v>
      </c>
      <c r="J157" s="1">
        <f>plate2!$J$7</f>
        <v>0.052</v>
      </c>
      <c r="K157" s="1">
        <f>plate2!$W$7</f>
        <v>0.0847</v>
      </c>
      <c r="L157" s="1">
        <f>plate2!$AJ$7</f>
        <v>0.037</v>
      </c>
      <c r="M157" s="1">
        <f t="shared" si="1"/>
        <v>0.7543816901</v>
      </c>
      <c r="N157" s="1">
        <f t="shared" si="2"/>
        <v>0.3284492958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0" t="s">
        <v>265</v>
      </c>
      <c r="B158" s="11" t="s">
        <v>333</v>
      </c>
      <c r="C158" s="11" t="s">
        <v>334</v>
      </c>
      <c r="D158" s="10" t="s">
        <v>229</v>
      </c>
      <c r="E158" s="10" t="s">
        <v>268</v>
      </c>
      <c r="F158" s="12" t="str">
        <f t="shared" si="3"/>
        <v>I_HEAT</v>
      </c>
      <c r="G158" s="2">
        <v>22.0</v>
      </c>
      <c r="H158" s="2">
        <v>2.0</v>
      </c>
      <c r="I158" s="2" t="s">
        <v>201</v>
      </c>
      <c r="J158" s="1">
        <f>plate2!$J$8</f>
        <v>0.0621</v>
      </c>
      <c r="K158" s="1">
        <f>plate2!$W$8</f>
        <v>0.1385</v>
      </c>
      <c r="L158" s="1">
        <f>plate2!$AJ$8</f>
        <v>0.0362</v>
      </c>
      <c r="M158" s="1">
        <f t="shared" si="1"/>
        <v>1.623539437</v>
      </c>
      <c r="N158" s="1">
        <f t="shared" si="2"/>
        <v>0.4651859155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0" t="s">
        <v>265</v>
      </c>
      <c r="B159" s="11" t="s">
        <v>333</v>
      </c>
      <c r="C159" s="11" t="s">
        <v>334</v>
      </c>
      <c r="D159" s="10" t="s">
        <v>229</v>
      </c>
      <c r="E159" s="10" t="s">
        <v>268</v>
      </c>
      <c r="F159" s="12" t="str">
        <f t="shared" si="3"/>
        <v>I_HEAT</v>
      </c>
      <c r="G159" s="2">
        <v>22.0</v>
      </c>
      <c r="H159" s="2">
        <v>2.0</v>
      </c>
      <c r="I159" s="2" t="s">
        <v>202</v>
      </c>
      <c r="J159" s="1">
        <f>plate2!$J$9</f>
        <v>0.0584</v>
      </c>
      <c r="K159" s="1">
        <f>plate2!$W$9</f>
        <v>0.1345</v>
      </c>
      <c r="L159" s="1">
        <f>plate2!$AJ$9</f>
        <v>0.0336</v>
      </c>
      <c r="M159" s="1">
        <f t="shared" si="1"/>
        <v>1.601992958</v>
      </c>
      <c r="N159" s="1">
        <f t="shared" si="2"/>
        <v>0.4303732394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0" t="s">
        <v>265</v>
      </c>
      <c r="B160" s="11" t="s">
        <v>335</v>
      </c>
      <c r="C160" s="11" t="s">
        <v>336</v>
      </c>
      <c r="D160" s="10" t="s">
        <v>229</v>
      </c>
      <c r="E160" s="10" t="s">
        <v>268</v>
      </c>
      <c r="F160" s="12" t="str">
        <f t="shared" si="3"/>
        <v>I_HEAT</v>
      </c>
      <c r="G160" s="2">
        <v>22.0</v>
      </c>
      <c r="H160" s="2">
        <v>2.0</v>
      </c>
      <c r="I160" s="2" t="s">
        <v>205</v>
      </c>
      <c r="J160" s="1">
        <f>plate2!$J$10</f>
        <v>0.0935</v>
      </c>
      <c r="K160" s="1">
        <f>plate2!$W$10</f>
        <v>0.0971</v>
      </c>
      <c r="L160" s="1">
        <f>plate2!$AJ$10</f>
        <v>0.0604</v>
      </c>
      <c r="M160" s="1">
        <f t="shared" si="1"/>
        <v>0.5609816901</v>
      </c>
      <c r="N160" s="1">
        <f t="shared" si="2"/>
        <v>1.075292958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0" t="s">
        <v>265</v>
      </c>
      <c r="B161" s="11" t="s">
        <v>335</v>
      </c>
      <c r="C161" s="11" t="s">
        <v>336</v>
      </c>
      <c r="D161" s="10" t="s">
        <v>229</v>
      </c>
      <c r="E161" s="10" t="s">
        <v>268</v>
      </c>
      <c r="F161" s="12" t="str">
        <f t="shared" si="3"/>
        <v>I_HEAT</v>
      </c>
      <c r="G161" s="2">
        <v>22.0</v>
      </c>
      <c r="H161" s="2">
        <v>2.0</v>
      </c>
      <c r="I161" s="2" t="s">
        <v>206</v>
      </c>
      <c r="J161" s="1">
        <f>plate2!$J$11</f>
        <v>0.0782</v>
      </c>
      <c r="K161" s="1">
        <f>plate2!$W$11</f>
        <v>0.0894</v>
      </c>
      <c r="L161" s="1">
        <f>plate2!$AJ$11</f>
        <v>0.0588</v>
      </c>
      <c r="M161" s="1">
        <f t="shared" si="1"/>
        <v>0.4751295775</v>
      </c>
      <c r="N161" s="1">
        <f t="shared" si="2"/>
        <v>0.5837577465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0" t="s">
        <v>265</v>
      </c>
      <c r="B162" s="11" t="s">
        <v>337</v>
      </c>
      <c r="C162" s="11" t="s">
        <v>338</v>
      </c>
      <c r="D162" s="10" t="s">
        <v>229</v>
      </c>
      <c r="E162" s="10" t="s">
        <v>268</v>
      </c>
      <c r="F162" s="12" t="str">
        <f t="shared" si="3"/>
        <v>I_HEAT</v>
      </c>
      <c r="G162" s="2">
        <v>22.0</v>
      </c>
      <c r="H162" s="2">
        <v>2.0</v>
      </c>
      <c r="I162" s="2" t="s">
        <v>209</v>
      </c>
      <c r="J162" s="1">
        <f>plate2!$K$4</f>
        <v>0.0492</v>
      </c>
      <c r="K162" s="1">
        <f>plate2!$X$4</f>
        <v>0.0515</v>
      </c>
      <c r="L162" s="1">
        <f>plate2!$AK$4</f>
        <v>0.0305</v>
      </c>
      <c r="M162" s="1">
        <f t="shared" si="1"/>
        <v>0.3212140845</v>
      </c>
      <c r="N162" s="1">
        <f t="shared" si="2"/>
        <v>0.6061309859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0" t="s">
        <v>265</v>
      </c>
      <c r="B163" s="11" t="s">
        <v>337</v>
      </c>
      <c r="C163" s="11" t="s">
        <v>338</v>
      </c>
      <c r="D163" s="10" t="s">
        <v>229</v>
      </c>
      <c r="E163" s="10" t="s">
        <v>268</v>
      </c>
      <c r="F163" s="12" t="str">
        <f t="shared" si="3"/>
        <v>I_HEAT</v>
      </c>
      <c r="G163" s="2">
        <v>22.0</v>
      </c>
      <c r="H163" s="2">
        <v>2.0</v>
      </c>
      <c r="I163" s="2" t="s">
        <v>210</v>
      </c>
      <c r="J163" s="1">
        <f>plate2!$K$5</f>
        <v>0.0345</v>
      </c>
      <c r="K163" s="1">
        <f>plate2!$X$5</f>
        <v>0.039</v>
      </c>
      <c r="L163" s="1">
        <f>plate2!$AK$5</f>
        <v>0.0296</v>
      </c>
      <c r="M163" s="1">
        <f t="shared" si="1"/>
        <v>0.1469098592</v>
      </c>
      <c r="N163" s="1">
        <f t="shared" si="2"/>
        <v>0.1389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0" t="s">
        <v>265</v>
      </c>
      <c r="B164" s="11" t="s">
        <v>339</v>
      </c>
      <c r="C164" s="11" t="s">
        <v>340</v>
      </c>
      <c r="D164" s="10" t="s">
        <v>229</v>
      </c>
      <c r="E164" s="10" t="s">
        <v>268</v>
      </c>
      <c r="F164" s="12" t="str">
        <f t="shared" si="3"/>
        <v>I_HEAT</v>
      </c>
      <c r="G164" s="2">
        <v>22.0</v>
      </c>
      <c r="H164" s="2">
        <v>2.0</v>
      </c>
      <c r="I164" s="2" t="s">
        <v>213</v>
      </c>
      <c r="J164" s="1">
        <f>plate2!$K$6</f>
        <v>0.0769</v>
      </c>
      <c r="K164" s="1">
        <f>plate2!$X$6</f>
        <v>0.2184</v>
      </c>
      <c r="L164" s="1">
        <f>plate2!$AK$6</f>
        <v>0.0353</v>
      </c>
      <c r="M164" s="1">
        <f t="shared" si="1"/>
        <v>2.910153521</v>
      </c>
      <c r="N164" s="1">
        <f t="shared" si="2"/>
        <v>0.6511140845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0" t="s">
        <v>265</v>
      </c>
      <c r="B165" s="11" t="s">
        <v>339</v>
      </c>
      <c r="C165" s="11" t="s">
        <v>340</v>
      </c>
      <c r="D165" s="10" t="s">
        <v>229</v>
      </c>
      <c r="E165" s="10" t="s">
        <v>268</v>
      </c>
      <c r="F165" s="12" t="str">
        <f t="shared" si="3"/>
        <v>I_HEAT</v>
      </c>
      <c r="G165" s="2">
        <v>22.0</v>
      </c>
      <c r="H165" s="2">
        <v>2.0</v>
      </c>
      <c r="I165" s="2" t="s">
        <v>214</v>
      </c>
      <c r="J165" s="1">
        <f>plate2!$K$7</f>
        <v>0.0827</v>
      </c>
      <c r="K165" s="1">
        <f>plate2!$X$7</f>
        <v>0.2307</v>
      </c>
      <c r="L165" s="1">
        <f>plate2!$AK$7</f>
        <v>0.0354</v>
      </c>
      <c r="M165" s="1">
        <f t="shared" si="1"/>
        <v>3.10141831</v>
      </c>
      <c r="N165" s="1">
        <f t="shared" si="2"/>
        <v>0.8062225352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0" t="s">
        <v>265</v>
      </c>
      <c r="B166" s="11" t="s">
        <v>341</v>
      </c>
      <c r="C166" s="11" t="s">
        <v>342</v>
      </c>
      <c r="D166" s="10" t="s">
        <v>229</v>
      </c>
      <c r="E166" s="10" t="s">
        <v>268</v>
      </c>
      <c r="F166" s="12" t="str">
        <f t="shared" si="3"/>
        <v>I_HEAT</v>
      </c>
      <c r="G166" s="2">
        <v>22.0</v>
      </c>
      <c r="H166" s="2">
        <v>2.0</v>
      </c>
      <c r="I166" s="2" t="s">
        <v>217</v>
      </c>
      <c r="J166" s="1">
        <f>plate2!$K$8</f>
        <v>0.0465</v>
      </c>
      <c r="K166" s="1">
        <f>plate2!$X$8</f>
        <v>0.0941</v>
      </c>
      <c r="L166" s="1">
        <f>plate2!$AK$8</f>
        <v>0.0357</v>
      </c>
      <c r="M166" s="1">
        <f t="shared" si="1"/>
        <v>0.9304225352</v>
      </c>
      <c r="N166" s="1">
        <f t="shared" si="2"/>
        <v>0.1134929577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0" t="s">
        <v>265</v>
      </c>
      <c r="B167" s="11" t="s">
        <v>341</v>
      </c>
      <c r="C167" s="11" t="s">
        <v>342</v>
      </c>
      <c r="D167" s="10" t="s">
        <v>229</v>
      </c>
      <c r="E167" s="10" t="s">
        <v>268</v>
      </c>
      <c r="F167" s="12" t="str">
        <f t="shared" si="3"/>
        <v>I_HEAT</v>
      </c>
      <c r="G167" s="2">
        <v>22.0</v>
      </c>
      <c r="H167" s="2">
        <v>2.0</v>
      </c>
      <c r="I167" s="2" t="s">
        <v>218</v>
      </c>
      <c r="J167" s="1">
        <f>plate2!$K$9</f>
        <v>0.0469</v>
      </c>
      <c r="K167" s="1">
        <f>plate2!$X$9</f>
        <v>0.0935</v>
      </c>
      <c r="L167" s="1">
        <f>plate2!$AK$9</f>
        <v>0.0317</v>
      </c>
      <c r="M167" s="1">
        <f t="shared" si="1"/>
        <v>0.9811915493</v>
      </c>
      <c r="N167" s="1">
        <f t="shared" si="2"/>
        <v>0.2639915493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0" t="s">
        <v>265</v>
      </c>
      <c r="B168" s="11" t="s">
        <v>343</v>
      </c>
      <c r="C168" s="11" t="s">
        <v>344</v>
      </c>
      <c r="D168" s="10" t="s">
        <v>36</v>
      </c>
      <c r="E168" s="10" t="s">
        <v>80</v>
      </c>
      <c r="F168" s="12" t="str">
        <f t="shared" si="3"/>
        <v>C_AMB</v>
      </c>
      <c r="G168" s="2">
        <v>22.0</v>
      </c>
      <c r="H168" s="2">
        <v>2.0</v>
      </c>
      <c r="I168" s="2" t="s">
        <v>221</v>
      </c>
      <c r="J168" s="1">
        <f>plate2!$K$10</f>
        <v>0.082</v>
      </c>
      <c r="K168" s="1">
        <f>plate2!$X$10</f>
        <v>0.2395</v>
      </c>
      <c r="L168" s="1">
        <f>plate2!$AK$10</f>
        <v>0.0434</v>
      </c>
      <c r="M168" s="1">
        <f t="shared" si="1"/>
        <v>3.122139437</v>
      </c>
      <c r="N168" s="1">
        <f t="shared" si="2"/>
        <v>0.470184507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0" t="s">
        <v>265</v>
      </c>
      <c r="B169" s="11" t="s">
        <v>343</v>
      </c>
      <c r="C169" s="11" t="s">
        <v>344</v>
      </c>
      <c r="D169" s="10" t="s">
        <v>36</v>
      </c>
      <c r="E169" s="10" t="s">
        <v>80</v>
      </c>
      <c r="F169" s="12" t="str">
        <f t="shared" si="3"/>
        <v>C_AMB</v>
      </c>
      <c r="G169" s="2">
        <v>22.0</v>
      </c>
      <c r="H169" s="2">
        <v>2.0</v>
      </c>
      <c r="I169" s="2" t="s">
        <v>222</v>
      </c>
      <c r="J169" s="1">
        <f>plate2!$K$11</f>
        <v>0.0767</v>
      </c>
      <c r="K169" s="1">
        <f>plate2!$X$11</f>
        <v>0.2518</v>
      </c>
      <c r="L169" s="1">
        <f>plate2!$AK$11</f>
        <v>0.0337</v>
      </c>
      <c r="M169" s="1">
        <f t="shared" si="1"/>
        <v>3.472342254</v>
      </c>
      <c r="N169" s="1">
        <f t="shared" si="2"/>
        <v>0.5255873239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0" t="s">
        <v>265</v>
      </c>
      <c r="B170" s="11" t="s">
        <v>345</v>
      </c>
      <c r="C170" s="11" t="s">
        <v>346</v>
      </c>
      <c r="D170" s="10" t="s">
        <v>36</v>
      </c>
      <c r="E170" s="10" t="s">
        <v>80</v>
      </c>
      <c r="F170" s="12" t="str">
        <f t="shared" si="3"/>
        <v>C_AMB</v>
      </c>
      <c r="G170" s="2">
        <v>22.0</v>
      </c>
      <c r="H170" s="2">
        <v>2.0</v>
      </c>
      <c r="I170" s="2" t="s">
        <v>225</v>
      </c>
      <c r="J170" s="1">
        <f>plate2!$L$4</f>
        <v>0.0743</v>
      </c>
      <c r="K170" s="1">
        <f>plate2!$Y$4</f>
        <v>0.2106</v>
      </c>
      <c r="L170" s="1">
        <f>plate2!$AL$4</f>
        <v>0.0354</v>
      </c>
      <c r="M170" s="1">
        <f t="shared" si="1"/>
        <v>2.785408451</v>
      </c>
      <c r="N170" s="1">
        <f t="shared" si="2"/>
        <v>0.5884859155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0" t="s">
        <v>265</v>
      </c>
      <c r="B171" s="11" t="s">
        <v>345</v>
      </c>
      <c r="C171" s="11" t="s">
        <v>346</v>
      </c>
      <c r="D171" s="10" t="s">
        <v>36</v>
      </c>
      <c r="E171" s="10" t="s">
        <v>80</v>
      </c>
      <c r="F171" s="12" t="str">
        <f t="shared" si="3"/>
        <v>C_AMB</v>
      </c>
      <c r="G171" s="2">
        <v>22.0</v>
      </c>
      <c r="H171" s="2">
        <v>2.0</v>
      </c>
      <c r="I171" s="2" t="s">
        <v>226</v>
      </c>
      <c r="J171" s="1">
        <f>plate2!$L$5</f>
        <v>0.0854</v>
      </c>
      <c r="K171" s="1">
        <f>plate2!$Y$5</f>
        <v>0.2471</v>
      </c>
      <c r="L171" s="1">
        <f>plate2!$AL$5</f>
        <v>0.0335</v>
      </c>
      <c r="M171" s="1">
        <f t="shared" si="1"/>
        <v>3.391876056</v>
      </c>
      <c r="N171" s="1">
        <f t="shared" si="2"/>
        <v>0.8881732394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0" t="s">
        <v>265</v>
      </c>
      <c r="B172" s="11" t="s">
        <v>347</v>
      </c>
      <c r="C172" s="11" t="s">
        <v>348</v>
      </c>
      <c r="D172" s="10" t="s">
        <v>36</v>
      </c>
      <c r="E172" s="10" t="s">
        <v>80</v>
      </c>
      <c r="F172" s="12" t="str">
        <f t="shared" si="3"/>
        <v>C_AMB</v>
      </c>
      <c r="G172" s="2">
        <v>22.0</v>
      </c>
      <c r="H172" s="2">
        <v>2.0</v>
      </c>
      <c r="I172" s="2" t="s">
        <v>231</v>
      </c>
      <c r="J172" s="1">
        <f>plate2!$L$6</f>
        <v>0.08</v>
      </c>
      <c r="K172" s="1">
        <f>plate2!$Y$6</f>
        <v>0.2746</v>
      </c>
      <c r="L172" s="1">
        <f>plate2!$AL$6</f>
        <v>0.0314</v>
      </c>
      <c r="M172" s="1">
        <f t="shared" si="1"/>
        <v>3.871369014</v>
      </c>
      <c r="N172" s="1">
        <f t="shared" si="2"/>
        <v>0.6109267606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0" t="s">
        <v>265</v>
      </c>
      <c r="B173" s="11" t="s">
        <v>347</v>
      </c>
      <c r="C173" s="11" t="s">
        <v>348</v>
      </c>
      <c r="D173" s="10" t="s">
        <v>36</v>
      </c>
      <c r="E173" s="10" t="s">
        <v>80</v>
      </c>
      <c r="F173" s="12" t="str">
        <f t="shared" si="3"/>
        <v>C_AMB</v>
      </c>
      <c r="G173" s="2">
        <v>22.0</v>
      </c>
      <c r="H173" s="2">
        <v>2.0</v>
      </c>
      <c r="I173" s="2" t="s">
        <v>232</v>
      </c>
      <c r="J173" s="1">
        <f>plate2!$L$7</f>
        <v>0.0822</v>
      </c>
      <c r="K173" s="1">
        <f>plate2!$Y$7</f>
        <v>0.2878</v>
      </c>
      <c r="L173" s="1">
        <f>plate2!$AL$7</f>
        <v>0.032</v>
      </c>
      <c r="M173" s="1">
        <f t="shared" si="1"/>
        <v>4.072769014</v>
      </c>
      <c r="N173" s="1">
        <f t="shared" si="2"/>
        <v>0.6075549296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0" t="s">
        <v>265</v>
      </c>
      <c r="B174" s="11" t="s">
        <v>349</v>
      </c>
      <c r="C174" s="11" t="s">
        <v>350</v>
      </c>
      <c r="D174" s="10" t="s">
        <v>36</v>
      </c>
      <c r="E174" s="10" t="s">
        <v>80</v>
      </c>
      <c r="F174" s="12" t="str">
        <f t="shared" si="3"/>
        <v>C_AMB</v>
      </c>
      <c r="G174" s="2">
        <v>22.0</v>
      </c>
      <c r="H174" s="2">
        <v>2.0</v>
      </c>
      <c r="I174" s="2" t="s">
        <v>235</v>
      </c>
      <c r="J174" s="1">
        <f>plate2!$L$8</f>
        <v>0.0422</v>
      </c>
      <c r="K174" s="1">
        <f>plate2!$Y$8</f>
        <v>0.0703</v>
      </c>
      <c r="L174" s="1">
        <f>plate2!$AL$8</f>
        <v>0.0328</v>
      </c>
      <c r="M174" s="1">
        <f t="shared" si="1"/>
        <v>0.5952239437</v>
      </c>
      <c r="N174" s="1">
        <f t="shared" si="2"/>
        <v>0.1669309859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0" t="s">
        <v>265</v>
      </c>
      <c r="B175" s="11" t="s">
        <v>349</v>
      </c>
      <c r="C175" s="11" t="s">
        <v>350</v>
      </c>
      <c r="D175" s="10" t="s">
        <v>36</v>
      </c>
      <c r="E175" s="10" t="s">
        <v>80</v>
      </c>
      <c r="F175" s="12" t="str">
        <f t="shared" si="3"/>
        <v>C_AMB</v>
      </c>
      <c r="G175" s="2">
        <v>22.0</v>
      </c>
      <c r="H175" s="2">
        <v>2.0</v>
      </c>
      <c r="I175" s="2" t="s">
        <v>236</v>
      </c>
      <c r="J175" s="1">
        <f>plate2!$L$9</f>
        <v>0.0491</v>
      </c>
      <c r="K175" s="1">
        <f>plate2!$Y$9</f>
        <v>0.0776</v>
      </c>
      <c r="L175" s="1">
        <f>plate2!$AL$9</f>
        <v>0.0348</v>
      </c>
      <c r="M175" s="1">
        <f t="shared" si="1"/>
        <v>0.6761295775</v>
      </c>
      <c r="N175" s="1">
        <f t="shared" si="2"/>
        <v>0.3267929577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0" t="s">
        <v>265</v>
      </c>
      <c r="B176" s="11" t="s">
        <v>351</v>
      </c>
      <c r="C176" s="11" t="s">
        <v>352</v>
      </c>
      <c r="D176" s="10" t="s">
        <v>36</v>
      </c>
      <c r="E176" s="10" t="s">
        <v>80</v>
      </c>
      <c r="F176" s="12" t="str">
        <f t="shared" si="3"/>
        <v>C_AMB</v>
      </c>
      <c r="G176" s="2">
        <v>22.0</v>
      </c>
      <c r="H176" s="2">
        <v>2.0</v>
      </c>
      <c r="I176" s="2" t="s">
        <v>239</v>
      </c>
      <c r="J176" s="1">
        <f>plate2!$L$10</f>
        <v>0.0832</v>
      </c>
      <c r="K176" s="1">
        <f>plate2!$Y$10</f>
        <v>0.2415</v>
      </c>
      <c r="L176" s="1">
        <f>plate2!$AL$10</f>
        <v>0.0329</v>
      </c>
      <c r="M176" s="1">
        <f t="shared" si="1"/>
        <v>3.312825352</v>
      </c>
      <c r="N176" s="1">
        <f t="shared" si="2"/>
        <v>0.8526887324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0" t="s">
        <v>265</v>
      </c>
      <c r="B177" s="11" t="s">
        <v>351</v>
      </c>
      <c r="C177" s="11" t="s">
        <v>352</v>
      </c>
      <c r="D177" s="10" t="s">
        <v>36</v>
      </c>
      <c r="E177" s="10" t="s">
        <v>80</v>
      </c>
      <c r="F177" s="12" t="str">
        <f t="shared" si="3"/>
        <v>C_AMB</v>
      </c>
      <c r="G177" s="2">
        <v>22.0</v>
      </c>
      <c r="H177" s="2">
        <v>2.0</v>
      </c>
      <c r="I177" s="2" t="s">
        <v>240</v>
      </c>
      <c r="J177" s="1">
        <f>plate2!$L$11</f>
        <v>0.0834</v>
      </c>
      <c r="K177" s="1">
        <f>plate2!$Y$11</f>
        <v>0.2543</v>
      </c>
      <c r="L177" s="1">
        <f>plate2!$AL$11</f>
        <v>0.0304</v>
      </c>
      <c r="M177" s="1">
        <f t="shared" si="1"/>
        <v>3.5567</v>
      </c>
      <c r="N177" s="1">
        <f t="shared" si="2"/>
        <v>0.8774830986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0" t="s">
        <v>265</v>
      </c>
      <c r="B178" s="11" t="s">
        <v>353</v>
      </c>
      <c r="C178" s="11" t="s">
        <v>354</v>
      </c>
      <c r="D178" s="10" t="s">
        <v>36</v>
      </c>
      <c r="E178" s="10" t="s">
        <v>80</v>
      </c>
      <c r="F178" s="12" t="str">
        <f t="shared" si="3"/>
        <v>C_AMB</v>
      </c>
      <c r="G178" s="2">
        <v>22.0</v>
      </c>
      <c r="H178" s="2">
        <v>2.0</v>
      </c>
      <c r="I178" s="2" t="s">
        <v>243</v>
      </c>
      <c r="J178" s="1">
        <f>plate2!$M$4</f>
        <v>0.0588</v>
      </c>
      <c r="K178" s="1">
        <f>plate2!$Z$4</f>
        <v>0.1406</v>
      </c>
      <c r="L178" s="1">
        <f>plate2!$AM$4</f>
        <v>0.0306</v>
      </c>
      <c r="M178" s="1">
        <f t="shared" si="1"/>
        <v>1.745425352</v>
      </c>
      <c r="N178" s="1">
        <f t="shared" si="2"/>
        <v>0.5135746479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0" t="s">
        <v>265</v>
      </c>
      <c r="B179" s="11" t="s">
        <v>353</v>
      </c>
      <c r="C179" s="11" t="s">
        <v>354</v>
      </c>
      <c r="D179" s="10" t="s">
        <v>36</v>
      </c>
      <c r="E179" s="10" t="s">
        <v>80</v>
      </c>
      <c r="F179" s="12" t="str">
        <f t="shared" si="3"/>
        <v>C_AMB</v>
      </c>
      <c r="G179" s="2">
        <v>22.0</v>
      </c>
      <c r="H179" s="2">
        <v>2.0</v>
      </c>
      <c r="I179" s="2" t="s">
        <v>244</v>
      </c>
      <c r="J179" s="1">
        <f>plate2!$M$5</f>
        <v>0.0622</v>
      </c>
      <c r="K179" s="1">
        <f>plate2!$Z$5</f>
        <v>0.1522</v>
      </c>
      <c r="L179" s="1">
        <f>plate2!$AM$5</f>
        <v>0.0314</v>
      </c>
      <c r="M179" s="1">
        <f t="shared" si="1"/>
        <v>1.916946479</v>
      </c>
      <c r="N179" s="1">
        <f t="shared" si="2"/>
        <v>0.5575605634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0" t="s">
        <v>265</v>
      </c>
      <c r="B180" s="11" t="s">
        <v>355</v>
      </c>
      <c r="C180" s="11" t="s">
        <v>356</v>
      </c>
      <c r="D180" s="10" t="s">
        <v>36</v>
      </c>
      <c r="E180" s="10" t="s">
        <v>80</v>
      </c>
      <c r="F180" s="12" t="str">
        <f t="shared" si="3"/>
        <v>C_AMB</v>
      </c>
      <c r="G180" s="2">
        <v>22.0</v>
      </c>
      <c r="H180" s="2">
        <v>2.0</v>
      </c>
      <c r="I180" s="2" t="s">
        <v>247</v>
      </c>
      <c r="J180" s="1">
        <f>plate2!$M$6</f>
        <v>0.0598</v>
      </c>
      <c r="K180" s="1">
        <f>plate2!$Z$6</f>
        <v>0.1681</v>
      </c>
      <c r="L180" s="1">
        <f>plate2!$AM$6</f>
        <v>0.0309</v>
      </c>
      <c r="M180" s="1">
        <f t="shared" si="1"/>
        <v>2.182676056</v>
      </c>
      <c r="N180" s="1">
        <f t="shared" si="2"/>
        <v>0.4012183099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0" t="s">
        <v>265</v>
      </c>
      <c r="B181" s="11" t="s">
        <v>355</v>
      </c>
      <c r="C181" s="11" t="s">
        <v>356</v>
      </c>
      <c r="D181" s="10" t="s">
        <v>36</v>
      </c>
      <c r="E181" s="10" t="s">
        <v>80</v>
      </c>
      <c r="F181" s="12" t="str">
        <f t="shared" si="3"/>
        <v>C_AMB</v>
      </c>
      <c r="G181" s="2">
        <v>22.0</v>
      </c>
      <c r="H181" s="2">
        <v>2.0</v>
      </c>
      <c r="I181" s="2" t="s">
        <v>248</v>
      </c>
      <c r="J181" s="1">
        <f>plate2!$M$7</f>
        <v>0.0582</v>
      </c>
      <c r="K181" s="1">
        <f>plate2!$Z$7</f>
        <v>0.1664</v>
      </c>
      <c r="L181" s="1">
        <f>plate2!$AM$7</f>
        <v>0.0297</v>
      </c>
      <c r="M181" s="1">
        <f t="shared" si="1"/>
        <v>2.174987324</v>
      </c>
      <c r="N181" s="1">
        <f t="shared" si="2"/>
        <v>0.3885126761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0" t="s">
        <v>265</v>
      </c>
      <c r="B182" s="11" t="s">
        <v>357</v>
      </c>
      <c r="C182" s="11" t="s">
        <v>358</v>
      </c>
      <c r="D182" s="10" t="s">
        <v>36</v>
      </c>
      <c r="E182" s="10" t="s">
        <v>80</v>
      </c>
      <c r="F182" s="12" t="str">
        <f t="shared" si="3"/>
        <v>C_AMB</v>
      </c>
      <c r="G182" s="2">
        <v>22.0</v>
      </c>
      <c r="H182" s="2">
        <v>2.0</v>
      </c>
      <c r="I182" s="2" t="s">
        <v>251</v>
      </c>
      <c r="J182" s="1">
        <f>plate2!$M$8</f>
        <v>0.0569</v>
      </c>
      <c r="K182" s="1">
        <f>plate2!$Z$8</f>
        <v>0.1559</v>
      </c>
      <c r="L182" s="1">
        <f>plate2!$AM$8</f>
        <v>0.029</v>
      </c>
      <c r="M182" s="1">
        <f t="shared" si="1"/>
        <v>2.017761972</v>
      </c>
      <c r="N182" s="1">
        <f t="shared" si="2"/>
        <v>0.4157239437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0" t="s">
        <v>265</v>
      </c>
      <c r="B183" s="11" t="s">
        <v>357</v>
      </c>
      <c r="C183" s="11" t="s">
        <v>358</v>
      </c>
      <c r="D183" s="10" t="s">
        <v>36</v>
      </c>
      <c r="E183" s="10" t="s">
        <v>80</v>
      </c>
      <c r="F183" s="12" t="str">
        <f t="shared" si="3"/>
        <v>C_AMB</v>
      </c>
      <c r="G183" s="2">
        <v>22.0</v>
      </c>
      <c r="H183" s="2">
        <v>2.0</v>
      </c>
      <c r="I183" s="2" t="s">
        <v>252</v>
      </c>
      <c r="J183" s="1">
        <f>plate2!$M$9</f>
        <v>0.0565</v>
      </c>
      <c r="K183" s="1">
        <f>plate2!$Z$9</f>
        <v>0.1523</v>
      </c>
      <c r="L183" s="1">
        <f>plate2!$AM$9</f>
        <v>0.0284</v>
      </c>
      <c r="M183" s="1">
        <f t="shared" si="1"/>
        <v>1.969285915</v>
      </c>
      <c r="N183" s="1">
        <f t="shared" si="2"/>
        <v>0.4386929577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0" t="s">
        <v>265</v>
      </c>
      <c r="B184" s="11" t="s">
        <v>359</v>
      </c>
      <c r="C184" s="11" t="s">
        <v>360</v>
      </c>
      <c r="D184" s="10" t="s">
        <v>36</v>
      </c>
      <c r="E184" s="10" t="s">
        <v>80</v>
      </c>
      <c r="F184" s="12" t="str">
        <f t="shared" si="3"/>
        <v>C_AMB</v>
      </c>
      <c r="G184" s="2">
        <v>22.0</v>
      </c>
      <c r="H184" s="2">
        <v>2.0</v>
      </c>
      <c r="I184" s="2" t="s">
        <v>255</v>
      </c>
      <c r="J184" s="1">
        <f>plate2!$M$10</f>
        <v>0.0555</v>
      </c>
      <c r="K184" s="1">
        <f>plate2!$Z$10</f>
        <v>0.1185</v>
      </c>
      <c r="L184" s="1">
        <f>plate2!$AM$10</f>
        <v>0.0343</v>
      </c>
      <c r="M184" s="1">
        <f t="shared" si="1"/>
        <v>1.336391549</v>
      </c>
      <c r="N184" s="1">
        <f t="shared" si="2"/>
        <v>0.3783971831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0" t="s">
        <v>265</v>
      </c>
      <c r="B185" s="11" t="s">
        <v>359</v>
      </c>
      <c r="C185" s="11" t="s">
        <v>360</v>
      </c>
      <c r="D185" s="10" t="s">
        <v>36</v>
      </c>
      <c r="E185" s="10" t="s">
        <v>80</v>
      </c>
      <c r="F185" s="12" t="str">
        <f t="shared" si="3"/>
        <v>C_AMB</v>
      </c>
      <c r="G185" s="2">
        <v>22.0</v>
      </c>
      <c r="H185" s="2">
        <v>2.0</v>
      </c>
      <c r="I185" s="2" t="s">
        <v>256</v>
      </c>
      <c r="J185" s="1">
        <f>plate2!$M$11</f>
        <v>0.0525</v>
      </c>
      <c r="K185" s="1">
        <f>plate2!$Z$11</f>
        <v>0.1245</v>
      </c>
      <c r="L185" s="1">
        <f>plate2!$AM$11</f>
        <v>0.03</v>
      </c>
      <c r="M185" s="1">
        <f t="shared" si="1"/>
        <v>1.501035211</v>
      </c>
      <c r="N185" s="1">
        <f t="shared" si="2"/>
        <v>0.3753380282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0" t="s">
        <v>265</v>
      </c>
      <c r="B186" s="11" t="s">
        <v>361</v>
      </c>
      <c r="C186" s="11" t="s">
        <v>362</v>
      </c>
      <c r="D186" s="10" t="s">
        <v>54</v>
      </c>
      <c r="E186" s="10" t="s">
        <v>80</v>
      </c>
      <c r="F186" s="12" t="str">
        <f t="shared" si="3"/>
        <v>E_AMB</v>
      </c>
      <c r="G186" s="2">
        <v>22.0</v>
      </c>
      <c r="H186" s="2">
        <v>2.0</v>
      </c>
      <c r="I186" s="2" t="s">
        <v>259</v>
      </c>
      <c r="J186" s="1">
        <f>plate2!$N$4</f>
        <v>0.0734</v>
      </c>
      <c r="K186" s="1">
        <f>plate2!$AA$4</f>
        <v>0.2144</v>
      </c>
      <c r="L186" s="1">
        <f>plate2!$AN$4</f>
        <v>0.0393</v>
      </c>
      <c r="M186" s="1">
        <f t="shared" si="1"/>
        <v>2.788125352</v>
      </c>
      <c r="N186" s="1">
        <f t="shared" si="2"/>
        <v>0.4058535211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0" t="s">
        <v>265</v>
      </c>
      <c r="B187" s="11" t="s">
        <v>361</v>
      </c>
      <c r="C187" s="11" t="s">
        <v>362</v>
      </c>
      <c r="D187" s="10" t="s">
        <v>54</v>
      </c>
      <c r="E187" s="10" t="s">
        <v>80</v>
      </c>
      <c r="F187" s="12" t="str">
        <f t="shared" si="3"/>
        <v>E_AMB</v>
      </c>
      <c r="G187" s="2">
        <v>22.0</v>
      </c>
      <c r="H187" s="2">
        <v>2.0</v>
      </c>
      <c r="I187" s="2" t="s">
        <v>260</v>
      </c>
      <c r="J187" s="1">
        <f>plate2!$N$5</f>
        <v>0.0695</v>
      </c>
      <c r="K187" s="1">
        <f>plate2!$AA$5</f>
        <v>0.2297</v>
      </c>
      <c r="L187" s="1">
        <f>plate2!$AN$5</f>
        <v>0.0321</v>
      </c>
      <c r="M187" s="1">
        <f t="shared" si="1"/>
        <v>3.147369014</v>
      </c>
      <c r="N187" s="1">
        <f t="shared" si="2"/>
        <v>0.4167295775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0" t="s">
        <v>265</v>
      </c>
      <c r="B188" s="11" t="s">
        <v>363</v>
      </c>
      <c r="C188" s="11" t="s">
        <v>364</v>
      </c>
      <c r="D188" s="10" t="s">
        <v>54</v>
      </c>
      <c r="E188" s="10" t="s">
        <v>80</v>
      </c>
      <c r="F188" s="12" t="str">
        <f t="shared" si="3"/>
        <v>E_AMB</v>
      </c>
      <c r="G188" s="2">
        <v>22.0</v>
      </c>
      <c r="H188" s="2">
        <v>2.0</v>
      </c>
      <c r="I188" s="2" t="s">
        <v>263</v>
      </c>
      <c r="J188" s="1">
        <f>plate2!$N$6</f>
        <v>0.0714</v>
      </c>
      <c r="K188" s="1">
        <f>plate2!$AA$6</f>
        <v>0.1295</v>
      </c>
      <c r="L188" s="1">
        <f>plate2!$AN$6</f>
        <v>0.0378</v>
      </c>
      <c r="M188" s="1">
        <f t="shared" si="1"/>
        <v>1.445953521</v>
      </c>
      <c r="N188" s="1">
        <f t="shared" si="2"/>
        <v>0.8131732394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0" t="s">
        <v>265</v>
      </c>
      <c r="B189" s="11" t="s">
        <v>363</v>
      </c>
      <c r="C189" s="11" t="s">
        <v>364</v>
      </c>
      <c r="D189" s="10" t="s">
        <v>54</v>
      </c>
      <c r="E189" s="10" t="s">
        <v>80</v>
      </c>
      <c r="F189" s="12" t="str">
        <f t="shared" si="3"/>
        <v>E_AMB</v>
      </c>
      <c r="G189" s="2">
        <v>22.0</v>
      </c>
      <c r="H189" s="2">
        <v>2.0</v>
      </c>
      <c r="I189" s="2" t="s">
        <v>264</v>
      </c>
      <c r="J189" s="1">
        <f>plate2!$N$7</f>
        <v>0.0638</v>
      </c>
      <c r="K189" s="1">
        <f>plate2!$AA$7</f>
        <v>0.1313</v>
      </c>
      <c r="L189" s="1">
        <f>plate2!$AN$7</f>
        <v>0.0347</v>
      </c>
      <c r="M189" s="1">
        <f t="shared" si="1"/>
        <v>1.528892958</v>
      </c>
      <c r="N189" s="1">
        <f t="shared" si="2"/>
        <v>0.6164239437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0" t="s">
        <v>265</v>
      </c>
      <c r="B190" s="11" t="s">
        <v>365</v>
      </c>
      <c r="C190" s="11" t="s">
        <v>366</v>
      </c>
      <c r="D190" s="10" t="s">
        <v>54</v>
      </c>
      <c r="E190" s="10" t="s">
        <v>80</v>
      </c>
      <c r="F190" s="12" t="str">
        <f t="shared" si="3"/>
        <v>E_AMB</v>
      </c>
      <c r="G190" s="2">
        <v>22.0</v>
      </c>
      <c r="H190" s="2">
        <v>2.0</v>
      </c>
      <c r="I190" s="2" t="s">
        <v>269</v>
      </c>
      <c r="J190" s="1">
        <f>plate2!$N$8</f>
        <v>0.0692</v>
      </c>
      <c r="K190" s="1">
        <f>plate2!$AA$8</f>
        <v>0.2232</v>
      </c>
      <c r="L190" s="1">
        <f>plate2!$AN$8</f>
        <v>0.0333</v>
      </c>
      <c r="M190" s="1">
        <f t="shared" si="1"/>
        <v>3.024761972</v>
      </c>
      <c r="N190" s="1">
        <f t="shared" si="2"/>
        <v>0.3988647887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0" t="s">
        <v>265</v>
      </c>
      <c r="B191" s="11" t="s">
        <v>365</v>
      </c>
      <c r="C191" s="11" t="s">
        <v>366</v>
      </c>
      <c r="D191" s="10" t="s">
        <v>54</v>
      </c>
      <c r="E191" s="10" t="s">
        <v>80</v>
      </c>
      <c r="F191" s="12" t="str">
        <f t="shared" si="3"/>
        <v>E_AMB</v>
      </c>
      <c r="G191" s="2">
        <v>22.0</v>
      </c>
      <c r="H191" s="2">
        <v>2.0</v>
      </c>
      <c r="I191" s="2" t="s">
        <v>270</v>
      </c>
      <c r="J191" s="1">
        <f>plate2!$N$9</f>
        <v>0.0724</v>
      </c>
      <c r="K191" s="1">
        <f>plate2!$AA$9</f>
        <v>0.2315</v>
      </c>
      <c r="L191" s="1">
        <f>plate2!$AN$9</f>
        <v>0.0334</v>
      </c>
      <c r="M191" s="1">
        <f t="shared" si="1"/>
        <v>3.153976056</v>
      </c>
      <c r="N191" s="1">
        <f t="shared" si="2"/>
        <v>0.4752211268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0" t="s">
        <v>265</v>
      </c>
      <c r="B192" s="11" t="s">
        <v>367</v>
      </c>
      <c r="C192" s="11" t="s">
        <v>368</v>
      </c>
      <c r="D192" s="10" t="s">
        <v>54</v>
      </c>
      <c r="E192" s="10" t="s">
        <v>80</v>
      </c>
      <c r="F192" s="12" t="str">
        <f t="shared" si="3"/>
        <v>E_AMB</v>
      </c>
      <c r="G192" s="2">
        <v>22.0</v>
      </c>
      <c r="H192" s="2">
        <v>2.0</v>
      </c>
      <c r="I192" s="2" t="s">
        <v>273</v>
      </c>
      <c r="J192" s="1">
        <f>plate2!$N$10</f>
        <v>0.0468</v>
      </c>
      <c r="K192" s="1">
        <f>plate2!$AA$10</f>
        <v>0.0928</v>
      </c>
      <c r="L192" s="1">
        <f>plate2!$AN$10</f>
        <v>0.034</v>
      </c>
      <c r="M192" s="1">
        <f t="shared" si="1"/>
        <v>0.9350591549</v>
      </c>
      <c r="N192" s="1">
        <f t="shared" si="2"/>
        <v>0.1877577465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0" t="s">
        <v>265</v>
      </c>
      <c r="B193" s="11" t="s">
        <v>367</v>
      </c>
      <c r="C193" s="11" t="s">
        <v>368</v>
      </c>
      <c r="D193" s="10" t="s">
        <v>54</v>
      </c>
      <c r="E193" s="10" t="s">
        <v>80</v>
      </c>
      <c r="F193" s="12" t="str">
        <f t="shared" si="3"/>
        <v>E_AMB</v>
      </c>
      <c r="G193" s="2">
        <v>22.0</v>
      </c>
      <c r="H193" s="2">
        <v>2.0</v>
      </c>
      <c r="I193" s="2" t="s">
        <v>274</v>
      </c>
      <c r="J193" s="1">
        <f>plate2!$N$11</f>
        <v>0.0462</v>
      </c>
      <c r="K193" s="1">
        <f>plate2!$AA$11</f>
        <v>0.0968</v>
      </c>
      <c r="L193" s="1">
        <f>plate2!$AN$11</f>
        <v>0.0316</v>
      </c>
      <c r="M193" s="1">
        <f t="shared" si="1"/>
        <v>1.036467606</v>
      </c>
      <c r="N193" s="1">
        <f t="shared" si="2"/>
        <v>0.223715493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0"/>
      <c r="B194" s="1" t="s">
        <v>72</v>
      </c>
      <c r="C194" s="11" t="s">
        <v>73</v>
      </c>
      <c r="D194" s="10"/>
      <c r="E194" s="10"/>
      <c r="F194" s="12"/>
      <c r="G194" s="2">
        <v>22.0</v>
      </c>
      <c r="H194" s="2">
        <v>3.0</v>
      </c>
      <c r="I194" s="2" t="s">
        <v>74</v>
      </c>
      <c r="J194" s="1">
        <f>plate3!$C$4</f>
        <v>0.0284</v>
      </c>
      <c r="K194" s="1">
        <f>plate3!$P$4</f>
        <v>0.0335</v>
      </c>
      <c r="L194" s="1">
        <f>plate3!$AC$4</f>
        <v>0.0309</v>
      </c>
      <c r="M194" s="1">
        <f t="shared" si="1"/>
        <v>0.04410985915</v>
      </c>
      <c r="N194" s="1">
        <f t="shared" si="2"/>
        <v>-0.1086802817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0"/>
      <c r="B195" s="1" t="s">
        <v>72</v>
      </c>
      <c r="C195" s="11" t="s">
        <v>75</v>
      </c>
      <c r="D195" s="10"/>
      <c r="E195" s="10"/>
      <c r="F195" s="12"/>
      <c r="G195" s="2">
        <v>22.0</v>
      </c>
      <c r="H195" s="2">
        <v>3.0</v>
      </c>
      <c r="I195" s="2" t="s">
        <v>76</v>
      </c>
      <c r="J195" s="1">
        <f>plate3!$C$5</f>
        <v>0.0335</v>
      </c>
      <c r="K195" s="1">
        <f>plate3!$P$5</f>
        <v>0.0332</v>
      </c>
      <c r="L195" s="1">
        <f>plate3!$AC$5</f>
        <v>0.0311</v>
      </c>
      <c r="M195" s="1">
        <f t="shared" si="1"/>
        <v>0.03164366197</v>
      </c>
      <c r="N195" s="1">
        <f t="shared" si="2"/>
        <v>0.08083521127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0" t="s">
        <v>265</v>
      </c>
      <c r="B196" s="11" t="s">
        <v>369</v>
      </c>
      <c r="C196" s="11" t="s">
        <v>370</v>
      </c>
      <c r="D196" s="10" t="s">
        <v>54</v>
      </c>
      <c r="E196" s="10" t="s">
        <v>80</v>
      </c>
      <c r="F196" s="12" t="str">
        <f t="shared" ref="F196:F241" si="4">D196&amp;"_"&amp;E196</f>
        <v>E_AMB</v>
      </c>
      <c r="G196" s="2">
        <v>22.0</v>
      </c>
      <c r="H196" s="2">
        <v>3.0</v>
      </c>
      <c r="I196" s="2" t="s">
        <v>82</v>
      </c>
      <c r="J196" s="1">
        <f>plate3!$C$6</f>
        <v>0.0489</v>
      </c>
      <c r="K196" s="1">
        <f>plate3!$P$6</f>
        <v>0.1119</v>
      </c>
      <c r="L196" s="1">
        <f>plate3!$AC$6</f>
        <v>0.0292</v>
      </c>
      <c r="M196" s="1">
        <f t="shared" si="1"/>
        <v>1.313595775</v>
      </c>
      <c r="N196" s="1">
        <f t="shared" si="2"/>
        <v>0.3288338028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0" t="s">
        <v>265</v>
      </c>
      <c r="B197" s="11" t="s">
        <v>369</v>
      </c>
      <c r="C197" s="11" t="s">
        <v>370</v>
      </c>
      <c r="D197" s="10" t="s">
        <v>54</v>
      </c>
      <c r="E197" s="10" t="s">
        <v>80</v>
      </c>
      <c r="F197" s="12" t="str">
        <f t="shared" si="4"/>
        <v>E_AMB</v>
      </c>
      <c r="G197" s="2">
        <v>22.0</v>
      </c>
      <c r="H197" s="2">
        <v>3.0</v>
      </c>
      <c r="I197" s="2" t="s">
        <v>83</v>
      </c>
      <c r="J197" s="1">
        <f>plate3!$C$7</f>
        <v>0.0579</v>
      </c>
      <c r="K197" s="1">
        <f>plate3!$P$7</f>
        <v>0.1386</v>
      </c>
      <c r="L197" s="1">
        <f>plate3!$AC$7</f>
        <v>0.0328</v>
      </c>
      <c r="M197" s="1">
        <f t="shared" si="1"/>
        <v>1.680605634</v>
      </c>
      <c r="N197" s="1">
        <f t="shared" si="2"/>
        <v>0.4167676056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0" t="s">
        <v>265</v>
      </c>
      <c r="B198" s="11" t="s">
        <v>371</v>
      </c>
      <c r="C198" s="11" t="s">
        <v>372</v>
      </c>
      <c r="D198" s="10" t="s">
        <v>54</v>
      </c>
      <c r="E198" s="10" t="s">
        <v>80</v>
      </c>
      <c r="F198" s="12" t="str">
        <f t="shared" si="4"/>
        <v>E_AMB</v>
      </c>
      <c r="G198" s="2">
        <v>22.0</v>
      </c>
      <c r="H198" s="2">
        <v>3.0</v>
      </c>
      <c r="I198" s="2" t="s">
        <v>86</v>
      </c>
      <c r="J198" s="1">
        <f>plate3!$C$8</f>
        <v>0.0517</v>
      </c>
      <c r="K198" s="1">
        <f>plate3!$P$8</f>
        <v>0.1096</v>
      </c>
      <c r="L198" s="1">
        <f>plate3!$AC$8</f>
        <v>0.0302</v>
      </c>
      <c r="M198" s="1">
        <f t="shared" si="1"/>
        <v>1.258847887</v>
      </c>
      <c r="N198" s="1">
        <f t="shared" si="2"/>
        <v>0.414384507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0" t="s">
        <v>265</v>
      </c>
      <c r="B199" s="11" t="s">
        <v>371</v>
      </c>
      <c r="C199" s="11" t="s">
        <v>372</v>
      </c>
      <c r="D199" s="10" t="s">
        <v>54</v>
      </c>
      <c r="E199" s="10" t="s">
        <v>80</v>
      </c>
      <c r="F199" s="12" t="str">
        <f t="shared" si="4"/>
        <v>E_AMB</v>
      </c>
      <c r="G199" s="2">
        <v>22.0</v>
      </c>
      <c r="H199" s="2">
        <v>3.0</v>
      </c>
      <c r="I199" s="2" t="s">
        <v>87</v>
      </c>
      <c r="J199" s="1">
        <f>plate3!$C$9</f>
        <v>0.0588</v>
      </c>
      <c r="K199" s="1">
        <f>plate3!$P$9</f>
        <v>0.1235</v>
      </c>
      <c r="L199" s="1">
        <f>plate3!$AC$9</f>
        <v>0.0323</v>
      </c>
      <c r="M199" s="1">
        <f t="shared" si="1"/>
        <v>1.444304225</v>
      </c>
      <c r="N199" s="1">
        <f t="shared" si="2"/>
        <v>0.5448295775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0" t="s">
        <v>265</v>
      </c>
      <c r="B200" s="11" t="s">
        <v>373</v>
      </c>
      <c r="C200" s="11" t="s">
        <v>374</v>
      </c>
      <c r="D200" s="10" t="s">
        <v>54</v>
      </c>
      <c r="E200" s="10" t="s">
        <v>80</v>
      </c>
      <c r="F200" s="12" t="str">
        <f t="shared" si="4"/>
        <v>E_AMB</v>
      </c>
      <c r="G200" s="2">
        <v>22.0</v>
      </c>
      <c r="H200" s="2">
        <v>3.0</v>
      </c>
      <c r="I200" s="2" t="s">
        <v>90</v>
      </c>
      <c r="J200" s="1">
        <f>plate3!$C$10</f>
        <v>0.0421</v>
      </c>
      <c r="K200" s="1">
        <f>plate3!$P$10</f>
        <v>0.0873</v>
      </c>
      <c r="L200" s="1">
        <f>plate3!$AC$10</f>
        <v>0.0287</v>
      </c>
      <c r="M200" s="1">
        <f t="shared" si="1"/>
        <v>0.9312985915</v>
      </c>
      <c r="N200" s="1">
        <f t="shared" si="2"/>
        <v>0.2116732394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0" t="s">
        <v>265</v>
      </c>
      <c r="B201" s="11" t="s">
        <v>373</v>
      </c>
      <c r="C201" s="11" t="s">
        <v>374</v>
      </c>
      <c r="D201" s="10" t="s">
        <v>54</v>
      </c>
      <c r="E201" s="10" t="s">
        <v>80</v>
      </c>
      <c r="F201" s="12" t="str">
        <f t="shared" si="4"/>
        <v>E_AMB</v>
      </c>
      <c r="G201" s="2">
        <v>22.0</v>
      </c>
      <c r="H201" s="2">
        <v>3.0</v>
      </c>
      <c r="I201" s="2" t="s">
        <v>91</v>
      </c>
      <c r="J201" s="1">
        <f>plate3!$C$11</f>
        <v>0.0455</v>
      </c>
      <c r="K201" s="1">
        <f>plate3!$P$11</f>
        <v>0.0993</v>
      </c>
      <c r="L201" s="1">
        <f>plate3!$AC$11</f>
        <v>0.0299</v>
      </c>
      <c r="M201" s="1">
        <f t="shared" si="1"/>
        <v>1.103180282</v>
      </c>
      <c r="N201" s="1">
        <f t="shared" si="2"/>
        <v>0.2403971831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0" t="s">
        <v>265</v>
      </c>
      <c r="B202" s="11" t="s">
        <v>375</v>
      </c>
      <c r="C202" s="11" t="s">
        <v>376</v>
      </c>
      <c r="D202" s="10" t="s">
        <v>54</v>
      </c>
      <c r="E202" s="10" t="s">
        <v>80</v>
      </c>
      <c r="F202" s="12" t="str">
        <f t="shared" si="4"/>
        <v>E_AMB</v>
      </c>
      <c r="G202" s="2">
        <v>22.0</v>
      </c>
      <c r="H202" s="2">
        <v>3.0</v>
      </c>
      <c r="I202" s="2" t="s">
        <v>94</v>
      </c>
      <c r="J202" s="1">
        <f>plate3!$D$4</f>
        <v>0.0634</v>
      </c>
      <c r="K202" s="1">
        <f>plate3!$Q$4</f>
        <v>0.1788</v>
      </c>
      <c r="L202" s="1">
        <f>plate3!$AD$4</f>
        <v>0.0321</v>
      </c>
      <c r="M202" s="1">
        <f t="shared" si="1"/>
        <v>2.333449296</v>
      </c>
      <c r="N202" s="1">
        <f t="shared" si="2"/>
        <v>0.4442197183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0" t="s">
        <v>265</v>
      </c>
      <c r="B203" s="11" t="s">
        <v>375</v>
      </c>
      <c r="C203" s="11" t="s">
        <v>376</v>
      </c>
      <c r="D203" s="10" t="s">
        <v>54</v>
      </c>
      <c r="E203" s="10" t="s">
        <v>80</v>
      </c>
      <c r="F203" s="12" t="str">
        <f t="shared" si="4"/>
        <v>E_AMB</v>
      </c>
      <c r="G203" s="2">
        <v>22.0</v>
      </c>
      <c r="H203" s="2">
        <v>3.0</v>
      </c>
      <c r="I203" s="2" t="s">
        <v>95</v>
      </c>
      <c r="J203" s="1">
        <f>plate3!$D$5</f>
        <v>0.0682</v>
      </c>
      <c r="K203" s="1">
        <f>plate3!$Q$5</f>
        <v>0.1913</v>
      </c>
      <c r="L203" s="1">
        <f>plate3!$AD$5</f>
        <v>0.0342</v>
      </c>
      <c r="M203" s="1">
        <f t="shared" si="1"/>
        <v>2.498440845</v>
      </c>
      <c r="N203" s="1">
        <f t="shared" si="2"/>
        <v>0.4940661972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0" t="s">
        <v>265</v>
      </c>
      <c r="B204" s="11" t="s">
        <v>377</v>
      </c>
      <c r="C204" s="11" t="s">
        <v>378</v>
      </c>
      <c r="D204" s="10" t="s">
        <v>54</v>
      </c>
      <c r="E204" s="10" t="s">
        <v>80</v>
      </c>
      <c r="F204" s="12" t="str">
        <f t="shared" si="4"/>
        <v>E_AMB</v>
      </c>
      <c r="G204" s="2">
        <v>22.0</v>
      </c>
      <c r="H204" s="2">
        <v>3.0</v>
      </c>
      <c r="I204" s="2" t="s">
        <v>98</v>
      </c>
      <c r="J204" s="1">
        <f>plate3!$D$6</f>
        <v>0.0674</v>
      </c>
      <c r="K204" s="1">
        <f>plate3!$Q$6</f>
        <v>0.2111</v>
      </c>
      <c r="L204" s="1">
        <f>plate3!$AD$6</f>
        <v>0.0307</v>
      </c>
      <c r="M204" s="1">
        <f t="shared" si="1"/>
        <v>2.871104225</v>
      </c>
      <c r="N204" s="1">
        <f t="shared" si="2"/>
        <v>0.4779591549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0" t="s">
        <v>265</v>
      </c>
      <c r="B205" s="11" t="s">
        <v>377</v>
      </c>
      <c r="C205" s="11" t="s">
        <v>378</v>
      </c>
      <c r="D205" s="10" t="s">
        <v>54</v>
      </c>
      <c r="E205" s="10" t="s">
        <v>80</v>
      </c>
      <c r="F205" s="12" t="str">
        <f t="shared" si="4"/>
        <v>E_AMB</v>
      </c>
      <c r="G205" s="2">
        <v>22.0</v>
      </c>
      <c r="H205" s="2">
        <v>3.0</v>
      </c>
      <c r="I205" s="2" t="s">
        <v>99</v>
      </c>
      <c r="J205" s="1">
        <f>plate3!$D$7</f>
        <v>0.0702</v>
      </c>
      <c r="K205" s="1">
        <f>plate3!$Q$7</f>
        <v>0.2276</v>
      </c>
      <c r="L205" s="1">
        <f>plate3!$AD$7</f>
        <v>0.0312</v>
      </c>
      <c r="M205" s="1">
        <f t="shared" si="1"/>
        <v>3.126608451</v>
      </c>
      <c r="N205" s="1">
        <f t="shared" si="2"/>
        <v>0.4839126761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0" t="s">
        <v>265</v>
      </c>
      <c r="B206" s="11" t="s">
        <v>379</v>
      </c>
      <c r="C206" s="11" t="s">
        <v>380</v>
      </c>
      <c r="D206" s="10" t="s">
        <v>56</v>
      </c>
      <c r="E206" s="10" t="s">
        <v>80</v>
      </c>
      <c r="F206" s="12" t="str">
        <f t="shared" si="4"/>
        <v>G_AMB</v>
      </c>
      <c r="G206" s="2">
        <v>22.0</v>
      </c>
      <c r="H206" s="2">
        <v>3.0</v>
      </c>
      <c r="I206" s="2" t="s">
        <v>102</v>
      </c>
      <c r="J206" s="1">
        <f>plate3!$D$8</f>
        <v>0.0609</v>
      </c>
      <c r="K206" s="1">
        <f>plate3!$Q$8</f>
        <v>0.1861</v>
      </c>
      <c r="L206" s="1">
        <f>plate3!$AD$8</f>
        <v>0.0282</v>
      </c>
      <c r="M206" s="1">
        <f t="shared" si="1"/>
        <v>2.512491549</v>
      </c>
      <c r="N206" s="1">
        <f t="shared" si="2"/>
        <v>0.4403746479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0" t="s">
        <v>265</v>
      </c>
      <c r="B207" s="11" t="s">
        <v>379</v>
      </c>
      <c r="C207" s="11" t="s">
        <v>380</v>
      </c>
      <c r="D207" s="10" t="s">
        <v>56</v>
      </c>
      <c r="E207" s="10" t="s">
        <v>80</v>
      </c>
      <c r="F207" s="12" t="str">
        <f t="shared" si="4"/>
        <v>G_AMB</v>
      </c>
      <c r="G207" s="2">
        <v>22.0</v>
      </c>
      <c r="H207" s="2">
        <v>3.0</v>
      </c>
      <c r="I207" s="2" t="s">
        <v>103</v>
      </c>
      <c r="J207" s="1">
        <f>plate3!$D$9</f>
        <v>0.0694</v>
      </c>
      <c r="K207" s="1">
        <f>plate3!$Q$9</f>
        <v>0.2045</v>
      </c>
      <c r="L207" s="1">
        <f>plate3!$AD$9</f>
        <v>0.0293</v>
      </c>
      <c r="M207" s="1">
        <f t="shared" si="1"/>
        <v>2.784326761</v>
      </c>
      <c r="N207" s="1">
        <f t="shared" si="2"/>
        <v>0.634271831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0" t="s">
        <v>265</v>
      </c>
      <c r="B208" s="11" t="s">
        <v>381</v>
      </c>
      <c r="C208" s="11" t="s">
        <v>382</v>
      </c>
      <c r="D208" s="10" t="s">
        <v>56</v>
      </c>
      <c r="E208" s="10" t="s">
        <v>80</v>
      </c>
      <c r="F208" s="12" t="str">
        <f t="shared" si="4"/>
        <v>G_AMB</v>
      </c>
      <c r="G208" s="2">
        <v>22.0</v>
      </c>
      <c r="H208" s="2">
        <v>3.0</v>
      </c>
      <c r="I208" s="2" t="s">
        <v>106</v>
      </c>
      <c r="J208" s="1">
        <f>plate3!$D$10</f>
        <v>0.0689</v>
      </c>
      <c r="K208" s="1">
        <f>plate3!$Q$10</f>
        <v>0.1948</v>
      </c>
      <c r="L208" s="1">
        <f>plate3!$AD$10</f>
        <v>0.0307</v>
      </c>
      <c r="M208" s="1">
        <f t="shared" si="1"/>
        <v>2.60734507</v>
      </c>
      <c r="N208" s="1">
        <f t="shared" si="2"/>
        <v>0.618528169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0" t="s">
        <v>265</v>
      </c>
      <c r="B209" s="11" t="s">
        <v>381</v>
      </c>
      <c r="C209" s="11" t="s">
        <v>382</v>
      </c>
      <c r="D209" s="10" t="s">
        <v>56</v>
      </c>
      <c r="E209" s="10" t="s">
        <v>80</v>
      </c>
      <c r="F209" s="12" t="str">
        <f t="shared" si="4"/>
        <v>G_AMB</v>
      </c>
      <c r="G209" s="2">
        <v>22.0</v>
      </c>
      <c r="H209" s="2">
        <v>3.0</v>
      </c>
      <c r="I209" s="2" t="s">
        <v>107</v>
      </c>
      <c r="J209" s="1">
        <f>plate3!$D$11</f>
        <v>0.0735</v>
      </c>
      <c r="K209" s="1">
        <f>plate3!$Q$11</f>
        <v>0.2096</v>
      </c>
      <c r="L209" s="1">
        <f>plate3!$AD$11</f>
        <v>0.0286</v>
      </c>
      <c r="M209" s="1">
        <f t="shared" si="1"/>
        <v>2.873371831</v>
      </c>
      <c r="N209" s="1">
        <f t="shared" si="2"/>
        <v>0.7877619718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0" t="s">
        <v>265</v>
      </c>
      <c r="B210" s="11" t="s">
        <v>383</v>
      </c>
      <c r="C210" s="11" t="s">
        <v>384</v>
      </c>
      <c r="D210" s="10" t="s">
        <v>56</v>
      </c>
      <c r="E210" s="10" t="s">
        <v>80</v>
      </c>
      <c r="F210" s="12" t="str">
        <f t="shared" si="4"/>
        <v>G_AMB</v>
      </c>
      <c r="G210" s="2">
        <v>22.0</v>
      </c>
      <c r="H210" s="2">
        <v>3.0</v>
      </c>
      <c r="I210" s="2" t="s">
        <v>110</v>
      </c>
      <c r="J210" s="1">
        <f>plate3!$E$4</f>
        <v>0.0853</v>
      </c>
      <c r="K210" s="1">
        <f>plate3!$R$4</f>
        <v>0.3066</v>
      </c>
      <c r="L210" s="1">
        <f>plate3!$AE$4</f>
        <v>0.0296</v>
      </c>
      <c r="M210" s="1">
        <f t="shared" si="1"/>
        <v>4.409101408</v>
      </c>
      <c r="N210" s="1">
        <f t="shared" si="2"/>
        <v>0.7090183099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0" t="s">
        <v>265</v>
      </c>
      <c r="B211" s="11" t="s">
        <v>383</v>
      </c>
      <c r="C211" s="11" t="s">
        <v>384</v>
      </c>
      <c r="D211" s="10" t="s">
        <v>56</v>
      </c>
      <c r="E211" s="10" t="s">
        <v>80</v>
      </c>
      <c r="F211" s="12" t="str">
        <f t="shared" si="4"/>
        <v>G_AMB</v>
      </c>
      <c r="G211" s="2">
        <v>22.0</v>
      </c>
      <c r="H211" s="2">
        <v>3.0</v>
      </c>
      <c r="I211" s="2" t="s">
        <v>111</v>
      </c>
      <c r="J211" s="1">
        <f>plate3!$E$5</f>
        <v>0.0897</v>
      </c>
      <c r="K211" s="1">
        <f>plate3!$R$5</f>
        <v>0.3012</v>
      </c>
      <c r="L211" s="1">
        <f>plate3!$AE$5</f>
        <v>0.0335</v>
      </c>
      <c r="M211" s="1">
        <f t="shared" si="1"/>
        <v>4.258933803</v>
      </c>
      <c r="N211" s="1">
        <f t="shared" si="2"/>
        <v>0.775643662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0" t="s">
        <v>265</v>
      </c>
      <c r="B212" s="11" t="s">
        <v>385</v>
      </c>
      <c r="C212" s="11" t="s">
        <v>386</v>
      </c>
      <c r="D212" s="10" t="s">
        <v>56</v>
      </c>
      <c r="E212" s="10" t="s">
        <v>80</v>
      </c>
      <c r="F212" s="12" t="str">
        <f t="shared" si="4"/>
        <v>G_AMB</v>
      </c>
      <c r="G212" s="2">
        <v>22.0</v>
      </c>
      <c r="H212" s="2">
        <v>3.0</v>
      </c>
      <c r="I212" s="2" t="s">
        <v>114</v>
      </c>
      <c r="J212" s="1">
        <f>plate3!$E$6</f>
        <v>0.0688</v>
      </c>
      <c r="K212" s="1">
        <f>plate3!$R$6</f>
        <v>0.1429</v>
      </c>
      <c r="L212" s="1">
        <f>plate3!$AE$6</f>
        <v>0.0389</v>
      </c>
      <c r="M212" s="1">
        <f t="shared" si="1"/>
        <v>1.647301408</v>
      </c>
      <c r="N212" s="1">
        <f t="shared" si="2"/>
        <v>0.6091140845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0" t="s">
        <v>265</v>
      </c>
      <c r="B213" s="11" t="s">
        <v>385</v>
      </c>
      <c r="C213" s="11" t="s">
        <v>386</v>
      </c>
      <c r="D213" s="10" t="s">
        <v>56</v>
      </c>
      <c r="E213" s="10" t="s">
        <v>80</v>
      </c>
      <c r="F213" s="12" t="str">
        <f t="shared" si="4"/>
        <v>G_AMB</v>
      </c>
      <c r="G213" s="2">
        <v>22.0</v>
      </c>
      <c r="H213" s="2">
        <v>3.0</v>
      </c>
      <c r="I213" s="2" t="s">
        <v>115</v>
      </c>
      <c r="J213" s="1">
        <f>plate3!$E$7</f>
        <v>0.063</v>
      </c>
      <c r="K213" s="1">
        <f>plate3!$R$7</f>
        <v>0.1498</v>
      </c>
      <c r="L213" s="1">
        <f>plate3!$AE$7</f>
        <v>0.0352</v>
      </c>
      <c r="M213" s="1">
        <f t="shared" si="1"/>
        <v>1.819839437</v>
      </c>
      <c r="N213" s="1">
        <f t="shared" si="2"/>
        <v>0.4747943662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0" t="s">
        <v>265</v>
      </c>
      <c r="B214" s="11" t="s">
        <v>387</v>
      </c>
      <c r="C214" s="11" t="s">
        <v>388</v>
      </c>
      <c r="D214" s="10" t="s">
        <v>56</v>
      </c>
      <c r="E214" s="10" t="s">
        <v>80</v>
      </c>
      <c r="F214" s="12" t="str">
        <f t="shared" si="4"/>
        <v>G_AMB</v>
      </c>
      <c r="G214" s="2">
        <v>22.0</v>
      </c>
      <c r="H214" s="2">
        <v>3.0</v>
      </c>
      <c r="I214" s="2" t="s">
        <v>119</v>
      </c>
      <c r="J214" s="1">
        <f>plate3!$E$8</f>
        <v>0.0682</v>
      </c>
      <c r="K214" s="1">
        <f>plate3!$R$8</f>
        <v>0.1736</v>
      </c>
      <c r="L214" s="1">
        <f>plate3!$AE$8</f>
        <v>0.0336</v>
      </c>
      <c r="M214" s="1">
        <f t="shared" si="1"/>
        <v>2.222614085</v>
      </c>
      <c r="N214" s="1">
        <f t="shared" si="2"/>
        <v>0.6043859155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0" t="s">
        <v>265</v>
      </c>
      <c r="B215" s="11" t="s">
        <v>387</v>
      </c>
      <c r="C215" s="11" t="s">
        <v>388</v>
      </c>
      <c r="D215" s="10" t="s">
        <v>56</v>
      </c>
      <c r="E215" s="10" t="s">
        <v>80</v>
      </c>
      <c r="F215" s="12" t="str">
        <f t="shared" si="4"/>
        <v>G_AMB</v>
      </c>
      <c r="G215" s="2">
        <v>22.0</v>
      </c>
      <c r="H215" s="2">
        <v>3.0</v>
      </c>
      <c r="I215" s="2" t="s">
        <v>120</v>
      </c>
      <c r="J215" s="1">
        <f>plate3!$E$9</f>
        <v>0.07</v>
      </c>
      <c r="K215" s="1">
        <f>plate3!$R$9</f>
        <v>0.1819</v>
      </c>
      <c r="L215" s="1">
        <f>plate3!$AE$9</f>
        <v>0.0332</v>
      </c>
      <c r="M215" s="1">
        <f t="shared" si="1"/>
        <v>2.360688732</v>
      </c>
      <c r="N215" s="1">
        <f t="shared" si="2"/>
        <v>0.6438464789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0" t="s">
        <v>265</v>
      </c>
      <c r="B216" s="11" t="s">
        <v>389</v>
      </c>
      <c r="C216" s="11" t="s">
        <v>390</v>
      </c>
      <c r="D216" s="10" t="s">
        <v>56</v>
      </c>
      <c r="E216" s="10" t="s">
        <v>80</v>
      </c>
      <c r="F216" s="12" t="str">
        <f t="shared" si="4"/>
        <v>G_AMB</v>
      </c>
      <c r="G216" s="2">
        <v>22.0</v>
      </c>
      <c r="H216" s="2">
        <v>3.0</v>
      </c>
      <c r="I216" s="2" t="s">
        <v>123</v>
      </c>
      <c r="J216" s="1">
        <f>plate3!$E$10</f>
        <v>0.0625</v>
      </c>
      <c r="K216" s="1">
        <f>plate3!$R$10</f>
        <v>0.177</v>
      </c>
      <c r="L216" s="1">
        <f>plate3!$AE$10</f>
        <v>0.0292</v>
      </c>
      <c r="M216" s="1">
        <f t="shared" si="1"/>
        <v>2.34935493</v>
      </c>
      <c r="N216" s="1">
        <f t="shared" si="2"/>
        <v>0.5149056338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0" t="s">
        <v>265</v>
      </c>
      <c r="B217" s="11" t="s">
        <v>389</v>
      </c>
      <c r="C217" s="11" t="s">
        <v>390</v>
      </c>
      <c r="D217" s="10" t="s">
        <v>56</v>
      </c>
      <c r="E217" s="10" t="s">
        <v>80</v>
      </c>
      <c r="F217" s="12" t="str">
        <f t="shared" si="4"/>
        <v>G_AMB</v>
      </c>
      <c r="G217" s="2">
        <v>22.0</v>
      </c>
      <c r="H217" s="2">
        <v>3.0</v>
      </c>
      <c r="I217" s="2" t="s">
        <v>124</v>
      </c>
      <c r="J217" s="1">
        <f>plate3!$E$11</f>
        <v>0.0688</v>
      </c>
      <c r="K217" s="1">
        <f>plate3!$R$11</f>
        <v>0.1787</v>
      </c>
      <c r="L217" s="1">
        <f>plate3!$AE$11</f>
        <v>0.0332</v>
      </c>
      <c r="M217" s="1">
        <f t="shared" si="1"/>
        <v>2.31025493</v>
      </c>
      <c r="N217" s="1">
        <f t="shared" si="2"/>
        <v>0.6144211268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0" t="s">
        <v>265</v>
      </c>
      <c r="B218" s="11" t="s">
        <v>391</v>
      </c>
      <c r="C218" s="11" t="s">
        <v>392</v>
      </c>
      <c r="D218" s="10" t="s">
        <v>56</v>
      </c>
      <c r="E218" s="10" t="s">
        <v>80</v>
      </c>
      <c r="F218" s="12" t="str">
        <f t="shared" si="4"/>
        <v>G_AMB</v>
      </c>
      <c r="G218" s="2">
        <v>22.0</v>
      </c>
      <c r="H218" s="2">
        <v>3.0</v>
      </c>
      <c r="I218" s="2" t="s">
        <v>127</v>
      </c>
      <c r="J218" s="1">
        <f>plate3!$F$4</f>
        <v>0.051</v>
      </c>
      <c r="K218" s="1">
        <f>plate3!$S$4</f>
        <v>0.091</v>
      </c>
      <c r="L218" s="1">
        <f>plate3!$AF$4</f>
        <v>0.038</v>
      </c>
      <c r="M218" s="1">
        <f t="shared" si="1"/>
        <v>0.8415070423</v>
      </c>
      <c r="N218" s="1">
        <f t="shared" si="2"/>
        <v>0.2250422535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0" t="s">
        <v>265</v>
      </c>
      <c r="B219" s="11" t="s">
        <v>391</v>
      </c>
      <c r="C219" s="11" t="s">
        <v>392</v>
      </c>
      <c r="D219" s="10" t="s">
        <v>56</v>
      </c>
      <c r="E219" s="10" t="s">
        <v>80</v>
      </c>
      <c r="F219" s="12" t="str">
        <f t="shared" si="4"/>
        <v>G_AMB</v>
      </c>
      <c r="G219" s="2">
        <v>22.0</v>
      </c>
      <c r="H219" s="2">
        <v>3.0</v>
      </c>
      <c r="I219" s="2" t="s">
        <v>128</v>
      </c>
      <c r="J219" s="1">
        <f>plate3!$F$5</f>
        <v>0.0437</v>
      </c>
      <c r="K219" s="1">
        <f>plate3!$S$5</f>
        <v>0.0848</v>
      </c>
      <c r="L219" s="1">
        <f>plate3!$AF$5</f>
        <v>0.0321</v>
      </c>
      <c r="M219" s="1">
        <f t="shared" si="1"/>
        <v>0.8379394366</v>
      </c>
      <c r="N219" s="1">
        <f t="shared" si="2"/>
        <v>0.1731591549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0" t="s">
        <v>265</v>
      </c>
      <c r="B220" s="11" t="s">
        <v>393</v>
      </c>
      <c r="C220" s="11" t="s">
        <v>394</v>
      </c>
      <c r="D220" s="10" t="s">
        <v>56</v>
      </c>
      <c r="E220" s="10" t="s">
        <v>80</v>
      </c>
      <c r="F220" s="12" t="str">
        <f t="shared" si="4"/>
        <v>G_AMB</v>
      </c>
      <c r="G220" s="2">
        <v>22.0</v>
      </c>
      <c r="H220" s="2">
        <v>3.0</v>
      </c>
      <c r="I220" s="2" t="s">
        <v>131</v>
      </c>
      <c r="J220" s="1">
        <f>plate3!$F$6</f>
        <v>0.068</v>
      </c>
      <c r="K220" s="1">
        <f>plate3!$S$6</f>
        <v>0.1732</v>
      </c>
      <c r="L220" s="1">
        <f>plate3!$AF$6</f>
        <v>0.032</v>
      </c>
      <c r="M220" s="1">
        <f t="shared" si="1"/>
        <v>2.240670423</v>
      </c>
      <c r="N220" s="1">
        <f t="shared" si="2"/>
        <v>0.6516676056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0" t="s">
        <v>265</v>
      </c>
      <c r="B221" s="11" t="s">
        <v>393</v>
      </c>
      <c r="C221" s="11" t="s">
        <v>394</v>
      </c>
      <c r="D221" s="10" t="s">
        <v>56</v>
      </c>
      <c r="E221" s="10" t="s">
        <v>80</v>
      </c>
      <c r="F221" s="12" t="str">
        <f t="shared" si="4"/>
        <v>G_AMB</v>
      </c>
      <c r="G221" s="2">
        <v>22.0</v>
      </c>
      <c r="H221" s="2">
        <v>3.0</v>
      </c>
      <c r="I221" s="2" t="s">
        <v>132</v>
      </c>
      <c r="J221" s="1">
        <f>plate3!$F$7</f>
        <v>0.0642</v>
      </c>
      <c r="K221" s="1">
        <f>plate3!$S$7</f>
        <v>0.1835</v>
      </c>
      <c r="L221" s="1">
        <f>plate3!$AF$7</f>
        <v>0.0294</v>
      </c>
      <c r="M221" s="1">
        <f t="shared" si="1"/>
        <v>2.449423944</v>
      </c>
      <c r="N221" s="1">
        <f t="shared" si="2"/>
        <v>0.539928169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0" t="s">
        <v>265</v>
      </c>
      <c r="B222" s="11" t="s">
        <v>395</v>
      </c>
      <c r="C222" s="11" t="s">
        <v>396</v>
      </c>
      <c r="D222" s="10" t="s">
        <v>56</v>
      </c>
      <c r="E222" s="10" t="s">
        <v>80</v>
      </c>
      <c r="F222" s="12" t="str">
        <f t="shared" si="4"/>
        <v>G_AMB</v>
      </c>
      <c r="G222" s="2">
        <v>22.0</v>
      </c>
      <c r="H222" s="2">
        <v>3.0</v>
      </c>
      <c r="I222" s="2" t="s">
        <v>135</v>
      </c>
      <c r="J222" s="1">
        <f>plate3!$F$8</f>
        <v>0.0604</v>
      </c>
      <c r="K222" s="1">
        <f>plate3!$S$8</f>
        <v>0.1591</v>
      </c>
      <c r="L222" s="1">
        <f>plate3!$AF$8</f>
        <v>0.0317</v>
      </c>
      <c r="M222" s="1">
        <f t="shared" si="1"/>
        <v>2.025090141</v>
      </c>
      <c r="N222" s="1">
        <f t="shared" si="2"/>
        <v>0.4436915493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0" t="s">
        <v>265</v>
      </c>
      <c r="B223" s="11" t="s">
        <v>395</v>
      </c>
      <c r="C223" s="11" t="s">
        <v>396</v>
      </c>
      <c r="D223" s="10" t="s">
        <v>56</v>
      </c>
      <c r="E223" s="10" t="s">
        <v>80</v>
      </c>
      <c r="F223" s="12" t="str">
        <f t="shared" si="4"/>
        <v>G_AMB</v>
      </c>
      <c r="G223" s="2">
        <v>22.0</v>
      </c>
      <c r="H223" s="2">
        <v>3.0</v>
      </c>
      <c r="I223" s="2" t="s">
        <v>136</v>
      </c>
      <c r="J223" s="1">
        <f>plate3!$F$9</f>
        <v>0.0596</v>
      </c>
      <c r="K223" s="1">
        <f>plate3!$S$9</f>
        <v>0.1682</v>
      </c>
      <c r="L223" s="1">
        <f>plate3!$AF$9</f>
        <v>0.0315</v>
      </c>
      <c r="M223" s="1">
        <f t="shared" si="1"/>
        <v>2.175347887</v>
      </c>
      <c r="N223" s="1">
        <f t="shared" si="2"/>
        <v>0.3732507042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0" t="s">
        <v>265</v>
      </c>
      <c r="B224" s="11" t="s">
        <v>397</v>
      </c>
      <c r="C224" s="11" t="s">
        <v>398</v>
      </c>
      <c r="D224" s="10" t="s">
        <v>229</v>
      </c>
      <c r="E224" s="10" t="s">
        <v>80</v>
      </c>
      <c r="F224" s="12" t="str">
        <f t="shared" si="4"/>
        <v>I_AMB</v>
      </c>
      <c r="G224" s="2">
        <v>22.0</v>
      </c>
      <c r="H224" s="2">
        <v>3.0</v>
      </c>
      <c r="I224" s="2" t="s">
        <v>139</v>
      </c>
      <c r="J224" s="1">
        <f>plate3!$F$10</f>
        <v>0.0674</v>
      </c>
      <c r="K224" s="1">
        <f>plate3!$S$10</f>
        <v>0.1631</v>
      </c>
      <c r="L224" s="1">
        <f>plate3!$AF$10</f>
        <v>0.0435</v>
      </c>
      <c r="M224" s="1">
        <f t="shared" si="1"/>
        <v>1.903847887</v>
      </c>
      <c r="N224" s="1">
        <f t="shared" si="2"/>
        <v>0.3004267606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0" t="s">
        <v>265</v>
      </c>
      <c r="B225" s="11" t="s">
        <v>397</v>
      </c>
      <c r="C225" s="11" t="s">
        <v>398</v>
      </c>
      <c r="D225" s="10" t="s">
        <v>229</v>
      </c>
      <c r="E225" s="10" t="s">
        <v>80</v>
      </c>
      <c r="F225" s="12" t="str">
        <f t="shared" si="4"/>
        <v>I_AMB</v>
      </c>
      <c r="G225" s="2">
        <v>22.0</v>
      </c>
      <c r="H225" s="2">
        <v>3.0</v>
      </c>
      <c r="I225" s="2" t="s">
        <v>140</v>
      </c>
      <c r="J225" s="1">
        <f>plate3!$F$11</f>
        <v>0.0592</v>
      </c>
      <c r="K225" s="1">
        <f>plate3!$S$11</f>
        <v>0.159</v>
      </c>
      <c r="L225" s="1">
        <f>plate3!$AF$11</f>
        <v>0.0324</v>
      </c>
      <c r="M225" s="1">
        <f t="shared" si="1"/>
        <v>2.013923944</v>
      </c>
      <c r="N225" s="1">
        <f t="shared" si="2"/>
        <v>0.3752873239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0" t="s">
        <v>265</v>
      </c>
      <c r="B226" s="11" t="s">
        <v>399</v>
      </c>
      <c r="C226" s="11" t="s">
        <v>400</v>
      </c>
      <c r="D226" s="10" t="s">
        <v>229</v>
      </c>
      <c r="E226" s="10" t="s">
        <v>80</v>
      </c>
      <c r="F226" s="12" t="str">
        <f t="shared" si="4"/>
        <v>I_AMB</v>
      </c>
      <c r="G226" s="2">
        <v>22.0</v>
      </c>
      <c r="H226" s="2">
        <v>3.0</v>
      </c>
      <c r="I226" s="2" t="s">
        <v>143</v>
      </c>
      <c r="J226" s="1">
        <f>plate3!$G$4</f>
        <v>0.0701</v>
      </c>
      <c r="K226" s="1">
        <f>plate3!$T$4</f>
        <v>0.1593</v>
      </c>
      <c r="L226" s="1">
        <f>plate3!$AG$4</f>
        <v>0.046</v>
      </c>
      <c r="M226" s="1">
        <f t="shared" si="1"/>
        <v>1.802246479</v>
      </c>
      <c r="N226" s="1">
        <f t="shared" si="2"/>
        <v>0.3402676056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0" t="s">
        <v>265</v>
      </c>
      <c r="B227" s="11" t="s">
        <v>399</v>
      </c>
      <c r="C227" s="11" t="s">
        <v>400</v>
      </c>
      <c r="D227" s="10" t="s">
        <v>229</v>
      </c>
      <c r="E227" s="10" t="s">
        <v>80</v>
      </c>
      <c r="F227" s="12" t="str">
        <f t="shared" si="4"/>
        <v>I_AMB</v>
      </c>
      <c r="G227" s="2">
        <v>22.0</v>
      </c>
      <c r="H227" s="2">
        <v>3.0</v>
      </c>
      <c r="I227" s="2" t="s">
        <v>144</v>
      </c>
      <c r="J227" s="1">
        <f>plate3!$G$5</f>
        <v>0.0622</v>
      </c>
      <c r="K227" s="1">
        <f>plate3!$T$5</f>
        <v>0.1454</v>
      </c>
      <c r="L227" s="1">
        <f>plate3!$AG$5</f>
        <v>0.034</v>
      </c>
      <c r="M227" s="1">
        <f t="shared" si="1"/>
        <v>1.76796338</v>
      </c>
      <c r="N227" s="1">
        <f t="shared" si="2"/>
        <v>0.5064169014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0" t="s">
        <v>265</v>
      </c>
      <c r="B228" s="11" t="s">
        <v>401</v>
      </c>
      <c r="C228" s="11" t="s">
        <v>402</v>
      </c>
      <c r="D228" s="10" t="s">
        <v>229</v>
      </c>
      <c r="E228" s="10" t="s">
        <v>80</v>
      </c>
      <c r="F228" s="12" t="str">
        <f t="shared" si="4"/>
        <v>I_AMB</v>
      </c>
      <c r="G228" s="2">
        <v>22.0</v>
      </c>
      <c r="H228" s="2">
        <v>3.0</v>
      </c>
      <c r="I228" s="2" t="s">
        <v>147</v>
      </c>
      <c r="J228" s="1">
        <f>plate3!$G$6</f>
        <v>0.0917</v>
      </c>
      <c r="K228" s="1">
        <f>plate3!$T$6</f>
        <v>0.3618</v>
      </c>
      <c r="L228" s="1">
        <f>plate3!$AG$6</f>
        <v>0.0301</v>
      </c>
      <c r="M228" s="1">
        <f t="shared" si="1"/>
        <v>5.284376056</v>
      </c>
      <c r="N228" s="1">
        <f t="shared" si="2"/>
        <v>0.6544690141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0" t="s">
        <v>265</v>
      </c>
      <c r="B229" s="11" t="s">
        <v>401</v>
      </c>
      <c r="C229" s="11" t="s">
        <v>402</v>
      </c>
      <c r="D229" s="10" t="s">
        <v>229</v>
      </c>
      <c r="E229" s="10" t="s">
        <v>80</v>
      </c>
      <c r="F229" s="12" t="str">
        <f t="shared" si="4"/>
        <v>I_AMB</v>
      </c>
      <c r="G229" s="2">
        <v>22.0</v>
      </c>
      <c r="H229" s="2">
        <v>3.0</v>
      </c>
      <c r="I229" s="2" t="s">
        <v>148</v>
      </c>
      <c r="J229" s="1">
        <f>plate3!$G$7</f>
        <v>0.1028</v>
      </c>
      <c r="K229" s="1">
        <f>plate3!$T$7</f>
        <v>0.4029</v>
      </c>
      <c r="L229" s="1">
        <f>plate3!$AG$7</f>
        <v>0.0367</v>
      </c>
      <c r="M229" s="1">
        <f t="shared" si="1"/>
        <v>5.835721127</v>
      </c>
      <c r="N229" s="1">
        <f t="shared" si="2"/>
        <v>0.6497788732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0" t="s">
        <v>265</v>
      </c>
      <c r="B230" s="11" t="s">
        <v>403</v>
      </c>
      <c r="C230" s="11" t="s">
        <v>404</v>
      </c>
      <c r="D230" s="10" t="s">
        <v>229</v>
      </c>
      <c r="E230" s="10" t="s">
        <v>80</v>
      </c>
      <c r="F230" s="12" t="str">
        <f t="shared" si="4"/>
        <v>I_AMB</v>
      </c>
      <c r="G230" s="2">
        <v>22.0</v>
      </c>
      <c r="H230" s="2">
        <v>3.0</v>
      </c>
      <c r="I230" s="2" t="s">
        <v>151</v>
      </c>
      <c r="J230" s="1">
        <f>plate3!$G$8</f>
        <v>0.0482</v>
      </c>
      <c r="K230" s="1">
        <f>plate3!$T$8</f>
        <v>0.0937</v>
      </c>
      <c r="L230" s="1">
        <f>plate3!$AG$8</f>
        <v>0.0356</v>
      </c>
      <c r="M230" s="1">
        <f t="shared" si="1"/>
        <v>0.9239704225</v>
      </c>
      <c r="N230" s="1">
        <f t="shared" si="2"/>
        <v>0.1837056338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0" t="s">
        <v>265</v>
      </c>
      <c r="B231" s="11" t="s">
        <v>403</v>
      </c>
      <c r="C231" s="11" t="s">
        <v>404</v>
      </c>
      <c r="D231" s="10" t="s">
        <v>229</v>
      </c>
      <c r="E231" s="10" t="s">
        <v>80</v>
      </c>
      <c r="F231" s="12" t="str">
        <f t="shared" si="4"/>
        <v>I_AMB</v>
      </c>
      <c r="G231" s="2">
        <v>22.0</v>
      </c>
      <c r="H231" s="2">
        <v>3.0</v>
      </c>
      <c r="I231" s="2" t="s">
        <v>152</v>
      </c>
      <c r="J231" s="1">
        <f>plate3!$G$9</f>
        <v>0.0511</v>
      </c>
      <c r="K231" s="1">
        <f>plate3!$T$9</f>
        <v>0.0994</v>
      </c>
      <c r="L231" s="1">
        <f>plate3!$AG$9</f>
        <v>0.0353</v>
      </c>
      <c r="M231" s="1">
        <f t="shared" si="1"/>
        <v>1.017677465</v>
      </c>
      <c r="N231" s="1">
        <f t="shared" si="2"/>
        <v>0.2751253521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0" t="s">
        <v>265</v>
      </c>
      <c r="B232" s="11" t="s">
        <v>405</v>
      </c>
      <c r="C232" s="11" t="s">
        <v>406</v>
      </c>
      <c r="D232" s="10" t="s">
        <v>229</v>
      </c>
      <c r="E232" s="10" t="s">
        <v>80</v>
      </c>
      <c r="F232" s="12" t="str">
        <f t="shared" si="4"/>
        <v>I_AMB</v>
      </c>
      <c r="G232" s="2">
        <v>22.0</v>
      </c>
      <c r="H232" s="2">
        <v>3.0</v>
      </c>
      <c r="I232" s="2" t="s">
        <v>156</v>
      </c>
      <c r="J232" s="1">
        <f>plate3!$G$10</f>
        <v>0.0465</v>
      </c>
      <c r="K232" s="1">
        <f>plate3!$T$10</f>
        <v>0.0863</v>
      </c>
      <c r="L232" s="1">
        <f>plate3!$AG$10</f>
        <v>0.0321</v>
      </c>
      <c r="M232" s="1">
        <f t="shared" si="1"/>
        <v>0.8595633803</v>
      </c>
      <c r="N232" s="1">
        <f t="shared" si="2"/>
        <v>0.2723239437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0" t="s">
        <v>265</v>
      </c>
      <c r="B233" s="11" t="s">
        <v>405</v>
      </c>
      <c r="C233" s="11" t="s">
        <v>406</v>
      </c>
      <c r="D233" s="10" t="s">
        <v>229</v>
      </c>
      <c r="E233" s="10" t="s">
        <v>80</v>
      </c>
      <c r="F233" s="12" t="str">
        <f t="shared" si="4"/>
        <v>I_AMB</v>
      </c>
      <c r="G233" s="2">
        <v>22.0</v>
      </c>
      <c r="H233" s="2">
        <v>3.0</v>
      </c>
      <c r="I233" s="2" t="s">
        <v>157</v>
      </c>
      <c r="J233" s="1">
        <f>plate3!$G$11</f>
        <v>0.0503</v>
      </c>
      <c r="K233" s="1">
        <f>plate3!$T$11</f>
        <v>0.0941</v>
      </c>
      <c r="L233" s="1">
        <f>plate3!$AG$11</f>
        <v>0.0355</v>
      </c>
      <c r="M233" s="1">
        <f t="shared" si="1"/>
        <v>0.9300366197</v>
      </c>
      <c r="N233" s="1">
        <f t="shared" si="2"/>
        <v>0.2650901408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0" t="s">
        <v>265</v>
      </c>
      <c r="B234" s="11" t="s">
        <v>407</v>
      </c>
      <c r="C234" s="11" t="s">
        <v>408</v>
      </c>
      <c r="D234" s="10" t="s">
        <v>229</v>
      </c>
      <c r="E234" s="10" t="s">
        <v>80</v>
      </c>
      <c r="F234" s="12" t="str">
        <f t="shared" si="4"/>
        <v>I_AMB</v>
      </c>
      <c r="G234" s="2">
        <v>22.0</v>
      </c>
      <c r="H234" s="2">
        <v>3.0</v>
      </c>
      <c r="I234" s="2" t="s">
        <v>160</v>
      </c>
      <c r="J234" s="1">
        <f>plate3!$H$4</f>
        <v>0.058</v>
      </c>
      <c r="K234" s="1">
        <f>plate3!$U$4</f>
        <v>0.1094</v>
      </c>
      <c r="L234" s="1">
        <f>plate3!$AH$4</f>
        <v>0.0286</v>
      </c>
      <c r="M234" s="1">
        <f t="shared" si="1"/>
        <v>1.274264789</v>
      </c>
      <c r="N234" s="1">
        <f t="shared" si="2"/>
        <v>0.7086507042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0" t="s">
        <v>265</v>
      </c>
      <c r="B235" s="11" t="s">
        <v>407</v>
      </c>
      <c r="C235" s="11" t="s">
        <v>408</v>
      </c>
      <c r="D235" s="10" t="s">
        <v>229</v>
      </c>
      <c r="E235" s="10" t="s">
        <v>80</v>
      </c>
      <c r="F235" s="12" t="str">
        <f t="shared" si="4"/>
        <v>I_AMB</v>
      </c>
      <c r="G235" s="2">
        <v>22.0</v>
      </c>
      <c r="H235" s="2">
        <v>3.0</v>
      </c>
      <c r="I235" s="2" t="s">
        <v>161</v>
      </c>
      <c r="J235" s="1">
        <f>plate3!$H$5</f>
        <v>0.0594</v>
      </c>
      <c r="K235" s="1">
        <f>plate3!$U$5</f>
        <v>0.1185</v>
      </c>
      <c r="L235" s="1">
        <f>plate3!$AH$5</f>
        <v>0.0306</v>
      </c>
      <c r="M235" s="1">
        <f t="shared" si="1"/>
        <v>1.389105634</v>
      </c>
      <c r="N235" s="1">
        <f t="shared" si="2"/>
        <v>0.6494577465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0" t="s">
        <v>265</v>
      </c>
      <c r="B236" s="11" t="s">
        <v>409</v>
      </c>
      <c r="C236" s="11" t="s">
        <v>410</v>
      </c>
      <c r="D236" s="10" t="s">
        <v>229</v>
      </c>
      <c r="E236" s="10" t="s">
        <v>80</v>
      </c>
      <c r="F236" s="12" t="str">
        <f t="shared" si="4"/>
        <v>I_AMB</v>
      </c>
      <c r="G236" s="2">
        <v>22.0</v>
      </c>
      <c r="H236" s="2">
        <v>3.0</v>
      </c>
      <c r="I236" s="2" t="s">
        <v>164</v>
      </c>
      <c r="J236" s="1">
        <f>plate3!$H$6</f>
        <v>0.0482</v>
      </c>
      <c r="K236" s="1">
        <f>plate3!$U$6</f>
        <v>0.0864</v>
      </c>
      <c r="L236" s="1">
        <f>plate3!$AH$6</f>
        <v>0.035</v>
      </c>
      <c r="M236" s="1">
        <f t="shared" si="1"/>
        <v>0.8155690141</v>
      </c>
      <c r="N236" s="1">
        <f t="shared" si="2"/>
        <v>0.2408535211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0" t="s">
        <v>265</v>
      </c>
      <c r="B237" s="11" t="s">
        <v>409</v>
      </c>
      <c r="C237" s="11" t="s">
        <v>410</v>
      </c>
      <c r="D237" s="10" t="s">
        <v>229</v>
      </c>
      <c r="E237" s="10" t="s">
        <v>80</v>
      </c>
      <c r="F237" s="12" t="str">
        <f t="shared" si="4"/>
        <v>I_AMB</v>
      </c>
      <c r="G237" s="2">
        <v>22.0</v>
      </c>
      <c r="H237" s="2">
        <v>3.0</v>
      </c>
      <c r="I237" s="2" t="s">
        <v>165</v>
      </c>
      <c r="J237" s="1">
        <f>plate3!$H$7</f>
        <v>0.0474</v>
      </c>
      <c r="K237" s="1">
        <f>plate3!$U$7</f>
        <v>0.0913</v>
      </c>
      <c r="L237" s="1">
        <f>plate3!$AH$7</f>
        <v>0.0355</v>
      </c>
      <c r="M237" s="1">
        <f t="shared" si="1"/>
        <v>0.8875746479</v>
      </c>
      <c r="N237" s="1">
        <f t="shared" si="2"/>
        <v>0.168756338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0" t="s">
        <v>265</v>
      </c>
      <c r="B238" s="11" t="s">
        <v>411</v>
      </c>
      <c r="C238" s="11" t="s">
        <v>412</v>
      </c>
      <c r="D238" s="10" t="s">
        <v>229</v>
      </c>
      <c r="E238" s="10" t="s">
        <v>80</v>
      </c>
      <c r="F238" s="12" t="str">
        <f t="shared" si="4"/>
        <v>I_AMB</v>
      </c>
      <c r="G238" s="2">
        <v>22.0</v>
      </c>
      <c r="H238" s="2">
        <v>3.0</v>
      </c>
      <c r="I238" s="2" t="s">
        <v>168</v>
      </c>
      <c r="J238" s="1">
        <f>plate3!$H$8</f>
        <v>0.0644</v>
      </c>
      <c r="K238" s="1">
        <f>plate3!$U$8</f>
        <v>0.1876</v>
      </c>
      <c r="L238" s="1">
        <f>plate3!$AH$8</f>
        <v>0.0321</v>
      </c>
      <c r="M238" s="1">
        <f t="shared" si="1"/>
        <v>2.474215493</v>
      </c>
      <c r="N238" s="1">
        <f t="shared" si="2"/>
        <v>0.4373830986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0" t="s">
        <v>265</v>
      </c>
      <c r="B239" s="11" t="s">
        <v>411</v>
      </c>
      <c r="C239" s="11" t="s">
        <v>412</v>
      </c>
      <c r="D239" s="10" t="s">
        <v>229</v>
      </c>
      <c r="E239" s="10" t="s">
        <v>80</v>
      </c>
      <c r="F239" s="12" t="str">
        <f t="shared" si="4"/>
        <v>I_AMB</v>
      </c>
      <c r="G239" s="2">
        <v>22.0</v>
      </c>
      <c r="H239" s="2">
        <v>3.0</v>
      </c>
      <c r="I239" s="2" t="s">
        <v>169</v>
      </c>
      <c r="J239" s="1">
        <f>plate3!$H$9</f>
        <v>0.0631</v>
      </c>
      <c r="K239" s="1">
        <f>plate3!$U$9</f>
        <v>0.2016</v>
      </c>
      <c r="L239" s="1">
        <f>plate3!$AH$9</f>
        <v>0.029</v>
      </c>
      <c r="M239" s="1">
        <f t="shared" si="1"/>
        <v>2.747878873</v>
      </c>
      <c r="N239" s="1">
        <f t="shared" si="2"/>
        <v>0.4186352113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0" t="s">
        <v>265</v>
      </c>
      <c r="B240" s="11" t="s">
        <v>413</v>
      </c>
      <c r="C240" s="11" t="s">
        <v>414</v>
      </c>
      <c r="D240" s="10" t="s">
        <v>229</v>
      </c>
      <c r="E240" s="10" t="s">
        <v>80</v>
      </c>
      <c r="F240" s="12" t="str">
        <f t="shared" si="4"/>
        <v>I_AMB</v>
      </c>
      <c r="G240" s="2">
        <v>22.0</v>
      </c>
      <c r="H240" s="2">
        <v>3.0</v>
      </c>
      <c r="I240" s="2" t="s">
        <v>172</v>
      </c>
      <c r="J240" s="1">
        <f>plate3!$H$10</f>
        <v>0.0701</v>
      </c>
      <c r="K240" s="1">
        <f>plate3!$U$10</f>
        <v>0.2037</v>
      </c>
      <c r="L240" s="1">
        <f>plate3!$AH$10</f>
        <v>0.0302</v>
      </c>
      <c r="M240" s="1">
        <f t="shared" si="1"/>
        <v>2.757139437</v>
      </c>
      <c r="N240" s="1">
        <f t="shared" si="2"/>
        <v>0.6353323944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0" t="s">
        <v>265</v>
      </c>
      <c r="B241" s="11" t="s">
        <v>413</v>
      </c>
      <c r="C241" s="11" t="s">
        <v>414</v>
      </c>
      <c r="D241" s="10" t="s">
        <v>229</v>
      </c>
      <c r="E241" s="10" t="s">
        <v>80</v>
      </c>
      <c r="F241" s="12" t="str">
        <f t="shared" si="4"/>
        <v>I_AMB</v>
      </c>
      <c r="G241" s="2">
        <v>22.0</v>
      </c>
      <c r="H241" s="2">
        <v>3.0</v>
      </c>
      <c r="I241" s="2" t="s">
        <v>173</v>
      </c>
      <c r="J241" s="1">
        <f>plate3!$H$11</f>
        <v>0.0777</v>
      </c>
      <c r="K241" s="1">
        <f>plate3!$U$11</f>
        <v>0.2307</v>
      </c>
      <c r="L241" s="1">
        <f>plate3!$AH$11</f>
        <v>0.0318</v>
      </c>
      <c r="M241" s="1">
        <f t="shared" si="1"/>
        <v>3.160635211</v>
      </c>
      <c r="N241" s="1">
        <f t="shared" si="2"/>
        <v>0.7344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0"/>
      <c r="B242" s="1" t="s">
        <v>72</v>
      </c>
      <c r="C242" s="11" t="s">
        <v>73</v>
      </c>
      <c r="D242" s="10"/>
      <c r="E242" s="10"/>
      <c r="F242" s="12"/>
      <c r="G242" s="2">
        <v>22.0</v>
      </c>
      <c r="H242" s="2">
        <v>4.0</v>
      </c>
      <c r="I242" s="2" t="s">
        <v>74</v>
      </c>
      <c r="J242" s="1">
        <f>plate4!$C$4</f>
        <v>0.0275</v>
      </c>
      <c r="K242" s="1">
        <f>plate4!$P$4</f>
        <v>0.0267</v>
      </c>
      <c r="L242" s="1">
        <f>plate4!$AC$4</f>
        <v>0.0253</v>
      </c>
      <c r="M242" s="1">
        <f t="shared" si="1"/>
        <v>0.02055492958</v>
      </c>
      <c r="N242" s="1">
        <f t="shared" si="2"/>
        <v>0.07678309859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0"/>
      <c r="B243" s="1" t="s">
        <v>72</v>
      </c>
      <c r="C243" s="11" t="s">
        <v>75</v>
      </c>
      <c r="D243" s="10"/>
      <c r="E243" s="10"/>
      <c r="F243" s="12"/>
      <c r="G243" s="2">
        <v>22.0</v>
      </c>
      <c r="H243" s="2">
        <v>4.0</v>
      </c>
      <c r="I243" s="2" t="s">
        <v>76</v>
      </c>
      <c r="J243" s="1">
        <f>plate4!$C$5</f>
        <v>0.0309</v>
      </c>
      <c r="K243" s="1">
        <f>plate4!$P$5</f>
        <v>0.03</v>
      </c>
      <c r="L243" s="1">
        <f>plate4!$AC$5</f>
        <v>0.0287</v>
      </c>
      <c r="M243" s="1">
        <f t="shared" si="1"/>
        <v>0.01894507042</v>
      </c>
      <c r="N243" s="1">
        <f t="shared" si="2"/>
        <v>0.0772943662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0" t="s">
        <v>415</v>
      </c>
      <c r="B244" s="11" t="s">
        <v>416</v>
      </c>
      <c r="C244" s="11" t="s">
        <v>417</v>
      </c>
      <c r="D244" s="10" t="s">
        <v>36</v>
      </c>
      <c r="E244" s="10" t="s">
        <v>80</v>
      </c>
      <c r="F244" s="12" t="s">
        <v>81</v>
      </c>
      <c r="G244" s="2">
        <v>22.0</v>
      </c>
      <c r="H244" s="2">
        <v>4.0</v>
      </c>
      <c r="I244" s="2" t="s">
        <v>82</v>
      </c>
      <c r="J244" s="1">
        <f>plate4!$C$6</f>
        <v>0.0504</v>
      </c>
      <c r="K244" s="1">
        <f>plate4!$P$6</f>
        <v>0.1348</v>
      </c>
      <c r="L244" s="1">
        <f>plate4!$AC$6</f>
        <v>0.0295</v>
      </c>
      <c r="M244" s="1">
        <f t="shared" si="1"/>
        <v>1.676342254</v>
      </c>
      <c r="N244" s="1">
        <f t="shared" si="2"/>
        <v>0.2590732394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0" t="s">
        <v>415</v>
      </c>
      <c r="B245" s="11" t="s">
        <v>416</v>
      </c>
      <c r="C245" s="11" t="s">
        <v>417</v>
      </c>
      <c r="D245" s="10" t="s">
        <v>36</v>
      </c>
      <c r="E245" s="10" t="s">
        <v>80</v>
      </c>
      <c r="F245" s="12" t="s">
        <v>81</v>
      </c>
      <c r="G245" s="2">
        <v>22.0</v>
      </c>
      <c r="H245" s="2">
        <v>4.0</v>
      </c>
      <c r="I245" s="2" t="s">
        <v>83</v>
      </c>
      <c r="J245" s="1">
        <f>plate4!$C$7</f>
        <v>0.0522</v>
      </c>
      <c r="K245" s="1">
        <f>plate4!$P$7</f>
        <v>0.1418</v>
      </c>
      <c r="L245" s="1">
        <f>plate4!$AC$7</f>
        <v>0.0299</v>
      </c>
      <c r="M245" s="1">
        <f t="shared" si="1"/>
        <v>1.781330986</v>
      </c>
      <c r="N245" s="1">
        <f t="shared" si="2"/>
        <v>0.2787464789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0" t="s">
        <v>415</v>
      </c>
      <c r="B246" s="11" t="s">
        <v>418</v>
      </c>
      <c r="C246" s="11" t="s">
        <v>419</v>
      </c>
      <c r="D246" s="10" t="s">
        <v>36</v>
      </c>
      <c r="E246" s="10" t="s">
        <v>80</v>
      </c>
      <c r="F246" s="12" t="s">
        <v>81</v>
      </c>
      <c r="G246" s="2">
        <v>22.0</v>
      </c>
      <c r="H246" s="2">
        <v>4.0</v>
      </c>
      <c r="I246" s="2" t="s">
        <v>86</v>
      </c>
      <c r="J246" s="1">
        <f>plate4!$C$8</f>
        <v>0.0507</v>
      </c>
      <c r="K246" s="1">
        <f>plate4!$P$8</f>
        <v>0.0875</v>
      </c>
      <c r="L246" s="1">
        <f>plate4!$AC$8</f>
        <v>0.0298</v>
      </c>
      <c r="M246" s="1">
        <f t="shared" si="1"/>
        <v>0.9100492958</v>
      </c>
      <c r="N246" s="1">
        <f t="shared" si="2"/>
        <v>0.5024366197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0" t="s">
        <v>415</v>
      </c>
      <c r="B247" s="11" t="s">
        <v>418</v>
      </c>
      <c r="C247" s="11" t="s">
        <v>419</v>
      </c>
      <c r="D247" s="10" t="s">
        <v>36</v>
      </c>
      <c r="E247" s="10" t="s">
        <v>80</v>
      </c>
      <c r="F247" s="12" t="s">
        <v>81</v>
      </c>
      <c r="G247" s="2">
        <v>22.0</v>
      </c>
      <c r="H247" s="2">
        <v>4.0</v>
      </c>
      <c r="I247" s="2" t="s">
        <v>87</v>
      </c>
      <c r="J247" s="1">
        <f>plate4!$C$9</f>
        <v>0.0534</v>
      </c>
      <c r="K247" s="1">
        <f>plate4!$P$9</f>
        <v>0.0944</v>
      </c>
      <c r="L247" s="1">
        <f>plate4!$AC$9</f>
        <v>0.0322</v>
      </c>
      <c r="M247" s="1">
        <f t="shared" si="1"/>
        <v>0.9822225352</v>
      </c>
      <c r="N247" s="1">
        <f t="shared" si="2"/>
        <v>0.4908760563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0" t="s">
        <v>415</v>
      </c>
      <c r="B248" s="11" t="s">
        <v>420</v>
      </c>
      <c r="C248" s="11" t="s">
        <v>421</v>
      </c>
      <c r="D248" s="10" t="s">
        <v>36</v>
      </c>
      <c r="E248" s="10" t="s">
        <v>80</v>
      </c>
      <c r="F248" s="12" t="s">
        <v>81</v>
      </c>
      <c r="G248" s="2">
        <v>22.0</v>
      </c>
      <c r="H248" s="2">
        <v>4.0</v>
      </c>
      <c r="I248" s="2" t="s">
        <v>90</v>
      </c>
      <c r="J248" s="1">
        <f>plate4!$C$10</f>
        <v>0.0636</v>
      </c>
      <c r="K248" s="1">
        <f>plate4!$P$10</f>
        <v>0.176</v>
      </c>
      <c r="L248" s="1">
        <f>plate4!$AC$10</f>
        <v>0.0312</v>
      </c>
      <c r="M248" s="1">
        <f t="shared" si="1"/>
        <v>2.301870423</v>
      </c>
      <c r="N248" s="1">
        <f t="shared" si="2"/>
        <v>0.4959042254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0" t="s">
        <v>415</v>
      </c>
      <c r="B249" s="11" t="s">
        <v>420</v>
      </c>
      <c r="C249" s="11" t="s">
        <v>421</v>
      </c>
      <c r="D249" s="10" t="s">
        <v>36</v>
      </c>
      <c r="E249" s="10" t="s">
        <v>80</v>
      </c>
      <c r="F249" s="12" t="s">
        <v>81</v>
      </c>
      <c r="G249" s="2">
        <v>22.0</v>
      </c>
      <c r="H249" s="2">
        <v>4.0</v>
      </c>
      <c r="I249" s="2" t="s">
        <v>91</v>
      </c>
      <c r="J249" s="1">
        <f>plate4!$C$11</f>
        <v>0.0649</v>
      </c>
      <c r="K249" s="1">
        <f>plate4!$P$11</f>
        <v>0.1864</v>
      </c>
      <c r="L249" s="1">
        <f>plate4!$AC$11</f>
        <v>0.0308</v>
      </c>
      <c r="M249" s="1">
        <f t="shared" si="1"/>
        <v>2.474202817</v>
      </c>
      <c r="N249" s="1">
        <f t="shared" si="2"/>
        <v>0.5055507042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0" t="s">
        <v>415</v>
      </c>
      <c r="B250" s="11" t="s">
        <v>422</v>
      </c>
      <c r="C250" s="11" t="s">
        <v>423</v>
      </c>
      <c r="D250" s="10" t="s">
        <v>36</v>
      </c>
      <c r="E250" s="10" t="s">
        <v>80</v>
      </c>
      <c r="F250" s="12" t="s">
        <v>81</v>
      </c>
      <c r="G250" s="2">
        <v>22.0</v>
      </c>
      <c r="H250" s="2">
        <v>4.0</v>
      </c>
      <c r="I250" s="2" t="s">
        <v>94</v>
      </c>
      <c r="J250" s="1">
        <f>plate4!$D$4</f>
        <v>0.0561</v>
      </c>
      <c r="K250" s="1">
        <f>plate4!$Q$4</f>
        <v>0.1407</v>
      </c>
      <c r="L250" s="1">
        <f>plate4!$AD$4</f>
        <v>0.032</v>
      </c>
      <c r="M250" s="1">
        <f t="shared" si="1"/>
        <v>1.728192958</v>
      </c>
      <c r="N250" s="1">
        <f t="shared" si="2"/>
        <v>0.3637859155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0" t="s">
        <v>415</v>
      </c>
      <c r="B251" s="11" t="s">
        <v>422</v>
      </c>
      <c r="C251" s="11" t="s">
        <v>423</v>
      </c>
      <c r="D251" s="10" t="s">
        <v>36</v>
      </c>
      <c r="E251" s="10" t="s">
        <v>80</v>
      </c>
      <c r="F251" s="12" t="s">
        <v>81</v>
      </c>
      <c r="G251" s="2">
        <v>22.0</v>
      </c>
      <c r="H251" s="2">
        <v>4.0</v>
      </c>
      <c r="I251" s="2" t="s">
        <v>95</v>
      </c>
      <c r="J251" s="1">
        <f>plate4!$D$5</f>
        <v>0.061</v>
      </c>
      <c r="K251" s="1">
        <f>plate4!$Q$5</f>
        <v>0.1528</v>
      </c>
      <c r="L251" s="1">
        <f>plate4!$AD$5</f>
        <v>0.034</v>
      </c>
      <c r="M251" s="1">
        <f t="shared" si="1"/>
        <v>1.888174648</v>
      </c>
      <c r="N251" s="1">
        <f t="shared" si="2"/>
        <v>0.4227971831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0" t="s">
        <v>415</v>
      </c>
      <c r="B252" s="11" t="s">
        <v>424</v>
      </c>
      <c r="C252" s="11" t="s">
        <v>425</v>
      </c>
      <c r="D252" s="10" t="s">
        <v>36</v>
      </c>
      <c r="E252" s="10" t="s">
        <v>80</v>
      </c>
      <c r="F252" s="12" t="s">
        <v>81</v>
      </c>
      <c r="G252" s="2">
        <v>22.0</v>
      </c>
      <c r="H252" s="2">
        <v>4.0</v>
      </c>
      <c r="I252" s="2" t="s">
        <v>98</v>
      </c>
      <c r="J252" s="1">
        <f>plate4!$D$6</f>
        <v>0.0523</v>
      </c>
      <c r="K252" s="1">
        <f>plate4!$Q$6</f>
        <v>0.1082</v>
      </c>
      <c r="L252" s="1">
        <f>plate4!$AD$6</f>
        <v>0.0304</v>
      </c>
      <c r="M252" s="1">
        <f t="shared" si="1"/>
        <v>1.232729577</v>
      </c>
      <c r="N252" s="1">
        <f t="shared" si="2"/>
        <v>0.4378267606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0" t="s">
        <v>415</v>
      </c>
      <c r="B253" s="11" t="s">
        <v>424</v>
      </c>
      <c r="C253" s="11" t="s">
        <v>425</v>
      </c>
      <c r="D253" s="10" t="s">
        <v>36</v>
      </c>
      <c r="E253" s="10" t="s">
        <v>80</v>
      </c>
      <c r="F253" s="12" t="s">
        <v>81</v>
      </c>
      <c r="G253" s="2">
        <v>22.0</v>
      </c>
      <c r="H253" s="2">
        <v>4.0</v>
      </c>
      <c r="I253" s="2" t="s">
        <v>99</v>
      </c>
      <c r="J253" s="1">
        <f>plate4!$D$7</f>
        <v>0.0546</v>
      </c>
      <c r="K253" s="1">
        <f>plate4!$Q$7</f>
        <v>0.1164</v>
      </c>
      <c r="L253" s="1">
        <f>plate4!$AD$7</f>
        <v>0.0302</v>
      </c>
      <c r="M253" s="1">
        <f t="shared" si="1"/>
        <v>1.365704225</v>
      </c>
      <c r="N253" s="1">
        <f t="shared" si="2"/>
        <v>0.4902676056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0" t="s">
        <v>415</v>
      </c>
      <c r="B254" s="11" t="s">
        <v>426</v>
      </c>
      <c r="C254" s="11" t="s">
        <v>427</v>
      </c>
      <c r="D254" s="10" t="s">
        <v>36</v>
      </c>
      <c r="E254" s="10" t="s">
        <v>80</v>
      </c>
      <c r="F254" s="12" t="s">
        <v>81</v>
      </c>
      <c r="G254" s="2">
        <v>22.0</v>
      </c>
      <c r="H254" s="2">
        <v>4.0</v>
      </c>
      <c r="I254" s="2" t="s">
        <v>102</v>
      </c>
      <c r="J254" s="1">
        <f>plate4!$D$8</f>
        <v>0.0411</v>
      </c>
      <c r="K254" s="1">
        <f>plate4!$Q$8</f>
        <v>0.0676</v>
      </c>
      <c r="L254" s="1">
        <f>plate4!$AD$8</f>
        <v>0.0275</v>
      </c>
      <c r="M254" s="1">
        <f t="shared" si="1"/>
        <v>0.6332943662</v>
      </c>
      <c r="N254" s="1">
        <f t="shared" si="2"/>
        <v>0.3138887324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0" t="s">
        <v>415</v>
      </c>
      <c r="B255" s="11" t="s">
        <v>426</v>
      </c>
      <c r="C255" s="11" t="s">
        <v>427</v>
      </c>
      <c r="D255" s="10" t="s">
        <v>36</v>
      </c>
      <c r="E255" s="10" t="s">
        <v>80</v>
      </c>
      <c r="F255" s="12" t="s">
        <v>81</v>
      </c>
      <c r="G255" s="2">
        <v>22.0</v>
      </c>
      <c r="H255" s="2">
        <v>4.0</v>
      </c>
      <c r="I255" s="2" t="s">
        <v>103</v>
      </c>
      <c r="J255" s="1">
        <f>plate4!$D$9</f>
        <v>0.0426</v>
      </c>
      <c r="K255" s="1">
        <f>plate4!$Q$9</f>
        <v>0.0715</v>
      </c>
      <c r="L255" s="1">
        <f>plate4!$AD$9</f>
        <v>0.0277</v>
      </c>
      <c r="M255" s="1">
        <f t="shared" si="1"/>
        <v>0.6916873239</v>
      </c>
      <c r="N255" s="1">
        <f t="shared" si="2"/>
        <v>0.3445732394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0" t="s">
        <v>415</v>
      </c>
      <c r="B256" s="11" t="s">
        <v>428</v>
      </c>
      <c r="C256" s="11" t="s">
        <v>429</v>
      </c>
      <c r="D256" s="10" t="s">
        <v>36</v>
      </c>
      <c r="E256" s="10" t="s">
        <v>80</v>
      </c>
      <c r="F256" s="12" t="s">
        <v>81</v>
      </c>
      <c r="G256" s="2">
        <v>22.0</v>
      </c>
      <c r="H256" s="2">
        <v>4.0</v>
      </c>
      <c r="I256" s="2" t="s">
        <v>106</v>
      </c>
      <c r="J256" s="1">
        <f>plate4!$D$10</f>
        <v>0.0426</v>
      </c>
      <c r="K256" s="1">
        <f>plate4!$Q$10</f>
        <v>0.0762</v>
      </c>
      <c r="L256" s="1">
        <f>plate4!$AD$10</f>
        <v>0.0304</v>
      </c>
      <c r="M256" s="1">
        <f t="shared" si="1"/>
        <v>0.7263183099</v>
      </c>
      <c r="N256" s="1">
        <f t="shared" si="2"/>
        <v>0.2313295775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0" t="s">
        <v>415</v>
      </c>
      <c r="B257" s="11" t="s">
        <v>428</v>
      </c>
      <c r="C257" s="11" t="s">
        <v>429</v>
      </c>
      <c r="D257" s="10" t="s">
        <v>36</v>
      </c>
      <c r="E257" s="10" t="s">
        <v>80</v>
      </c>
      <c r="F257" s="12" t="s">
        <v>81</v>
      </c>
      <c r="G257" s="2">
        <v>22.0</v>
      </c>
      <c r="H257" s="2">
        <v>4.0</v>
      </c>
      <c r="I257" s="2" t="s">
        <v>107</v>
      </c>
      <c r="J257" s="1">
        <f>plate4!$D$11</f>
        <v>0.049</v>
      </c>
      <c r="K257" s="1">
        <f>plate4!$Q$11</f>
        <v>0.0851</v>
      </c>
      <c r="L257" s="1">
        <f>plate4!$AD$11</f>
        <v>0.0344</v>
      </c>
      <c r="M257" s="1">
        <f t="shared" si="1"/>
        <v>0.8030380282</v>
      </c>
      <c r="N257" s="1">
        <f t="shared" si="2"/>
        <v>0.2978492958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0" t="s">
        <v>415</v>
      </c>
      <c r="B258" s="11" t="s">
        <v>430</v>
      </c>
      <c r="C258" s="11" t="s">
        <v>431</v>
      </c>
      <c r="D258" s="10" t="s">
        <v>36</v>
      </c>
      <c r="E258" s="10" t="s">
        <v>80</v>
      </c>
      <c r="F258" s="12" t="s">
        <v>81</v>
      </c>
      <c r="G258" s="2">
        <v>22.0</v>
      </c>
      <c r="H258" s="2">
        <v>4.0</v>
      </c>
      <c r="I258" s="2" t="s">
        <v>110</v>
      </c>
      <c r="J258" s="1">
        <f>plate4!$E$4</f>
        <v>0.0531</v>
      </c>
      <c r="K258" s="1">
        <f>plate4!$R$4</f>
        <v>0.1057</v>
      </c>
      <c r="L258" s="1">
        <f>plate4!$AE$4</f>
        <v>0.0343</v>
      </c>
      <c r="M258" s="1">
        <f t="shared" si="1"/>
        <v>1.132492958</v>
      </c>
      <c r="N258" s="1">
        <f t="shared" si="2"/>
        <v>0.3522676056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0" t="s">
        <v>415</v>
      </c>
      <c r="B259" s="11" t="s">
        <v>430</v>
      </c>
      <c r="C259" s="11" t="s">
        <v>431</v>
      </c>
      <c r="D259" s="10" t="s">
        <v>36</v>
      </c>
      <c r="E259" s="10" t="s">
        <v>80</v>
      </c>
      <c r="F259" s="12" t="s">
        <v>81</v>
      </c>
      <c r="G259" s="2">
        <v>22.0</v>
      </c>
      <c r="H259" s="2">
        <v>4.0</v>
      </c>
      <c r="I259" s="2" t="s">
        <v>111</v>
      </c>
      <c r="J259" s="1">
        <f>plate4!$E$5</f>
        <v>0.0458</v>
      </c>
      <c r="K259" s="1">
        <f>plate4!$R$5</f>
        <v>0.0846</v>
      </c>
      <c r="L259" s="1">
        <f>plate4!$AE$5</f>
        <v>0.0308</v>
      </c>
      <c r="M259" s="1">
        <f t="shared" si="1"/>
        <v>0.8525830986</v>
      </c>
      <c r="N259" s="1">
        <f t="shared" si="2"/>
        <v>0.2972619718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0" t="s">
        <v>415</v>
      </c>
      <c r="B260" s="11" t="s">
        <v>432</v>
      </c>
      <c r="C260" s="11" t="s">
        <v>433</v>
      </c>
      <c r="D260" s="10" t="s">
        <v>36</v>
      </c>
      <c r="E260" s="10" t="s">
        <v>80</v>
      </c>
      <c r="F260" s="12" t="s">
        <v>81</v>
      </c>
      <c r="G260" s="2">
        <v>22.0</v>
      </c>
      <c r="H260" s="2">
        <v>4.0</v>
      </c>
      <c r="I260" s="2" t="s">
        <v>114</v>
      </c>
      <c r="J260" s="1">
        <f>plate4!$E$6</f>
        <v>0.0528</v>
      </c>
      <c r="K260" s="1">
        <f>plate4!$R$6</f>
        <v>0.1302</v>
      </c>
      <c r="L260" s="1">
        <f>plate4!$AE$6</f>
        <v>0.0331</v>
      </c>
      <c r="M260" s="1">
        <f t="shared" si="1"/>
        <v>1.545415493</v>
      </c>
      <c r="N260" s="1">
        <f t="shared" si="2"/>
        <v>0.2552112676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0" t="s">
        <v>415</v>
      </c>
      <c r="B261" s="11" t="s">
        <v>432</v>
      </c>
      <c r="C261" s="11" t="s">
        <v>433</v>
      </c>
      <c r="D261" s="10" t="s">
        <v>36</v>
      </c>
      <c r="E261" s="10" t="s">
        <v>80</v>
      </c>
      <c r="F261" s="12" t="s">
        <v>81</v>
      </c>
      <c r="G261" s="2">
        <v>22.0</v>
      </c>
      <c r="H261" s="2">
        <v>4.0</v>
      </c>
      <c r="I261" s="2" t="s">
        <v>115</v>
      </c>
      <c r="J261" s="1">
        <f>plate4!$E$7</f>
        <v>0.0514</v>
      </c>
      <c r="K261" s="1">
        <f>plate4!$R$7</f>
        <v>0.1312</v>
      </c>
      <c r="L261" s="1">
        <f>plate4!$AE$7</f>
        <v>0.03</v>
      </c>
      <c r="M261" s="1">
        <f t="shared" si="1"/>
        <v>1.609887324</v>
      </c>
      <c r="N261" s="1">
        <f t="shared" si="2"/>
        <v>0.2991126761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0" t="s">
        <v>415</v>
      </c>
      <c r="B262" s="11" t="s">
        <v>434</v>
      </c>
      <c r="C262" s="11" t="s">
        <v>435</v>
      </c>
      <c r="D262" s="10" t="s">
        <v>54</v>
      </c>
      <c r="E262" s="10" t="s">
        <v>80</v>
      </c>
      <c r="F262" s="12" t="s">
        <v>155</v>
      </c>
      <c r="G262" s="2">
        <v>22.0</v>
      </c>
      <c r="H262" s="2">
        <v>4.0</v>
      </c>
      <c r="I262" s="2" t="s">
        <v>119</v>
      </c>
      <c r="J262" s="1">
        <f>plate4!$E$8</f>
        <v>0.0569</v>
      </c>
      <c r="K262" s="1">
        <f>plate4!$R$8</f>
        <v>0.168</v>
      </c>
      <c r="L262" s="1">
        <f>plate4!$AE$8</f>
        <v>0.0284</v>
      </c>
      <c r="M262" s="1">
        <f t="shared" si="1"/>
        <v>2.221673239</v>
      </c>
      <c r="N262" s="1">
        <f t="shared" si="2"/>
        <v>0.3736859155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0" t="s">
        <v>415</v>
      </c>
      <c r="B263" s="11" t="s">
        <v>434</v>
      </c>
      <c r="C263" s="11" t="s">
        <v>435</v>
      </c>
      <c r="D263" s="10" t="s">
        <v>54</v>
      </c>
      <c r="E263" s="10" t="s">
        <v>80</v>
      </c>
      <c r="F263" s="12" t="s">
        <v>155</v>
      </c>
      <c r="G263" s="2">
        <v>22.0</v>
      </c>
      <c r="H263" s="2">
        <v>4.0</v>
      </c>
      <c r="I263" s="2" t="s">
        <v>120</v>
      </c>
      <c r="J263" s="1">
        <f>plate4!$E$9</f>
        <v>0.0591</v>
      </c>
      <c r="K263" s="1">
        <f>plate4!$R$9</f>
        <v>0.1761</v>
      </c>
      <c r="L263" s="1">
        <f>plate4!$AE$9</f>
        <v>0.0287</v>
      </c>
      <c r="M263" s="1">
        <f t="shared" si="1"/>
        <v>2.345529577</v>
      </c>
      <c r="N263" s="1">
        <f t="shared" si="2"/>
        <v>0.4063014085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0" t="s">
        <v>415</v>
      </c>
      <c r="B264" s="11" t="s">
        <v>436</v>
      </c>
      <c r="C264" s="11" t="s">
        <v>437</v>
      </c>
      <c r="D264" s="10" t="s">
        <v>54</v>
      </c>
      <c r="E264" s="10" t="s">
        <v>80</v>
      </c>
      <c r="F264" s="12" t="s">
        <v>155</v>
      </c>
      <c r="G264" s="2">
        <v>22.0</v>
      </c>
      <c r="H264" s="2">
        <v>4.0</v>
      </c>
      <c r="I264" s="2" t="s">
        <v>123</v>
      </c>
      <c r="J264" s="1">
        <f>plate4!$E$10</f>
        <v>0.0393</v>
      </c>
      <c r="K264" s="1">
        <f>plate4!$R$10</f>
        <v>0.067</v>
      </c>
      <c r="L264" s="1">
        <f>plate4!$AE$10</f>
        <v>0.0278</v>
      </c>
      <c r="M264" s="1">
        <f t="shared" si="1"/>
        <v>0.6206985915</v>
      </c>
      <c r="N264" s="1">
        <f t="shared" si="2"/>
        <v>0.2383647887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0" t="s">
        <v>415</v>
      </c>
      <c r="B265" s="11" t="s">
        <v>436</v>
      </c>
      <c r="C265" s="11" t="s">
        <v>437</v>
      </c>
      <c r="D265" s="10" t="s">
        <v>54</v>
      </c>
      <c r="E265" s="10" t="s">
        <v>80</v>
      </c>
      <c r="F265" s="12" t="s">
        <v>155</v>
      </c>
      <c r="G265" s="2">
        <v>22.0</v>
      </c>
      <c r="H265" s="2">
        <v>4.0</v>
      </c>
      <c r="I265" s="2" t="s">
        <v>124</v>
      </c>
      <c r="J265" s="1">
        <f>plate4!$E$11</f>
        <v>0.0436</v>
      </c>
      <c r="K265" s="1">
        <f>plate4!$R$11</f>
        <v>0.0683</v>
      </c>
      <c r="L265" s="1">
        <f>plate4!$AE$11</f>
        <v>0.0323</v>
      </c>
      <c r="M265" s="1">
        <f t="shared" si="1"/>
        <v>0.5693633803</v>
      </c>
      <c r="N265" s="1">
        <f t="shared" si="2"/>
        <v>0.2470943662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0" t="s">
        <v>415</v>
      </c>
      <c r="B266" s="11" t="s">
        <v>438</v>
      </c>
      <c r="C266" s="11" t="s">
        <v>439</v>
      </c>
      <c r="D266" s="10" t="s">
        <v>54</v>
      </c>
      <c r="E266" s="10" t="s">
        <v>80</v>
      </c>
      <c r="F266" s="12" t="s">
        <v>155</v>
      </c>
      <c r="G266" s="2">
        <v>22.0</v>
      </c>
      <c r="H266" s="2">
        <v>4.0</v>
      </c>
      <c r="I266" s="2" t="s">
        <v>127</v>
      </c>
      <c r="J266" s="1">
        <f>plate4!$F$4</f>
        <v>0.0578</v>
      </c>
      <c r="K266" s="1">
        <f>plate4!$S$4</f>
        <v>0.1739</v>
      </c>
      <c r="L266" s="1">
        <f>plate4!$AF$4</f>
        <v>0.029</v>
      </c>
      <c r="M266" s="1">
        <f t="shared" si="1"/>
        <v>2.306725352</v>
      </c>
      <c r="N266" s="1">
        <f t="shared" si="2"/>
        <v>0.3580352113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0" t="s">
        <v>415</v>
      </c>
      <c r="B267" s="11" t="s">
        <v>438</v>
      </c>
      <c r="C267" s="11" t="s">
        <v>439</v>
      </c>
      <c r="D267" s="10" t="s">
        <v>54</v>
      </c>
      <c r="E267" s="10" t="s">
        <v>80</v>
      </c>
      <c r="F267" s="12" t="s">
        <v>155</v>
      </c>
      <c r="G267" s="2">
        <v>22.0</v>
      </c>
      <c r="H267" s="2">
        <v>4.0</v>
      </c>
      <c r="I267" s="2" t="s">
        <v>128</v>
      </c>
      <c r="J267" s="1">
        <f>plate4!$F$5</f>
        <v>0.0603</v>
      </c>
      <c r="K267" s="1">
        <f>plate4!$S$5</f>
        <v>0.1864</v>
      </c>
      <c r="L267" s="1">
        <f>plate4!$AF$5</f>
        <v>0.0292</v>
      </c>
      <c r="M267" s="1">
        <f t="shared" si="1"/>
        <v>2.502664789</v>
      </c>
      <c r="N267" s="1">
        <f t="shared" si="2"/>
        <v>0.3829056338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0" t="s">
        <v>415</v>
      </c>
      <c r="B268" s="11" t="s">
        <v>440</v>
      </c>
      <c r="C268" s="11" t="s">
        <v>441</v>
      </c>
      <c r="D268" s="10" t="s">
        <v>54</v>
      </c>
      <c r="E268" s="10" t="s">
        <v>80</v>
      </c>
      <c r="F268" s="12" t="s">
        <v>155</v>
      </c>
      <c r="G268" s="2">
        <v>22.0</v>
      </c>
      <c r="H268" s="2">
        <v>4.0</v>
      </c>
      <c r="I268" s="2" t="s">
        <v>131</v>
      </c>
      <c r="J268" s="1">
        <f>plate4!$F$6</f>
        <v>0.052</v>
      </c>
      <c r="K268" s="1">
        <f>plate4!$S$6</f>
        <v>0.1323</v>
      </c>
      <c r="L268" s="1">
        <f>plate4!$AF$6</f>
        <v>0.0308</v>
      </c>
      <c r="M268" s="1">
        <f t="shared" si="1"/>
        <v>1.614897183</v>
      </c>
      <c r="N268" s="1">
        <f t="shared" si="2"/>
        <v>0.2899478873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0" t="s">
        <v>415</v>
      </c>
      <c r="B269" s="11" t="s">
        <v>440</v>
      </c>
      <c r="C269" s="11" t="s">
        <v>441</v>
      </c>
      <c r="D269" s="10" t="s">
        <v>54</v>
      </c>
      <c r="E269" s="10" t="s">
        <v>80</v>
      </c>
      <c r="F269" s="12" t="s">
        <v>155</v>
      </c>
      <c r="G269" s="2">
        <v>22.0</v>
      </c>
      <c r="H269" s="2">
        <v>4.0</v>
      </c>
      <c r="I269" s="2" t="s">
        <v>132</v>
      </c>
      <c r="J269" s="1">
        <f>plate4!$F$7</f>
        <v>0.0537</v>
      </c>
      <c r="K269" s="1">
        <f>plate4!$S$7</f>
        <v>0.1408</v>
      </c>
      <c r="L269" s="1">
        <f>plate4!$AF$7</f>
        <v>0.03</v>
      </c>
      <c r="M269" s="1">
        <f t="shared" si="1"/>
        <v>1.762360563</v>
      </c>
      <c r="N269" s="1">
        <f t="shared" si="2"/>
        <v>0.3377873239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0" t="s">
        <v>415</v>
      </c>
      <c r="B270" s="11" t="s">
        <v>442</v>
      </c>
      <c r="C270" s="11" t="s">
        <v>443</v>
      </c>
      <c r="D270" s="10" t="s">
        <v>54</v>
      </c>
      <c r="E270" s="10" t="s">
        <v>80</v>
      </c>
      <c r="F270" s="12" t="s">
        <v>155</v>
      </c>
      <c r="G270" s="2">
        <v>22.0</v>
      </c>
      <c r="H270" s="2">
        <v>4.0</v>
      </c>
      <c r="I270" s="2" t="s">
        <v>135</v>
      </c>
      <c r="J270" s="1">
        <f>plate4!$F$8</f>
        <v>0.0465</v>
      </c>
      <c r="K270" s="1">
        <f>plate4!$S$8</f>
        <v>0.0868</v>
      </c>
      <c r="L270" s="1">
        <f>plate4!$AF$8</f>
        <v>0.03</v>
      </c>
      <c r="M270" s="1">
        <f t="shared" si="1"/>
        <v>0.8995267606</v>
      </c>
      <c r="N270" s="1">
        <f t="shared" si="2"/>
        <v>0.339156338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0" t="s">
        <v>415</v>
      </c>
      <c r="B271" s="11" t="s">
        <v>442</v>
      </c>
      <c r="C271" s="11" t="s">
        <v>443</v>
      </c>
      <c r="D271" s="10" t="s">
        <v>54</v>
      </c>
      <c r="E271" s="10" t="s">
        <v>80</v>
      </c>
      <c r="F271" s="12" t="s">
        <v>155</v>
      </c>
      <c r="G271" s="2">
        <v>22.0</v>
      </c>
      <c r="H271" s="2">
        <v>4.0</v>
      </c>
      <c r="I271" s="2" t="s">
        <v>136</v>
      </c>
      <c r="J271" s="1">
        <f>plate4!$F$9</f>
        <v>0.0478</v>
      </c>
      <c r="K271" s="1">
        <f>plate4!$S$9</f>
        <v>0.0937</v>
      </c>
      <c r="L271" s="1">
        <f>plate4!$AF$9</f>
        <v>0.0298</v>
      </c>
      <c r="M271" s="1">
        <f t="shared" si="1"/>
        <v>1.012474648</v>
      </c>
      <c r="N271" s="1">
        <f t="shared" si="2"/>
        <v>0.3600887324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0" t="s">
        <v>415</v>
      </c>
      <c r="B272" s="11" t="s">
        <v>444</v>
      </c>
      <c r="C272" s="11" t="s">
        <v>445</v>
      </c>
      <c r="D272" s="10" t="s">
        <v>54</v>
      </c>
      <c r="E272" s="10" t="s">
        <v>80</v>
      </c>
      <c r="F272" s="12" t="s">
        <v>155</v>
      </c>
      <c r="G272" s="2">
        <v>22.0</v>
      </c>
      <c r="H272" s="2">
        <v>4.0</v>
      </c>
      <c r="I272" s="2" t="s">
        <v>139</v>
      </c>
      <c r="J272" s="1">
        <f>plate4!$F$10</f>
        <v>0.0379</v>
      </c>
      <c r="K272" s="1">
        <f>plate4!$S$10</f>
        <v>0.0546</v>
      </c>
      <c r="L272" s="1">
        <f>plate4!$AF$10</f>
        <v>0.0274</v>
      </c>
      <c r="M272" s="1">
        <f t="shared" si="1"/>
        <v>0.4284169014</v>
      </c>
      <c r="N272" s="1">
        <f t="shared" si="2"/>
        <v>0.2615619718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0" t="s">
        <v>415</v>
      </c>
      <c r="B273" s="11" t="s">
        <v>444</v>
      </c>
      <c r="C273" s="11" t="s">
        <v>445</v>
      </c>
      <c r="D273" s="10" t="s">
        <v>54</v>
      </c>
      <c r="E273" s="10" t="s">
        <v>80</v>
      </c>
      <c r="F273" s="12" t="s">
        <v>155</v>
      </c>
      <c r="G273" s="2">
        <v>22.0</v>
      </c>
      <c r="H273" s="2">
        <v>4.0</v>
      </c>
      <c r="I273" s="2" t="s">
        <v>140</v>
      </c>
      <c r="J273" s="1">
        <f>plate4!$F$11</f>
        <v>0.045</v>
      </c>
      <c r="K273" s="1">
        <f>plate4!$S$11</f>
        <v>0.077</v>
      </c>
      <c r="L273" s="1">
        <f>plate4!$AF$11</f>
        <v>0.0296</v>
      </c>
      <c r="M273" s="1">
        <f t="shared" si="1"/>
        <v>0.7491915493</v>
      </c>
      <c r="N273" s="1">
        <f t="shared" si="2"/>
        <v>0.3452450704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0" t="s">
        <v>415</v>
      </c>
      <c r="B274" s="11" t="s">
        <v>446</v>
      </c>
      <c r="C274" s="11" t="s">
        <v>447</v>
      </c>
      <c r="D274" s="10" t="s">
        <v>54</v>
      </c>
      <c r="E274" s="10" t="s">
        <v>80</v>
      </c>
      <c r="F274" s="12" t="s">
        <v>155</v>
      </c>
      <c r="G274" s="2">
        <v>22.0</v>
      </c>
      <c r="H274" s="2">
        <v>4.0</v>
      </c>
      <c r="I274" s="2" t="s">
        <v>143</v>
      </c>
      <c r="J274" s="1">
        <f>plate4!$G$4</f>
        <v>0.0424</v>
      </c>
      <c r="K274" s="1">
        <f>plate4!$T$4</f>
        <v>0.0706</v>
      </c>
      <c r="L274" s="1">
        <f>plate4!$AG$4</f>
        <v>0.03</v>
      </c>
      <c r="M274" s="1">
        <f t="shared" si="1"/>
        <v>0.6424253521</v>
      </c>
      <c r="N274" s="1">
        <f t="shared" si="2"/>
        <v>0.2655464789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0" t="s">
        <v>415</v>
      </c>
      <c r="B275" s="11" t="s">
        <v>446</v>
      </c>
      <c r="C275" s="11" t="s">
        <v>447</v>
      </c>
      <c r="D275" s="10" t="s">
        <v>54</v>
      </c>
      <c r="E275" s="10" t="s">
        <v>80</v>
      </c>
      <c r="F275" s="12" t="s">
        <v>155</v>
      </c>
      <c r="G275" s="2">
        <v>22.0</v>
      </c>
      <c r="H275" s="2">
        <v>4.0</v>
      </c>
      <c r="I275" s="2" t="s">
        <v>144</v>
      </c>
      <c r="J275" s="1">
        <f>plate4!$G$5</f>
        <v>0.045</v>
      </c>
      <c r="K275" s="1">
        <f>plate4!$T$5</f>
        <v>0.0781</v>
      </c>
      <c r="L275" s="1">
        <f>plate4!$AG$5</f>
        <v>0.0319</v>
      </c>
      <c r="M275" s="1">
        <f t="shared" si="1"/>
        <v>0.7319464789</v>
      </c>
      <c r="N275" s="1">
        <f t="shared" si="2"/>
        <v>0.2636239437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0" t="s">
        <v>415</v>
      </c>
      <c r="B276" s="11" t="s">
        <v>448</v>
      </c>
      <c r="C276" s="11" t="s">
        <v>449</v>
      </c>
      <c r="D276" s="10" t="s">
        <v>54</v>
      </c>
      <c r="E276" s="10" t="s">
        <v>80</v>
      </c>
      <c r="F276" s="12" t="s">
        <v>155</v>
      </c>
      <c r="G276" s="2">
        <v>22.0</v>
      </c>
      <c r="H276" s="2">
        <v>4.0</v>
      </c>
      <c r="I276" s="2" t="s">
        <v>147</v>
      </c>
      <c r="J276" s="1">
        <f>plate4!$G$6</f>
        <v>0.047</v>
      </c>
      <c r="K276" s="1">
        <f>plate4!$T$6</f>
        <v>0.087</v>
      </c>
      <c r="L276" s="1">
        <f>plate4!$AG$6</f>
        <v>0.0324</v>
      </c>
      <c r="M276" s="1">
        <f t="shared" si="1"/>
        <v>0.8658225352</v>
      </c>
      <c r="N276" s="1">
        <f t="shared" si="2"/>
        <v>0.2779098592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0" t="s">
        <v>415</v>
      </c>
      <c r="B277" s="11" t="s">
        <v>448</v>
      </c>
      <c r="C277" s="11" t="s">
        <v>449</v>
      </c>
      <c r="D277" s="10" t="s">
        <v>54</v>
      </c>
      <c r="E277" s="10" t="s">
        <v>80</v>
      </c>
      <c r="F277" s="12" t="s">
        <v>155</v>
      </c>
      <c r="G277" s="2">
        <v>22.0</v>
      </c>
      <c r="H277" s="2">
        <v>4.0</v>
      </c>
      <c r="I277" s="2" t="s">
        <v>148</v>
      </c>
      <c r="J277" s="1">
        <f>plate4!$G$7</f>
        <v>0.0462</v>
      </c>
      <c r="K277" s="1">
        <f>plate4!$T$7</f>
        <v>0.0863</v>
      </c>
      <c r="L277" s="1">
        <f>plate4!$AG$7</f>
        <v>0.0312</v>
      </c>
      <c r="M277" s="1">
        <f t="shared" si="1"/>
        <v>0.8735112676</v>
      </c>
      <c r="N277" s="1">
        <f t="shared" si="2"/>
        <v>0.290615493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0" t="s">
        <v>415</v>
      </c>
      <c r="B278" s="11" t="s">
        <v>450</v>
      </c>
      <c r="C278" s="11" t="s">
        <v>451</v>
      </c>
      <c r="D278" s="10" t="s">
        <v>54</v>
      </c>
      <c r="E278" s="10" t="s">
        <v>80</v>
      </c>
      <c r="F278" s="12" t="s">
        <v>155</v>
      </c>
      <c r="G278" s="2">
        <v>22.0</v>
      </c>
      <c r="H278" s="2">
        <v>4.0</v>
      </c>
      <c r="I278" s="2" t="s">
        <v>151</v>
      </c>
      <c r="J278" s="1">
        <f>plate4!$G$8</f>
        <v>0.0555</v>
      </c>
      <c r="K278" s="1">
        <f>plate4!$T$8</f>
        <v>0.1613</v>
      </c>
      <c r="L278" s="1">
        <f>plate4!$AG$8</f>
        <v>0.0292</v>
      </c>
      <c r="M278" s="1">
        <f t="shared" si="1"/>
        <v>2.102916901</v>
      </c>
      <c r="N278" s="1">
        <f t="shared" si="2"/>
        <v>0.3280901408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0" t="s">
        <v>415</v>
      </c>
      <c r="B279" s="11" t="s">
        <v>450</v>
      </c>
      <c r="C279" s="11" t="s">
        <v>451</v>
      </c>
      <c r="D279" s="10" t="s">
        <v>54</v>
      </c>
      <c r="E279" s="10" t="s">
        <v>80</v>
      </c>
      <c r="F279" s="12" t="s">
        <v>155</v>
      </c>
      <c r="G279" s="2">
        <v>22.0</v>
      </c>
      <c r="H279" s="2">
        <v>4.0</v>
      </c>
      <c r="I279" s="2" t="s">
        <v>152</v>
      </c>
      <c r="J279" s="1">
        <f>plate4!$G$9</f>
        <v>0.0612</v>
      </c>
      <c r="K279" s="1">
        <f>plate4!$T$9</f>
        <v>0.1826</v>
      </c>
      <c r="L279" s="1">
        <f>plate4!$AG$9</f>
        <v>0.0303</v>
      </c>
      <c r="M279" s="1">
        <f t="shared" si="1"/>
        <v>2.423961972</v>
      </c>
      <c r="N279" s="1">
        <f t="shared" si="2"/>
        <v>0.4003267606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0" t="s">
        <v>415</v>
      </c>
      <c r="B280" s="11" t="s">
        <v>452</v>
      </c>
      <c r="C280" s="11" t="s">
        <v>453</v>
      </c>
      <c r="D280" s="10" t="s">
        <v>56</v>
      </c>
      <c r="E280" s="10" t="s">
        <v>80</v>
      </c>
      <c r="F280" s="12" t="s">
        <v>192</v>
      </c>
      <c r="G280" s="2">
        <v>22.0</v>
      </c>
      <c r="H280" s="2">
        <v>4.0</v>
      </c>
      <c r="I280" s="2" t="s">
        <v>156</v>
      </c>
      <c r="J280" s="1">
        <f>plate4!$G$10</f>
        <v>0.0713</v>
      </c>
      <c r="K280" s="1">
        <f>plate4!$T$10</f>
        <v>0.235</v>
      </c>
      <c r="L280" s="1">
        <f>plate4!$AG$10</f>
        <v>0.0287</v>
      </c>
      <c r="M280" s="1">
        <f t="shared" si="1"/>
        <v>3.282739437</v>
      </c>
      <c r="N280" s="1">
        <f t="shared" si="2"/>
        <v>0.5706549296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0" t="s">
        <v>415</v>
      </c>
      <c r="B281" s="11" t="s">
        <v>452</v>
      </c>
      <c r="C281" s="11" t="s">
        <v>453</v>
      </c>
      <c r="D281" s="10" t="s">
        <v>56</v>
      </c>
      <c r="E281" s="10" t="s">
        <v>80</v>
      </c>
      <c r="F281" s="12" t="s">
        <v>192</v>
      </c>
      <c r="G281" s="2">
        <v>22.0</v>
      </c>
      <c r="H281" s="2">
        <v>4.0</v>
      </c>
      <c r="I281" s="2" t="s">
        <v>157</v>
      </c>
      <c r="J281" s="1">
        <f>plate4!$G$11</f>
        <v>0.0757</v>
      </c>
      <c r="K281" s="1">
        <f>plate4!$T$11</f>
        <v>0.2569</v>
      </c>
      <c r="L281" s="1">
        <f>plate4!$AG$11</f>
        <v>0.0291</v>
      </c>
      <c r="M281" s="1">
        <f t="shared" si="1"/>
        <v>3.625253521</v>
      </c>
      <c r="N281" s="1">
        <f t="shared" si="2"/>
        <v>0.6133521127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0" t="s">
        <v>415</v>
      </c>
      <c r="B282" s="11" t="s">
        <v>454</v>
      </c>
      <c r="C282" s="11" t="s">
        <v>455</v>
      </c>
      <c r="D282" s="10" t="s">
        <v>56</v>
      </c>
      <c r="E282" s="10" t="s">
        <v>80</v>
      </c>
      <c r="F282" s="12" t="s">
        <v>192</v>
      </c>
      <c r="G282" s="2">
        <v>22.0</v>
      </c>
      <c r="H282" s="2">
        <v>4.0</v>
      </c>
      <c r="I282" s="2" t="s">
        <v>160</v>
      </c>
      <c r="J282" s="1">
        <f>plate4!$H$4</f>
        <v>0.0679</v>
      </c>
      <c r="K282" s="1">
        <f>plate4!$U$4</f>
        <v>0.1991</v>
      </c>
      <c r="L282" s="1">
        <f>plate4!$AH$4</f>
        <v>0.0285</v>
      </c>
      <c r="M282" s="1">
        <f t="shared" si="1"/>
        <v>2.710904225</v>
      </c>
      <c r="N282" s="1">
        <f t="shared" si="2"/>
        <v>0.6310816901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0" t="s">
        <v>415</v>
      </c>
      <c r="B283" s="11" t="s">
        <v>454</v>
      </c>
      <c r="C283" s="11" t="s">
        <v>455</v>
      </c>
      <c r="D283" s="10" t="s">
        <v>56</v>
      </c>
      <c r="E283" s="10" t="s">
        <v>80</v>
      </c>
      <c r="F283" s="12" t="s">
        <v>192</v>
      </c>
      <c r="G283" s="2">
        <v>22.0</v>
      </c>
      <c r="H283" s="2">
        <v>4.0</v>
      </c>
      <c r="I283" s="2" t="s">
        <v>161</v>
      </c>
      <c r="J283" s="1">
        <f>plate4!$H$5</f>
        <v>0.0717</v>
      </c>
      <c r="K283" s="1">
        <f>plate4!$U$5</f>
        <v>0.2094</v>
      </c>
      <c r="L283" s="1">
        <f>plate4!$AH$5</f>
        <v>0.0302</v>
      </c>
      <c r="M283" s="1">
        <f t="shared" si="1"/>
        <v>2.847459155</v>
      </c>
      <c r="N283" s="1">
        <f t="shared" si="2"/>
        <v>0.6672380282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0" t="s">
        <v>415</v>
      </c>
      <c r="B284" s="11" t="s">
        <v>456</v>
      </c>
      <c r="C284" s="11" t="s">
        <v>457</v>
      </c>
      <c r="D284" s="10" t="s">
        <v>56</v>
      </c>
      <c r="E284" s="10" t="s">
        <v>80</v>
      </c>
      <c r="F284" s="12" t="s">
        <v>192</v>
      </c>
      <c r="G284" s="2">
        <v>22.0</v>
      </c>
      <c r="H284" s="2">
        <v>4.0</v>
      </c>
      <c r="I284" s="2" t="s">
        <v>164</v>
      </c>
      <c r="J284" s="1">
        <f>plate4!$H$6</f>
        <v>0.0693</v>
      </c>
      <c r="K284" s="1">
        <f>plate4!$U$6</f>
        <v>0.1738</v>
      </c>
      <c r="L284" s="1">
        <f>plate4!$AH$6</f>
        <v>0.0398</v>
      </c>
      <c r="M284" s="1">
        <f t="shared" si="1"/>
        <v>2.130619718</v>
      </c>
      <c r="N284" s="1">
        <f t="shared" si="2"/>
        <v>0.440471831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0" t="s">
        <v>415</v>
      </c>
      <c r="B285" s="11" t="s">
        <v>456</v>
      </c>
      <c r="C285" s="11" t="s">
        <v>457</v>
      </c>
      <c r="D285" s="10" t="s">
        <v>56</v>
      </c>
      <c r="E285" s="10" t="s">
        <v>80</v>
      </c>
      <c r="F285" s="12" t="s">
        <v>192</v>
      </c>
      <c r="G285" s="2">
        <v>22.0</v>
      </c>
      <c r="H285" s="2">
        <v>4.0</v>
      </c>
      <c r="I285" s="2" t="s">
        <v>165</v>
      </c>
      <c r="J285" s="1">
        <f>plate4!$H$7</f>
        <v>0.0633</v>
      </c>
      <c r="K285" s="1">
        <f>plate4!$U$7</f>
        <v>0.1787</v>
      </c>
      <c r="L285" s="1">
        <f>plate4!$AH$7</f>
        <v>0.0307</v>
      </c>
      <c r="M285" s="1">
        <f t="shared" si="1"/>
        <v>2.353205634</v>
      </c>
      <c r="N285" s="1">
        <f t="shared" si="2"/>
        <v>0.4871746479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0" t="s">
        <v>415</v>
      </c>
      <c r="B286" s="11" t="s">
        <v>458</v>
      </c>
      <c r="C286" s="11" t="s">
        <v>459</v>
      </c>
      <c r="D286" s="10" t="s">
        <v>56</v>
      </c>
      <c r="E286" s="10" t="s">
        <v>80</v>
      </c>
      <c r="F286" s="12" t="s">
        <v>192</v>
      </c>
      <c r="G286" s="2">
        <v>22.0</v>
      </c>
      <c r="H286" s="2">
        <v>4.0</v>
      </c>
      <c r="I286" s="2" t="s">
        <v>168</v>
      </c>
      <c r="J286" s="1">
        <f>plate4!$H$8</f>
        <v>0.0583</v>
      </c>
      <c r="K286" s="1">
        <f>plate4!$U$8</f>
        <v>0.1246</v>
      </c>
      <c r="L286" s="1">
        <f>plate4!$AH$8</f>
        <v>0.0338</v>
      </c>
      <c r="M286" s="1">
        <f t="shared" si="1"/>
        <v>1.439667606</v>
      </c>
      <c r="N286" s="1">
        <f t="shared" si="2"/>
        <v>0.4705647887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0" t="s">
        <v>415</v>
      </c>
      <c r="B287" s="11" t="s">
        <v>458</v>
      </c>
      <c r="C287" s="11" t="s">
        <v>459</v>
      </c>
      <c r="D287" s="10" t="s">
        <v>56</v>
      </c>
      <c r="E287" s="10" t="s">
        <v>80</v>
      </c>
      <c r="F287" s="12" t="s">
        <v>192</v>
      </c>
      <c r="G287" s="2">
        <v>22.0</v>
      </c>
      <c r="H287" s="2">
        <v>4.0</v>
      </c>
      <c r="I287" s="2" t="s">
        <v>169</v>
      </c>
      <c r="J287" s="1">
        <f>plate4!$H$9</f>
        <v>0.0514</v>
      </c>
      <c r="K287" s="1">
        <f>plate4!$U$9</f>
        <v>0.1279</v>
      </c>
      <c r="L287" s="1">
        <f>plate4!$AH$9</f>
        <v>0.0276</v>
      </c>
      <c r="M287" s="1">
        <f t="shared" si="1"/>
        <v>1.593235211</v>
      </c>
      <c r="N287" s="1">
        <f t="shared" si="2"/>
        <v>0.3952859155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0" t="s">
        <v>415</v>
      </c>
      <c r="B288" s="11" t="s">
        <v>460</v>
      </c>
      <c r="C288" s="11" t="s">
        <v>461</v>
      </c>
      <c r="D288" s="10" t="s">
        <v>56</v>
      </c>
      <c r="E288" s="10" t="s">
        <v>80</v>
      </c>
      <c r="F288" s="12" t="s">
        <v>192</v>
      </c>
      <c r="G288" s="2">
        <v>22.0</v>
      </c>
      <c r="H288" s="2">
        <v>4.0</v>
      </c>
      <c r="I288" s="2" t="s">
        <v>172</v>
      </c>
      <c r="J288" s="1">
        <f>plate4!$H$10</f>
        <v>0.0533</v>
      </c>
      <c r="K288" s="1">
        <f>plate4!$U$10</f>
        <v>0.136</v>
      </c>
      <c r="L288" s="1">
        <f>plate4!$AH$10</f>
        <v>0.0291</v>
      </c>
      <c r="M288" s="1">
        <f t="shared" si="1"/>
        <v>1.699125352</v>
      </c>
      <c r="N288" s="1">
        <f t="shared" si="2"/>
        <v>0.3768042254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0" t="s">
        <v>415</v>
      </c>
      <c r="B289" s="11" t="s">
        <v>460</v>
      </c>
      <c r="C289" s="11" t="s">
        <v>461</v>
      </c>
      <c r="D289" s="10" t="s">
        <v>56</v>
      </c>
      <c r="E289" s="10" t="s">
        <v>80</v>
      </c>
      <c r="F289" s="12" t="s">
        <v>192</v>
      </c>
      <c r="G289" s="2">
        <v>22.0</v>
      </c>
      <c r="H289" s="2">
        <v>4.0</v>
      </c>
      <c r="I289" s="2" t="s">
        <v>173</v>
      </c>
      <c r="J289" s="1">
        <f>plate4!$H$11</f>
        <v>0.0524</v>
      </c>
      <c r="K289" s="1">
        <f>plate4!$U$11</f>
        <v>0.122</v>
      </c>
      <c r="L289" s="1">
        <f>plate4!$AH$11</f>
        <v>0.0296</v>
      </c>
      <c r="M289" s="1">
        <f t="shared" si="1"/>
        <v>1.466957746</v>
      </c>
      <c r="N289" s="1">
        <f t="shared" si="2"/>
        <v>0.3975211268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0" t="s">
        <v>415</v>
      </c>
      <c r="B290" s="11" t="s">
        <v>462</v>
      </c>
      <c r="C290" s="11" t="s">
        <v>463</v>
      </c>
      <c r="D290" s="10" t="s">
        <v>56</v>
      </c>
      <c r="E290" s="10" t="s">
        <v>80</v>
      </c>
      <c r="F290" s="12" t="s">
        <v>192</v>
      </c>
      <c r="G290" s="2">
        <v>22.0</v>
      </c>
      <c r="H290" s="2">
        <v>4.0</v>
      </c>
      <c r="I290" s="2" t="s">
        <v>176</v>
      </c>
      <c r="J290" s="1">
        <f>plate4!$I$4</f>
        <v>0.0705</v>
      </c>
      <c r="K290" s="1">
        <f>plate4!$V$4</f>
        <v>0.1987</v>
      </c>
      <c r="L290" s="1">
        <f>plate4!$AI$4</f>
        <v>0.0299</v>
      </c>
      <c r="M290" s="1">
        <f t="shared" si="1"/>
        <v>2.68084507</v>
      </c>
      <c r="N290" s="1">
        <f t="shared" si="2"/>
        <v>0.6860704225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0" t="s">
        <v>415</v>
      </c>
      <c r="B291" s="11" t="s">
        <v>462</v>
      </c>
      <c r="C291" s="11" t="s">
        <v>463</v>
      </c>
      <c r="D291" s="10" t="s">
        <v>56</v>
      </c>
      <c r="E291" s="10" t="s">
        <v>80</v>
      </c>
      <c r="F291" s="12" t="s">
        <v>192</v>
      </c>
      <c r="G291" s="2">
        <v>22.0</v>
      </c>
      <c r="H291" s="2">
        <v>4.0</v>
      </c>
      <c r="I291" s="2" t="s">
        <v>177</v>
      </c>
      <c r="J291" s="1">
        <f>plate4!$I$5</f>
        <v>0.0485</v>
      </c>
      <c r="K291" s="1">
        <f>plate4!$V$5</f>
        <v>0.0852</v>
      </c>
      <c r="L291" s="1">
        <f>plate4!$AI$5</f>
        <v>0.0296</v>
      </c>
      <c r="M291" s="1">
        <f t="shared" si="1"/>
        <v>0.8780450704</v>
      </c>
      <c r="N291" s="1">
        <f t="shared" si="2"/>
        <v>0.4368633803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0" t="s">
        <v>415</v>
      </c>
      <c r="B292" s="11" t="s">
        <v>464</v>
      </c>
      <c r="C292" s="11" t="s">
        <v>465</v>
      </c>
      <c r="D292" s="10" t="s">
        <v>56</v>
      </c>
      <c r="E292" s="10" t="s">
        <v>80</v>
      </c>
      <c r="F292" s="12" t="s">
        <v>192</v>
      </c>
      <c r="G292" s="2">
        <v>22.0</v>
      </c>
      <c r="H292" s="2">
        <v>4.0</v>
      </c>
      <c r="I292" s="2" t="s">
        <v>180</v>
      </c>
      <c r="J292" s="1">
        <f>plate4!$I$6</f>
        <v>0.064</v>
      </c>
      <c r="K292" s="1">
        <f>plate4!$V$6</f>
        <v>0.1396</v>
      </c>
      <c r="L292" s="1">
        <f>plate4!$AI$6</f>
        <v>0.0402</v>
      </c>
      <c r="M292" s="1">
        <f t="shared" si="1"/>
        <v>1.578746479</v>
      </c>
      <c r="N292" s="1">
        <f t="shared" si="2"/>
        <v>0.3998873239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0" t="s">
        <v>415</v>
      </c>
      <c r="B293" s="11" t="s">
        <v>464</v>
      </c>
      <c r="C293" s="11" t="s">
        <v>465</v>
      </c>
      <c r="D293" s="10" t="s">
        <v>56</v>
      </c>
      <c r="E293" s="10" t="s">
        <v>80</v>
      </c>
      <c r="F293" s="12" t="s">
        <v>192</v>
      </c>
      <c r="G293" s="2">
        <v>22.0</v>
      </c>
      <c r="H293" s="2">
        <v>4.0</v>
      </c>
      <c r="I293" s="2" t="s">
        <v>181</v>
      </c>
      <c r="J293" s="1">
        <f>plate4!$I$7</f>
        <v>0.0704</v>
      </c>
      <c r="K293" s="1">
        <f>plate4!$V$7</f>
        <v>0.1314</v>
      </c>
      <c r="L293" s="1">
        <f>plate4!$AI$7</f>
        <v>0.0317</v>
      </c>
      <c r="M293" s="1">
        <f t="shared" si="1"/>
        <v>1.57014507</v>
      </c>
      <c r="N293" s="1">
        <f t="shared" si="2"/>
        <v>0.9668619718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0" t="s">
        <v>415</v>
      </c>
      <c r="B294" s="11" t="s">
        <v>466</v>
      </c>
      <c r="C294" s="11" t="s">
        <v>467</v>
      </c>
      <c r="D294" s="10" t="s">
        <v>56</v>
      </c>
      <c r="E294" s="10" t="s">
        <v>80</v>
      </c>
      <c r="F294" s="12" t="s">
        <v>192</v>
      </c>
      <c r="G294" s="2">
        <v>22.0</v>
      </c>
      <c r="H294" s="2">
        <v>4.0</v>
      </c>
      <c r="I294" s="2" t="s">
        <v>184</v>
      </c>
      <c r="J294" s="1">
        <f>plate4!$I$8</f>
        <v>0.0856</v>
      </c>
      <c r="K294" s="1">
        <f>plate4!$V$8</f>
        <v>0.2694</v>
      </c>
      <c r="L294" s="1">
        <f>plate4!$AI$8</f>
        <v>0.0343</v>
      </c>
      <c r="M294" s="1">
        <f t="shared" si="1"/>
        <v>3.73853662</v>
      </c>
      <c r="N294" s="1">
        <f t="shared" si="2"/>
        <v>0.7553577465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0" t="s">
        <v>415</v>
      </c>
      <c r="B295" s="11" t="s">
        <v>466</v>
      </c>
      <c r="C295" s="11" t="s">
        <v>467</v>
      </c>
      <c r="D295" s="10" t="s">
        <v>56</v>
      </c>
      <c r="E295" s="10" t="s">
        <v>80</v>
      </c>
      <c r="F295" s="12" t="s">
        <v>192</v>
      </c>
      <c r="G295" s="2">
        <v>22.0</v>
      </c>
      <c r="H295" s="2">
        <v>4.0</v>
      </c>
      <c r="I295" s="2" t="s">
        <v>185</v>
      </c>
      <c r="J295" s="1">
        <f>plate4!$I$9</f>
        <v>0.0874</v>
      </c>
      <c r="K295" s="1">
        <f>plate4!$V$9</f>
        <v>0.2812</v>
      </c>
      <c r="L295" s="1">
        <f>plate4!$AI$9</f>
        <v>0.0319</v>
      </c>
      <c r="M295" s="1">
        <f t="shared" si="1"/>
        <v>3.963350704</v>
      </c>
      <c r="N295" s="1">
        <f t="shared" si="2"/>
        <v>0.8430084507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0" t="s">
        <v>415</v>
      </c>
      <c r="B296" s="11" t="s">
        <v>468</v>
      </c>
      <c r="C296" s="11" t="s">
        <v>469</v>
      </c>
      <c r="D296" s="10" t="s">
        <v>56</v>
      </c>
      <c r="E296" s="10" t="s">
        <v>80</v>
      </c>
      <c r="F296" s="12" t="s">
        <v>192</v>
      </c>
      <c r="G296" s="2">
        <v>22.0</v>
      </c>
      <c r="H296" s="2">
        <v>4.0</v>
      </c>
      <c r="I296" s="2" t="s">
        <v>188</v>
      </c>
      <c r="J296" s="1">
        <f>plate4!$I$10</f>
        <v>0.0452</v>
      </c>
      <c r="K296" s="1">
        <f>plate4!$V$10</f>
        <v>0.087</v>
      </c>
      <c r="L296" s="1">
        <f>plate4!$AI$10</f>
        <v>0.0319</v>
      </c>
      <c r="M296" s="1">
        <f t="shared" si="1"/>
        <v>0.875043662</v>
      </c>
      <c r="N296" s="1">
        <f t="shared" si="2"/>
        <v>0.2257521127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0" t="s">
        <v>415</v>
      </c>
      <c r="B297" s="11" t="s">
        <v>468</v>
      </c>
      <c r="C297" s="11" t="s">
        <v>469</v>
      </c>
      <c r="D297" s="10" t="s">
        <v>56</v>
      </c>
      <c r="E297" s="10" t="s">
        <v>80</v>
      </c>
      <c r="F297" s="12" t="s">
        <v>192</v>
      </c>
      <c r="G297" s="2">
        <v>22.0</v>
      </c>
      <c r="H297" s="2">
        <v>4.0</v>
      </c>
      <c r="I297" s="2" t="s">
        <v>189</v>
      </c>
      <c r="J297" s="1">
        <f>plate4!$I$11</f>
        <v>0.0484</v>
      </c>
      <c r="K297" s="1">
        <f>plate4!$V$11</f>
        <v>0.1105</v>
      </c>
      <c r="L297" s="1">
        <f>plate4!$AI$11</f>
        <v>0.0303</v>
      </c>
      <c r="M297" s="1">
        <f t="shared" si="1"/>
        <v>1.274791549</v>
      </c>
      <c r="N297" s="1">
        <f t="shared" si="2"/>
        <v>0.2805676056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0" t="s">
        <v>415</v>
      </c>
      <c r="B298" s="11" t="s">
        <v>470</v>
      </c>
      <c r="C298" s="11" t="s">
        <v>471</v>
      </c>
      <c r="D298" s="10" t="s">
        <v>229</v>
      </c>
      <c r="E298" s="10" t="s">
        <v>80</v>
      </c>
      <c r="F298" s="12" t="s">
        <v>230</v>
      </c>
      <c r="G298" s="2">
        <v>22.0</v>
      </c>
      <c r="H298" s="2">
        <v>4.0</v>
      </c>
      <c r="I298" s="2" t="s">
        <v>193</v>
      </c>
      <c r="J298" s="1">
        <f>plate4!$J$4</f>
        <v>0.0512</v>
      </c>
      <c r="K298" s="1">
        <f>plate4!$W$4</f>
        <v>0.1411</v>
      </c>
      <c r="L298" s="1">
        <f>plate4!$AJ$4</f>
        <v>0.0261</v>
      </c>
      <c r="M298" s="1">
        <f t="shared" si="1"/>
        <v>1.828712676</v>
      </c>
      <c r="N298" s="1">
        <f t="shared" si="2"/>
        <v>0.3697309859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0" t="s">
        <v>415</v>
      </c>
      <c r="B299" s="11" t="s">
        <v>470</v>
      </c>
      <c r="C299" s="11" t="s">
        <v>471</v>
      </c>
      <c r="D299" s="10" t="s">
        <v>229</v>
      </c>
      <c r="E299" s="10" t="s">
        <v>80</v>
      </c>
      <c r="F299" s="12" t="s">
        <v>230</v>
      </c>
      <c r="G299" s="2">
        <v>22.0</v>
      </c>
      <c r="H299" s="2">
        <v>4.0</v>
      </c>
      <c r="I299" s="2" t="s">
        <v>194</v>
      </c>
      <c r="J299" s="1">
        <f>plate4!$J$5</f>
        <v>0.0567</v>
      </c>
      <c r="K299" s="1">
        <f>plate4!$W$5</f>
        <v>0.1602</v>
      </c>
      <c r="L299" s="1">
        <f>plate4!$AJ$5</f>
        <v>0.0277</v>
      </c>
      <c r="M299" s="1">
        <f t="shared" si="1"/>
        <v>2.106922535</v>
      </c>
      <c r="N299" s="1">
        <f t="shared" si="2"/>
        <v>0.4290633803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0" t="s">
        <v>415</v>
      </c>
      <c r="B300" s="11" t="s">
        <v>472</v>
      </c>
      <c r="C300" s="11" t="s">
        <v>473</v>
      </c>
      <c r="D300" s="10" t="s">
        <v>229</v>
      </c>
      <c r="E300" s="10" t="s">
        <v>80</v>
      </c>
      <c r="F300" s="12" t="s">
        <v>230</v>
      </c>
      <c r="G300" s="2">
        <v>22.0</v>
      </c>
      <c r="H300" s="2">
        <v>4.0</v>
      </c>
      <c r="I300" s="2" t="s">
        <v>197</v>
      </c>
      <c r="J300" s="1">
        <f>plate4!$J$6</f>
        <v>0.0619</v>
      </c>
      <c r="K300" s="1">
        <f>plate4!$W$6</f>
        <v>0.1676</v>
      </c>
      <c r="L300" s="1">
        <f>plate4!$AJ$6</f>
        <v>0.0361</v>
      </c>
      <c r="M300" s="1">
        <f t="shared" si="1"/>
        <v>2.093708451</v>
      </c>
      <c r="N300" s="1">
        <f t="shared" si="2"/>
        <v>0.3120802817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0" t="s">
        <v>415</v>
      </c>
      <c r="B301" s="11" t="s">
        <v>472</v>
      </c>
      <c r="C301" s="11" t="s">
        <v>473</v>
      </c>
      <c r="D301" s="10" t="s">
        <v>229</v>
      </c>
      <c r="E301" s="10" t="s">
        <v>80</v>
      </c>
      <c r="F301" s="12" t="s">
        <v>230</v>
      </c>
      <c r="G301" s="2">
        <v>22.0</v>
      </c>
      <c r="H301" s="2">
        <v>4.0</v>
      </c>
      <c r="I301" s="2" t="s">
        <v>198</v>
      </c>
      <c r="J301" s="1">
        <f>plate4!$J$7</f>
        <v>0.0648</v>
      </c>
      <c r="K301" s="1">
        <f>plate4!$W$7</f>
        <v>0.1755</v>
      </c>
      <c r="L301" s="1">
        <f>plate4!$AJ$7</f>
        <v>0.0335</v>
      </c>
      <c r="M301" s="1">
        <f t="shared" si="1"/>
        <v>2.257785915</v>
      </c>
      <c r="N301" s="1">
        <f t="shared" si="2"/>
        <v>0.4682492958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0" t="s">
        <v>415</v>
      </c>
      <c r="B302" s="11" t="s">
        <v>474</v>
      </c>
      <c r="C302" s="11" t="s">
        <v>475</v>
      </c>
      <c r="D302" s="10" t="s">
        <v>229</v>
      </c>
      <c r="E302" s="10" t="s">
        <v>80</v>
      </c>
      <c r="F302" s="12" t="s">
        <v>230</v>
      </c>
      <c r="G302" s="2">
        <v>22.0</v>
      </c>
      <c r="H302" s="2">
        <v>4.0</v>
      </c>
      <c r="I302" s="2" t="s">
        <v>201</v>
      </c>
      <c r="J302" s="1">
        <f>plate4!$J$8</f>
        <v>0.0618</v>
      </c>
      <c r="K302" s="1">
        <f>plate4!$W$8</f>
        <v>0.1669</v>
      </c>
      <c r="L302" s="1">
        <f>plate4!$AJ$8</f>
        <v>0.0348</v>
      </c>
      <c r="M302" s="1">
        <f t="shared" si="1"/>
        <v>2.102285915</v>
      </c>
      <c r="N302" s="1">
        <f t="shared" si="2"/>
        <v>0.3547985915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0" t="s">
        <v>415</v>
      </c>
      <c r="B303" s="11" t="s">
        <v>474</v>
      </c>
      <c r="C303" s="11" t="s">
        <v>475</v>
      </c>
      <c r="D303" s="10" t="s">
        <v>229</v>
      </c>
      <c r="E303" s="10" t="s">
        <v>80</v>
      </c>
      <c r="F303" s="12" t="s">
        <v>230</v>
      </c>
      <c r="G303" s="2">
        <v>22.0</v>
      </c>
      <c r="H303" s="2">
        <v>4.0</v>
      </c>
      <c r="I303" s="2" t="s">
        <v>202</v>
      </c>
      <c r="J303" s="1">
        <f>plate4!$J$9</f>
        <v>0.0619</v>
      </c>
      <c r="K303" s="1">
        <f>plate4!$W$9</f>
        <v>0.1764</v>
      </c>
      <c r="L303" s="1">
        <f>plate4!$AJ$9</f>
        <v>0.0326</v>
      </c>
      <c r="M303" s="1">
        <f t="shared" si="1"/>
        <v>2.288566197</v>
      </c>
      <c r="N303" s="1">
        <f t="shared" si="2"/>
        <v>0.3827366197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0" t="s">
        <v>415</v>
      </c>
      <c r="B304" s="11" t="s">
        <v>476</v>
      </c>
      <c r="C304" s="11" t="s">
        <v>477</v>
      </c>
      <c r="D304" s="10" t="s">
        <v>229</v>
      </c>
      <c r="E304" s="10" t="s">
        <v>80</v>
      </c>
      <c r="F304" s="12" t="s">
        <v>230</v>
      </c>
      <c r="G304" s="2">
        <v>22.0</v>
      </c>
      <c r="H304" s="2">
        <v>4.0</v>
      </c>
      <c r="I304" s="2" t="s">
        <v>205</v>
      </c>
      <c r="J304" s="1">
        <f>plate4!$J$10</f>
        <v>0.0495</v>
      </c>
      <c r="K304" s="1">
        <f>plate4!$W$10</f>
        <v>0.1047</v>
      </c>
      <c r="L304" s="1">
        <f>plate4!$AJ$10</f>
        <v>0.0326</v>
      </c>
      <c r="M304" s="1">
        <f t="shared" si="1"/>
        <v>1.145474648</v>
      </c>
      <c r="N304" s="1">
        <f t="shared" si="2"/>
        <v>0.2761943662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0" t="s">
        <v>415</v>
      </c>
      <c r="B305" s="11" t="s">
        <v>476</v>
      </c>
      <c r="C305" s="11" t="s">
        <v>477</v>
      </c>
      <c r="D305" s="10" t="s">
        <v>229</v>
      </c>
      <c r="E305" s="10" t="s">
        <v>80</v>
      </c>
      <c r="F305" s="12" t="s">
        <v>230</v>
      </c>
      <c r="G305" s="2">
        <v>22.0</v>
      </c>
      <c r="H305" s="2">
        <v>4.0</v>
      </c>
      <c r="I305" s="2" t="s">
        <v>206</v>
      </c>
      <c r="J305" s="1">
        <f>plate4!$J$11</f>
        <v>0.0503</v>
      </c>
      <c r="K305" s="1">
        <f>plate4!$W$11</f>
        <v>0.1115</v>
      </c>
      <c r="L305" s="1">
        <f>plate4!$AJ$11</f>
        <v>0.0319</v>
      </c>
      <c r="M305" s="1">
        <f t="shared" si="1"/>
        <v>1.264861972</v>
      </c>
      <c r="N305" s="1">
        <f t="shared" si="2"/>
        <v>0.2950816901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0" t="s">
        <v>415</v>
      </c>
      <c r="B306" s="11" t="s">
        <v>478</v>
      </c>
      <c r="C306" s="11" t="s">
        <v>479</v>
      </c>
      <c r="D306" s="10" t="s">
        <v>229</v>
      </c>
      <c r="E306" s="10" t="s">
        <v>80</v>
      </c>
      <c r="F306" s="12" t="s">
        <v>230</v>
      </c>
      <c r="G306" s="2">
        <v>22.0</v>
      </c>
      <c r="H306" s="2">
        <v>4.0</v>
      </c>
      <c r="I306" s="2" t="s">
        <v>209</v>
      </c>
      <c r="J306" s="1">
        <f>plate4!$K$4</f>
        <v>0.0588</v>
      </c>
      <c r="K306" s="1">
        <f>plate4!$X$4</f>
        <v>0.1553</v>
      </c>
      <c r="L306" s="1">
        <f>plate4!$AK$4</f>
        <v>0.0314</v>
      </c>
      <c r="M306" s="1">
        <f t="shared" si="1"/>
        <v>1.969916901</v>
      </c>
      <c r="N306" s="1">
        <f t="shared" si="2"/>
        <v>0.411984507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0" t="s">
        <v>415</v>
      </c>
      <c r="B307" s="11" t="s">
        <v>478</v>
      </c>
      <c r="C307" s="11" t="s">
        <v>479</v>
      </c>
      <c r="D307" s="10" t="s">
        <v>229</v>
      </c>
      <c r="E307" s="10" t="s">
        <v>80</v>
      </c>
      <c r="F307" s="12" t="s">
        <v>230</v>
      </c>
      <c r="G307" s="2">
        <v>22.0</v>
      </c>
      <c r="H307" s="2">
        <v>4.0</v>
      </c>
      <c r="I307" s="2" t="s">
        <v>210</v>
      </c>
      <c r="J307" s="1">
        <f>plate4!$K$5</f>
        <v>0.0611</v>
      </c>
      <c r="K307" s="1">
        <f>plate4!$X$5</f>
        <v>0.165</v>
      </c>
      <c r="L307" s="1">
        <f>plate4!$AK$5</f>
        <v>0.0311</v>
      </c>
      <c r="M307" s="1">
        <f t="shared" si="1"/>
        <v>2.128559155</v>
      </c>
      <c r="N307" s="1">
        <f t="shared" si="2"/>
        <v>0.4600605634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0" t="s">
        <v>415</v>
      </c>
      <c r="B308" s="11" t="s">
        <v>480</v>
      </c>
      <c r="C308" s="11" t="s">
        <v>481</v>
      </c>
      <c r="D308" s="10" t="s">
        <v>229</v>
      </c>
      <c r="E308" s="10" t="s">
        <v>80</v>
      </c>
      <c r="F308" s="12" t="s">
        <v>230</v>
      </c>
      <c r="G308" s="2">
        <v>22.0</v>
      </c>
      <c r="H308" s="2">
        <v>4.0</v>
      </c>
      <c r="I308" s="2" t="s">
        <v>213</v>
      </c>
      <c r="J308" s="1">
        <f>plate4!$K$6</f>
        <v>0.044</v>
      </c>
      <c r="K308" s="1">
        <f>plate4!$X$6</f>
        <v>0.0702</v>
      </c>
      <c r="L308" s="1">
        <f>plate4!$AK$6</f>
        <v>0.0311</v>
      </c>
      <c r="M308" s="1">
        <f t="shared" si="1"/>
        <v>0.6178267606</v>
      </c>
      <c r="N308" s="1">
        <f t="shared" si="2"/>
        <v>0.2922929577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0" t="s">
        <v>415</v>
      </c>
      <c r="B309" s="11" t="s">
        <v>480</v>
      </c>
      <c r="C309" s="11" t="s">
        <v>481</v>
      </c>
      <c r="D309" s="10" t="s">
        <v>229</v>
      </c>
      <c r="E309" s="10" t="s">
        <v>80</v>
      </c>
      <c r="F309" s="12" t="s">
        <v>230</v>
      </c>
      <c r="G309" s="2">
        <v>22.0</v>
      </c>
      <c r="H309" s="2">
        <v>4.0</v>
      </c>
      <c r="I309" s="2" t="s">
        <v>214</v>
      </c>
      <c r="J309" s="1">
        <f>plate4!$K$7</f>
        <v>0.0444</v>
      </c>
      <c r="K309" s="1">
        <f>plate4!$X$7</f>
        <v>0.0715</v>
      </c>
      <c r="L309" s="1">
        <f>plate4!$AK$7</f>
        <v>0.0302</v>
      </c>
      <c r="M309" s="1">
        <f t="shared" si="1"/>
        <v>0.652071831</v>
      </c>
      <c r="N309" s="1">
        <f t="shared" si="2"/>
        <v>0.3306464789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3" t="s">
        <v>415</v>
      </c>
      <c r="B310" s="11" t="s">
        <v>482</v>
      </c>
      <c r="C310" s="11" t="s">
        <v>483</v>
      </c>
      <c r="D310" s="10" t="s">
        <v>229</v>
      </c>
      <c r="E310" s="10" t="s">
        <v>80</v>
      </c>
      <c r="F310" s="12" t="s">
        <v>230</v>
      </c>
      <c r="G310" s="2">
        <v>22.0</v>
      </c>
      <c r="H310" s="2">
        <v>4.0</v>
      </c>
      <c r="I310" s="2" t="s">
        <v>217</v>
      </c>
      <c r="J310" s="1">
        <f>plate4!$K$8</f>
        <v>0.0492</v>
      </c>
      <c r="K310" s="1">
        <f>plate4!$X$8</f>
        <v>0.092</v>
      </c>
      <c r="L310" s="1">
        <f>plate4!$AK$8</f>
        <v>0.0346</v>
      </c>
      <c r="M310" s="1">
        <f t="shared" si="1"/>
        <v>0.9108985915</v>
      </c>
      <c r="N310" s="1">
        <f t="shared" si="2"/>
        <v>0.2635943662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3" t="s">
        <v>415</v>
      </c>
      <c r="B311" s="11" t="s">
        <v>482</v>
      </c>
      <c r="C311" s="11" t="s">
        <v>483</v>
      </c>
      <c r="D311" s="10" t="s">
        <v>229</v>
      </c>
      <c r="E311" s="10" t="s">
        <v>80</v>
      </c>
      <c r="F311" s="12" t="s">
        <v>230</v>
      </c>
      <c r="G311" s="2">
        <v>22.0</v>
      </c>
      <c r="H311" s="2">
        <v>4.0</v>
      </c>
      <c r="I311" s="2" t="s">
        <v>218</v>
      </c>
      <c r="J311" s="1">
        <f>plate4!$K$9</f>
        <v>0.0442</v>
      </c>
      <c r="K311" s="1">
        <f>plate4!$X$9</f>
        <v>0.0927</v>
      </c>
      <c r="L311" s="1">
        <f>plate4!$AK$9</f>
        <v>0.0294</v>
      </c>
      <c r="M311" s="1">
        <f t="shared" si="1"/>
        <v>1.0057</v>
      </c>
      <c r="N311" s="1">
        <f t="shared" si="2"/>
        <v>0.2410605634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0" t="s">
        <v>415</v>
      </c>
      <c r="B312" s="11" t="s">
        <v>484</v>
      </c>
      <c r="C312" s="11" t="s">
        <v>485</v>
      </c>
      <c r="D312" s="10" t="s">
        <v>229</v>
      </c>
      <c r="E312" s="10" t="s">
        <v>80</v>
      </c>
      <c r="F312" s="12" t="s">
        <v>230</v>
      </c>
      <c r="G312" s="2">
        <v>22.0</v>
      </c>
      <c r="H312" s="2">
        <v>4.0</v>
      </c>
      <c r="I312" s="2" t="s">
        <v>221</v>
      </c>
      <c r="J312" s="1">
        <f>plate4!$K$10</f>
        <v>0.0554</v>
      </c>
      <c r="K312" s="1">
        <f>plate4!$X$10</f>
        <v>0.1234</v>
      </c>
      <c r="L312" s="1">
        <f>plate4!$AK$10</f>
        <v>0.0353</v>
      </c>
      <c r="M312" s="1">
        <f t="shared" si="1"/>
        <v>1.400167606</v>
      </c>
      <c r="N312" s="1">
        <f t="shared" si="2"/>
        <v>0.3164873239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0" t="s">
        <v>415</v>
      </c>
      <c r="B313" s="11" t="s">
        <v>484</v>
      </c>
      <c r="C313" s="11" t="s">
        <v>485</v>
      </c>
      <c r="D313" s="10" t="s">
        <v>229</v>
      </c>
      <c r="E313" s="10" t="s">
        <v>80</v>
      </c>
      <c r="F313" s="12" t="s">
        <v>230</v>
      </c>
      <c r="G313" s="2">
        <v>22.0</v>
      </c>
      <c r="H313" s="2">
        <v>4.0</v>
      </c>
      <c r="I313" s="2" t="s">
        <v>222</v>
      </c>
      <c r="J313" s="1">
        <f>plate4!$K$11</f>
        <v>0.057</v>
      </c>
      <c r="K313" s="1">
        <f>plate4!$X$11</f>
        <v>0.158</v>
      </c>
      <c r="L313" s="1">
        <f>plate4!$AK$11</f>
        <v>0.0302</v>
      </c>
      <c r="M313" s="1">
        <f t="shared" si="1"/>
        <v>2.033242254</v>
      </c>
      <c r="N313" s="1">
        <f t="shared" si="2"/>
        <v>0.3691521127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0" t="s">
        <v>415</v>
      </c>
      <c r="B314" s="11" t="s">
        <v>486</v>
      </c>
      <c r="C314" s="11" t="s">
        <v>487</v>
      </c>
      <c r="D314" s="10" t="s">
        <v>229</v>
      </c>
      <c r="E314" s="10" t="s">
        <v>80</v>
      </c>
      <c r="F314" s="12" t="s">
        <v>230</v>
      </c>
      <c r="G314" s="2">
        <v>22.0</v>
      </c>
      <c r="H314" s="2">
        <v>4.0</v>
      </c>
      <c r="I314" s="2" t="s">
        <v>225</v>
      </c>
      <c r="J314" s="1">
        <f>plate4!$L$4</f>
        <v>0.0771</v>
      </c>
      <c r="K314" s="1">
        <f>plate4!$Y$4</f>
        <v>0.1236</v>
      </c>
      <c r="L314" s="1">
        <f>plate4!$AL$4</f>
        <v>0.0417</v>
      </c>
      <c r="M314" s="1">
        <f t="shared" si="1"/>
        <v>1.286564789</v>
      </c>
      <c r="N314" s="1">
        <f t="shared" si="2"/>
        <v>0.931956338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0" t="s">
        <v>415</v>
      </c>
      <c r="B315" s="11" t="s">
        <v>486</v>
      </c>
      <c r="C315" s="11" t="s">
        <v>487</v>
      </c>
      <c r="D315" s="10" t="s">
        <v>229</v>
      </c>
      <c r="E315" s="10" t="s">
        <v>80</v>
      </c>
      <c r="F315" s="12" t="s">
        <v>230</v>
      </c>
      <c r="G315" s="2">
        <v>22.0</v>
      </c>
      <c r="H315" s="2">
        <v>4.0</v>
      </c>
      <c r="I315" s="2" t="s">
        <v>226</v>
      </c>
      <c r="J315" s="1">
        <f>plate4!$L$5</f>
        <v>0.0494</v>
      </c>
      <c r="K315" s="1">
        <f>plate4!$Y$5</f>
        <v>0.1214</v>
      </c>
      <c r="L315" s="1">
        <f>plate4!$AL$5</f>
        <v>0.0291</v>
      </c>
      <c r="M315" s="1">
        <f t="shared" si="1"/>
        <v>1.467601408</v>
      </c>
      <c r="N315" s="1">
        <f t="shared" si="2"/>
        <v>0.3026450704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0" t="s">
        <v>415</v>
      </c>
      <c r="B316" s="11" t="s">
        <v>488</v>
      </c>
      <c r="C316" s="11" t="s">
        <v>489</v>
      </c>
      <c r="D316" s="10" t="s">
        <v>36</v>
      </c>
      <c r="E316" s="10" t="s">
        <v>268</v>
      </c>
      <c r="F316" s="12" t="s">
        <v>490</v>
      </c>
      <c r="G316" s="2">
        <v>22.0</v>
      </c>
      <c r="H316" s="2">
        <v>4.0</v>
      </c>
      <c r="I316" s="2" t="s">
        <v>231</v>
      </c>
      <c r="J316" s="1">
        <f>plate4!$L$6</f>
        <v>0.0489</v>
      </c>
      <c r="K316" s="1">
        <f>plate4!$Y$6</f>
        <v>0.1223</v>
      </c>
      <c r="L316" s="1">
        <f>plate4!$AL$6</f>
        <v>0.0292</v>
      </c>
      <c r="M316" s="1">
        <f t="shared" si="1"/>
        <v>1.481021127</v>
      </c>
      <c r="N316" s="1">
        <f t="shared" si="2"/>
        <v>0.2756619718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0" t="s">
        <v>415</v>
      </c>
      <c r="B317" s="11" t="s">
        <v>488</v>
      </c>
      <c r="C317" s="11" t="s">
        <v>489</v>
      </c>
      <c r="D317" s="10" t="s">
        <v>36</v>
      </c>
      <c r="E317" s="10" t="s">
        <v>268</v>
      </c>
      <c r="F317" s="12" t="s">
        <v>490</v>
      </c>
      <c r="G317" s="2">
        <v>22.0</v>
      </c>
      <c r="H317" s="2">
        <v>4.0</v>
      </c>
      <c r="I317" s="2" t="s">
        <v>232</v>
      </c>
      <c r="J317" s="1">
        <f>plate4!$L$7</f>
        <v>0.0523</v>
      </c>
      <c r="K317" s="1">
        <f>plate4!$Y$7</f>
        <v>0.1311</v>
      </c>
      <c r="L317" s="1">
        <f>plate4!$AL$7</f>
        <v>0.0304</v>
      </c>
      <c r="M317" s="1">
        <f t="shared" si="1"/>
        <v>1.601387324</v>
      </c>
      <c r="N317" s="1">
        <f t="shared" si="2"/>
        <v>0.3207464789</v>
      </c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0" t="s">
        <v>415</v>
      </c>
      <c r="B318" s="11" t="s">
        <v>491</v>
      </c>
      <c r="C318" s="11" t="s">
        <v>492</v>
      </c>
      <c r="D318" s="10" t="s">
        <v>36</v>
      </c>
      <c r="E318" s="10" t="s">
        <v>268</v>
      </c>
      <c r="F318" s="12" t="s">
        <v>490</v>
      </c>
      <c r="G318" s="2">
        <v>22.0</v>
      </c>
      <c r="H318" s="2">
        <v>4.0</v>
      </c>
      <c r="I318" s="2" t="s">
        <v>235</v>
      </c>
      <c r="J318" s="1">
        <f>plate4!$L$8</f>
        <v>0.036</v>
      </c>
      <c r="K318" s="1">
        <f>plate4!$Y$8</f>
        <v>0.0499</v>
      </c>
      <c r="L318" s="1">
        <f>plate4!$AL$8</f>
        <v>0.0285</v>
      </c>
      <c r="M318" s="1">
        <f t="shared" si="1"/>
        <v>0.3377492958</v>
      </c>
      <c r="N318" s="1">
        <f t="shared" si="2"/>
        <v>0.1767507042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0" t="s">
        <v>415</v>
      </c>
      <c r="B319" s="11" t="s">
        <v>491</v>
      </c>
      <c r="C319" s="11" t="s">
        <v>492</v>
      </c>
      <c r="D319" s="10" t="s">
        <v>36</v>
      </c>
      <c r="E319" s="10" t="s">
        <v>268</v>
      </c>
      <c r="F319" s="12" t="s">
        <v>490</v>
      </c>
      <c r="G319" s="2">
        <v>22.0</v>
      </c>
      <c r="H319" s="2">
        <v>4.0</v>
      </c>
      <c r="I319" s="2" t="s">
        <v>236</v>
      </c>
      <c r="J319" s="1">
        <f>plate4!$L$9</f>
        <v>0.0338</v>
      </c>
      <c r="K319" s="1">
        <f>plate4!$Y$9</f>
        <v>0.0498</v>
      </c>
      <c r="L319" s="1">
        <f>plate4!$AL$9</f>
        <v>0.0271</v>
      </c>
      <c r="M319" s="1">
        <f t="shared" si="1"/>
        <v>0.3593985915</v>
      </c>
      <c r="N319" s="1">
        <f t="shared" si="2"/>
        <v>0.1395802817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0" t="s">
        <v>415</v>
      </c>
      <c r="B320" s="11" t="s">
        <v>493</v>
      </c>
      <c r="C320" s="11" t="s">
        <v>494</v>
      </c>
      <c r="D320" s="10" t="s">
        <v>36</v>
      </c>
      <c r="E320" s="10" t="s">
        <v>268</v>
      </c>
      <c r="F320" s="12" t="s">
        <v>490</v>
      </c>
      <c r="G320" s="2">
        <v>22.0</v>
      </c>
      <c r="H320" s="2">
        <v>4.0</v>
      </c>
      <c r="I320" s="2" t="s">
        <v>239</v>
      </c>
      <c r="J320" s="1">
        <f>plate4!$L$10</f>
        <v>0.0465</v>
      </c>
      <c r="K320" s="1">
        <f>plate4!$Y$10</f>
        <v>0.0901</v>
      </c>
      <c r="L320" s="1">
        <f>plate4!$AL$10</f>
        <v>0.0319</v>
      </c>
      <c r="M320" s="1">
        <f t="shared" si="1"/>
        <v>0.9237774648</v>
      </c>
      <c r="N320" s="1">
        <f t="shared" si="2"/>
        <v>0.2595042254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0" t="s">
        <v>415</v>
      </c>
      <c r="B321" s="11" t="s">
        <v>493</v>
      </c>
      <c r="C321" s="11" t="s">
        <v>494</v>
      </c>
      <c r="D321" s="10" t="s">
        <v>36</v>
      </c>
      <c r="E321" s="10" t="s">
        <v>268</v>
      </c>
      <c r="F321" s="12" t="s">
        <v>490</v>
      </c>
      <c r="G321" s="2">
        <v>22.0</v>
      </c>
      <c r="H321" s="2">
        <v>4.0</v>
      </c>
      <c r="I321" s="2" t="s">
        <v>240</v>
      </c>
      <c r="J321" s="1">
        <f>plate4!$L$11</f>
        <v>0.0438</v>
      </c>
      <c r="K321" s="1">
        <f>plate4!$Y$11</f>
        <v>0.0913</v>
      </c>
      <c r="L321" s="1">
        <f>plate4!$AL$11</f>
        <v>0.0304</v>
      </c>
      <c r="M321" s="1">
        <f t="shared" si="1"/>
        <v>0.9683253521</v>
      </c>
      <c r="N321" s="1">
        <f t="shared" si="2"/>
        <v>0.1999140845</v>
      </c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0" t="s">
        <v>415</v>
      </c>
      <c r="B322" s="11" t="s">
        <v>495</v>
      </c>
      <c r="C322" s="11" t="s">
        <v>496</v>
      </c>
      <c r="D322" s="10" t="s">
        <v>36</v>
      </c>
      <c r="E322" s="10" t="s">
        <v>268</v>
      </c>
      <c r="F322" s="12" t="s">
        <v>490</v>
      </c>
      <c r="G322" s="2">
        <v>22.0</v>
      </c>
      <c r="H322" s="2">
        <v>4.0</v>
      </c>
      <c r="I322" s="2" t="s">
        <v>243</v>
      </c>
      <c r="J322" s="1">
        <f>plate4!$M$4</f>
        <v>0.0478</v>
      </c>
      <c r="K322" s="1">
        <f>plate4!$Z$4</f>
        <v>0.0946</v>
      </c>
      <c r="L322" s="1">
        <f>plate4!$AM$4</f>
        <v>0.0324</v>
      </c>
      <c r="M322" s="1">
        <f t="shared" si="1"/>
        <v>0.9874507042</v>
      </c>
      <c r="N322" s="1">
        <f t="shared" si="2"/>
        <v>0.2695774648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0" t="s">
        <v>415</v>
      </c>
      <c r="B323" s="11" t="s">
        <v>495</v>
      </c>
      <c r="C323" s="11" t="s">
        <v>496</v>
      </c>
      <c r="D323" s="10" t="s">
        <v>36</v>
      </c>
      <c r="E323" s="10" t="s">
        <v>268</v>
      </c>
      <c r="F323" s="12" t="s">
        <v>490</v>
      </c>
      <c r="G323" s="2">
        <v>22.0</v>
      </c>
      <c r="H323" s="2">
        <v>4.0</v>
      </c>
      <c r="I323" s="2" t="s">
        <v>244</v>
      </c>
      <c r="J323" s="1">
        <f>plate4!$M$5</f>
        <v>0.0501</v>
      </c>
      <c r="K323" s="1">
        <f>plate4!$Z$5</f>
        <v>0.101</v>
      </c>
      <c r="L323" s="1">
        <f>plate4!$AM$5</f>
        <v>0.0331</v>
      </c>
      <c r="M323" s="1">
        <f t="shared" si="1"/>
        <v>1.077770423</v>
      </c>
      <c r="N323" s="1">
        <f t="shared" si="2"/>
        <v>0.3014830986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0" t="s">
        <v>415</v>
      </c>
      <c r="B324" s="11" t="s">
        <v>497</v>
      </c>
      <c r="C324" s="11" t="s">
        <v>498</v>
      </c>
      <c r="D324" s="10" t="s">
        <v>36</v>
      </c>
      <c r="E324" s="10" t="s">
        <v>268</v>
      </c>
      <c r="F324" s="12" t="s">
        <v>490</v>
      </c>
      <c r="G324" s="2">
        <v>22.0</v>
      </c>
      <c r="H324" s="2">
        <v>4.0</v>
      </c>
      <c r="I324" s="2" t="s">
        <v>247</v>
      </c>
      <c r="J324" s="1">
        <f>plate4!$M$6</f>
        <v>0.0414</v>
      </c>
      <c r="K324" s="1">
        <f>plate4!$Z$6</f>
        <v>0.0539</v>
      </c>
      <c r="L324" s="1">
        <f>plate4!$AM$6</f>
        <v>0.0345</v>
      </c>
      <c r="M324" s="1">
        <f t="shared" si="1"/>
        <v>0.3060929577</v>
      </c>
      <c r="N324" s="1">
        <f t="shared" si="2"/>
        <v>0.1640830986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0" t="s">
        <v>415</v>
      </c>
      <c r="B325" s="11" t="s">
        <v>497</v>
      </c>
      <c r="C325" s="11" t="s">
        <v>498</v>
      </c>
      <c r="D325" s="10" t="s">
        <v>36</v>
      </c>
      <c r="E325" s="10" t="s">
        <v>268</v>
      </c>
      <c r="F325" s="12" t="s">
        <v>490</v>
      </c>
      <c r="G325" s="2">
        <v>22.0</v>
      </c>
      <c r="H325" s="2">
        <v>4.0</v>
      </c>
      <c r="I325" s="2" t="s">
        <v>248</v>
      </c>
      <c r="J325" s="1">
        <f>plate4!$M$7</f>
        <v>0.0365</v>
      </c>
      <c r="K325" s="1">
        <f>plate4!$Z$7</f>
        <v>0.0491</v>
      </c>
      <c r="L325" s="1">
        <f>plate4!$AM$7</f>
        <v>0.0296</v>
      </c>
      <c r="M325" s="1">
        <f t="shared" si="1"/>
        <v>0.3077028169</v>
      </c>
      <c r="N325" s="1">
        <f t="shared" si="2"/>
        <v>0.163571831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0" t="s">
        <v>415</v>
      </c>
      <c r="B326" s="11" t="s">
        <v>499</v>
      </c>
      <c r="C326" s="11" t="s">
        <v>500</v>
      </c>
      <c r="D326" s="10" t="s">
        <v>36</v>
      </c>
      <c r="E326" s="10" t="s">
        <v>268</v>
      </c>
      <c r="F326" s="12" t="s">
        <v>490</v>
      </c>
      <c r="G326" s="2">
        <v>22.0</v>
      </c>
      <c r="H326" s="2">
        <v>4.0</v>
      </c>
      <c r="I326" s="2" t="s">
        <v>251</v>
      </c>
      <c r="J326" s="1">
        <f>plate4!$M$8</f>
        <v>0.0394</v>
      </c>
      <c r="K326" s="1">
        <f>plate4!$Z$8</f>
        <v>0.0426</v>
      </c>
      <c r="L326" s="1">
        <f>plate4!$AM$8</f>
        <v>0.0319</v>
      </c>
      <c r="M326" s="1">
        <f t="shared" si="1"/>
        <v>0.1654943662</v>
      </c>
      <c r="N326" s="1">
        <f t="shared" si="2"/>
        <v>0.231456338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0" t="s">
        <v>415</v>
      </c>
      <c r="B327" s="11" t="s">
        <v>499</v>
      </c>
      <c r="C327" s="11" t="s">
        <v>500</v>
      </c>
      <c r="D327" s="10" t="s">
        <v>36</v>
      </c>
      <c r="E327" s="10" t="s">
        <v>268</v>
      </c>
      <c r="F327" s="12" t="s">
        <v>490</v>
      </c>
      <c r="G327" s="2">
        <v>22.0</v>
      </c>
      <c r="H327" s="2">
        <v>4.0</v>
      </c>
      <c r="I327" s="2" t="s">
        <v>252</v>
      </c>
      <c r="J327" s="1">
        <f>plate4!$M$9</f>
        <v>0.0368</v>
      </c>
      <c r="K327" s="1">
        <f>plate4!$Z$9</f>
        <v>0.0402</v>
      </c>
      <c r="L327" s="1">
        <f>plate4!$AM$9</f>
        <v>0.0303</v>
      </c>
      <c r="M327" s="1">
        <f t="shared" si="1"/>
        <v>0.1535169014</v>
      </c>
      <c r="N327" s="1">
        <f t="shared" si="2"/>
        <v>0.1973915493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0" t="s">
        <v>415</v>
      </c>
      <c r="B328" s="11" t="s">
        <v>501</v>
      </c>
      <c r="C328" s="11" t="s">
        <v>502</v>
      </c>
      <c r="D328" s="10" t="s">
        <v>36</v>
      </c>
      <c r="E328" s="10" t="s">
        <v>268</v>
      </c>
      <c r="F328" s="12" t="s">
        <v>490</v>
      </c>
      <c r="G328" s="2">
        <v>22.0</v>
      </c>
      <c r="H328" s="2">
        <v>4.0</v>
      </c>
      <c r="I328" s="2" t="s">
        <v>255</v>
      </c>
      <c r="J328" s="1">
        <f>plate4!$M$10</f>
        <v>0.0541</v>
      </c>
      <c r="K328" s="1">
        <f>plate4!$Z$10</f>
        <v>0.1288</v>
      </c>
      <c r="L328" s="1">
        <f>plate4!$AM$10</f>
        <v>0.034</v>
      </c>
      <c r="M328" s="1">
        <f t="shared" si="1"/>
        <v>1.508028169</v>
      </c>
      <c r="N328" s="1">
        <f t="shared" si="2"/>
        <v>0.2822323944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0" t="s">
        <v>415</v>
      </c>
      <c r="B329" s="11" t="s">
        <v>501</v>
      </c>
      <c r="C329" s="11" t="s">
        <v>502</v>
      </c>
      <c r="D329" s="10" t="s">
        <v>36</v>
      </c>
      <c r="E329" s="10" t="s">
        <v>268</v>
      </c>
      <c r="F329" s="12" t="s">
        <v>490</v>
      </c>
      <c r="G329" s="2">
        <v>22.0</v>
      </c>
      <c r="H329" s="2">
        <v>4.0</v>
      </c>
      <c r="I329" s="2" t="s">
        <v>256</v>
      </c>
      <c r="J329" s="1">
        <f>plate4!$M$11</f>
        <v>0.0523</v>
      </c>
      <c r="K329" s="1">
        <f>plate4!$Z$11</f>
        <v>0.1334</v>
      </c>
      <c r="L329" s="1">
        <f>plate4!$AM$11</f>
        <v>0.0301</v>
      </c>
      <c r="M329" s="1">
        <f t="shared" si="1"/>
        <v>1.642973239</v>
      </c>
      <c r="N329" s="1">
        <f t="shared" si="2"/>
        <v>0.3189</v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0" t="s">
        <v>415</v>
      </c>
      <c r="B330" s="11" t="s">
        <v>503</v>
      </c>
      <c r="C330" s="11" t="s">
        <v>504</v>
      </c>
      <c r="D330" s="10" t="s">
        <v>36</v>
      </c>
      <c r="E330" s="10" t="s">
        <v>268</v>
      </c>
      <c r="F330" s="12" t="s">
        <v>490</v>
      </c>
      <c r="G330" s="2">
        <v>22.0</v>
      </c>
      <c r="H330" s="2">
        <v>4.0</v>
      </c>
      <c r="I330" s="2" t="s">
        <v>259</v>
      </c>
      <c r="J330" s="1">
        <f>plate4!$N$4</f>
        <v>0.0574</v>
      </c>
      <c r="K330" s="1">
        <f>plate4!$AA$4</f>
        <v>0.1445</v>
      </c>
      <c r="L330" s="1">
        <f>plate4!$AN$4</f>
        <v>0.0303</v>
      </c>
      <c r="M330" s="1">
        <f t="shared" si="1"/>
        <v>1.814030986</v>
      </c>
      <c r="N330" s="1">
        <f t="shared" si="2"/>
        <v>0.4501309859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0" t="s">
        <v>415</v>
      </c>
      <c r="B331" s="11" t="s">
        <v>503</v>
      </c>
      <c r="C331" s="11" t="s">
        <v>504</v>
      </c>
      <c r="D331" s="10" t="s">
        <v>36</v>
      </c>
      <c r="E331" s="10" t="s">
        <v>268</v>
      </c>
      <c r="F331" s="12" t="s">
        <v>490</v>
      </c>
      <c r="G331" s="2">
        <v>22.0</v>
      </c>
      <c r="H331" s="2">
        <v>4.0</v>
      </c>
      <c r="I331" s="2" t="s">
        <v>260</v>
      </c>
      <c r="J331" s="1">
        <f>plate4!$N$5</f>
        <v>0.06</v>
      </c>
      <c r="K331" s="1">
        <f>plate4!$AA$5</f>
        <v>0.1532</v>
      </c>
      <c r="L331" s="1">
        <f>plate4!$AN$5</f>
        <v>0.0306</v>
      </c>
      <c r="M331" s="1">
        <f t="shared" si="1"/>
        <v>1.947185915</v>
      </c>
      <c r="N331" s="1">
        <f t="shared" si="2"/>
        <v>0.4949408451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0" t="s">
        <v>415</v>
      </c>
      <c r="B332" s="11" t="s">
        <v>505</v>
      </c>
      <c r="C332" s="11" t="s">
        <v>506</v>
      </c>
      <c r="D332" s="10" t="s">
        <v>54</v>
      </c>
      <c r="E332" s="10" t="s">
        <v>268</v>
      </c>
      <c r="F332" s="12" t="s">
        <v>507</v>
      </c>
      <c r="G332" s="2">
        <v>22.0</v>
      </c>
      <c r="H332" s="2">
        <v>4.0</v>
      </c>
      <c r="I332" s="2" t="s">
        <v>263</v>
      </c>
      <c r="J332" s="1">
        <f>plate4!$N$6</f>
        <v>0.0574</v>
      </c>
      <c r="K332" s="1">
        <f>plate4!$AA$6</f>
        <v>0.143</v>
      </c>
      <c r="L332" s="1">
        <f>plate4!$AN$6</f>
        <v>0.0332</v>
      </c>
      <c r="M332" s="1">
        <f t="shared" si="1"/>
        <v>1.745811268</v>
      </c>
      <c r="N332" s="1">
        <f t="shared" si="2"/>
        <v>0.3619774648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0" t="s">
        <v>415</v>
      </c>
      <c r="B333" s="11" t="s">
        <v>505</v>
      </c>
      <c r="C333" s="11" t="s">
        <v>506</v>
      </c>
      <c r="D333" s="10" t="s">
        <v>54</v>
      </c>
      <c r="E333" s="10" t="s">
        <v>268</v>
      </c>
      <c r="F333" s="12" t="s">
        <v>507</v>
      </c>
      <c r="G333" s="2">
        <v>22.0</v>
      </c>
      <c r="H333" s="2">
        <v>4.0</v>
      </c>
      <c r="I333" s="2" t="s">
        <v>264</v>
      </c>
      <c r="J333" s="1">
        <f>plate4!$N$7</f>
        <v>0.0571</v>
      </c>
      <c r="K333" s="1">
        <f>plate4!$AA$7</f>
        <v>0.1448</v>
      </c>
      <c r="L333" s="1">
        <f>plate4!$AN$7</f>
        <v>0.0326</v>
      </c>
      <c r="M333" s="1">
        <f t="shared" si="1"/>
        <v>1.784177465</v>
      </c>
      <c r="N333" s="1">
        <f t="shared" si="2"/>
        <v>0.3611535211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0" t="s">
        <v>415</v>
      </c>
      <c r="B334" s="11" t="s">
        <v>508</v>
      </c>
      <c r="C334" s="11" t="s">
        <v>509</v>
      </c>
      <c r="D334" s="10" t="s">
        <v>54</v>
      </c>
      <c r="E334" s="10" t="s">
        <v>268</v>
      </c>
      <c r="F334" s="12" t="s">
        <v>507</v>
      </c>
      <c r="G334" s="2">
        <v>22.0</v>
      </c>
      <c r="H334" s="2">
        <v>4.0</v>
      </c>
      <c r="I334" s="2" t="s">
        <v>269</v>
      </c>
      <c r="J334" s="1">
        <f>plate4!$N$8</f>
        <v>0.0376</v>
      </c>
      <c r="K334" s="1">
        <f>plate4!$AA$8</f>
        <v>0.0573</v>
      </c>
      <c r="L334" s="1">
        <f>plate4!$AN$8</f>
        <v>0.0305</v>
      </c>
      <c r="M334" s="1">
        <f t="shared" si="1"/>
        <v>0.4250422535</v>
      </c>
      <c r="N334" s="1">
        <f t="shared" si="2"/>
        <v>0.1338802817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0" t="s">
        <v>415</v>
      </c>
      <c r="B335" s="11" t="s">
        <v>508</v>
      </c>
      <c r="C335" s="11" t="s">
        <v>509</v>
      </c>
      <c r="D335" s="10" t="s">
        <v>54</v>
      </c>
      <c r="E335" s="10" t="s">
        <v>268</v>
      </c>
      <c r="F335" s="12" t="s">
        <v>507</v>
      </c>
      <c r="G335" s="2">
        <v>22.0</v>
      </c>
      <c r="H335" s="2">
        <v>4.0</v>
      </c>
      <c r="I335" s="2" t="s">
        <v>270</v>
      </c>
      <c r="J335" s="1">
        <f>plate4!$N$9</f>
        <v>0.0346</v>
      </c>
      <c r="K335" s="1">
        <f>plate4!$AA$9</f>
        <v>0.0552</v>
      </c>
      <c r="L335" s="1">
        <f>plate4!$AN$9</f>
        <v>0.0268</v>
      </c>
      <c r="M335" s="1">
        <f t="shared" si="1"/>
        <v>0.4501690141</v>
      </c>
      <c r="N335" s="1">
        <f t="shared" si="2"/>
        <v>0.1524084507</v>
      </c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0" t="s">
        <v>415</v>
      </c>
      <c r="B336" s="11" t="s">
        <v>510</v>
      </c>
      <c r="C336" s="11" t="s">
        <v>511</v>
      </c>
      <c r="D336" s="10" t="s">
        <v>54</v>
      </c>
      <c r="E336" s="10" t="s">
        <v>268</v>
      </c>
      <c r="F336" s="12" t="s">
        <v>507</v>
      </c>
      <c r="G336" s="2">
        <v>22.0</v>
      </c>
      <c r="H336" s="2">
        <v>4.0</v>
      </c>
      <c r="I336" s="2" t="s">
        <v>273</v>
      </c>
      <c r="J336" s="1">
        <f>plate4!$N$10</f>
        <v>0.0549</v>
      </c>
      <c r="K336" s="1">
        <f>plate4!$AA$10</f>
        <v>0.1396</v>
      </c>
      <c r="L336" s="1">
        <f>plate4!$AN$10</f>
        <v>0.0317</v>
      </c>
      <c r="M336" s="1">
        <f t="shared" si="1"/>
        <v>1.716125352</v>
      </c>
      <c r="N336" s="1">
        <f t="shared" si="2"/>
        <v>0.3335366197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0" t="s">
        <v>415</v>
      </c>
      <c r="B337" s="11" t="s">
        <v>510</v>
      </c>
      <c r="C337" s="11" t="s">
        <v>511</v>
      </c>
      <c r="D337" s="10" t="s">
        <v>54</v>
      </c>
      <c r="E337" s="10" t="s">
        <v>268</v>
      </c>
      <c r="F337" s="12" t="s">
        <v>507</v>
      </c>
      <c r="G337" s="2">
        <v>22.0</v>
      </c>
      <c r="H337" s="2">
        <v>4.0</v>
      </c>
      <c r="I337" s="2" t="s">
        <v>274</v>
      </c>
      <c r="J337" s="1">
        <f>plate4!$N$11</f>
        <v>0.0578</v>
      </c>
      <c r="K337" s="1">
        <f>plate4!$AA$11</f>
        <v>0.1507</v>
      </c>
      <c r="L337" s="1">
        <f>plate4!$AN$11</f>
        <v>0.0333</v>
      </c>
      <c r="M337" s="1">
        <f t="shared" si="1"/>
        <v>1.867890141</v>
      </c>
      <c r="N337" s="1">
        <f t="shared" si="2"/>
        <v>0.3345676056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0"/>
      <c r="B338" s="1" t="s">
        <v>72</v>
      </c>
      <c r="C338" s="11" t="s">
        <v>73</v>
      </c>
      <c r="D338" s="10"/>
      <c r="E338" s="10"/>
      <c r="F338" s="12"/>
      <c r="G338" s="2">
        <v>22.0</v>
      </c>
      <c r="H338" s="2">
        <v>5.0</v>
      </c>
      <c r="I338" s="2" t="s">
        <v>74</v>
      </c>
      <c r="J338" s="1">
        <f>plate5!$C$4</f>
        <v>0.0304</v>
      </c>
      <c r="K338" s="1">
        <f>plate5!$P$4</f>
        <v>0.0299</v>
      </c>
      <c r="L338" s="1">
        <f>plate5!$AC$4</f>
        <v>0.028</v>
      </c>
      <c r="M338" s="1">
        <f t="shared" si="1"/>
        <v>0.02842394366</v>
      </c>
      <c r="N338" s="1">
        <f t="shared" si="2"/>
        <v>0.08185774648</v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0"/>
      <c r="B339" s="1" t="s">
        <v>72</v>
      </c>
      <c r="C339" s="11" t="s">
        <v>75</v>
      </c>
      <c r="D339" s="10"/>
      <c r="E339" s="10"/>
      <c r="F339" s="12"/>
      <c r="G339" s="2">
        <v>22.0</v>
      </c>
      <c r="H339" s="2">
        <v>5.0</v>
      </c>
      <c r="I339" s="2" t="s">
        <v>76</v>
      </c>
      <c r="J339" s="1">
        <f>plate5!$C$5</f>
        <v>0.0316</v>
      </c>
      <c r="K339" s="1">
        <f>plate5!$P$5</f>
        <v>0.031</v>
      </c>
      <c r="L339" s="1">
        <f>plate5!$AC$5</f>
        <v>0.0296</v>
      </c>
      <c r="M339" s="1">
        <f t="shared" si="1"/>
        <v>0.02073521127</v>
      </c>
      <c r="N339" s="1">
        <f t="shared" si="2"/>
        <v>0.06915211268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0" t="s">
        <v>415</v>
      </c>
      <c r="B340" s="11" t="s">
        <v>512</v>
      </c>
      <c r="C340" s="11" t="s">
        <v>513</v>
      </c>
      <c r="D340" s="10" t="s">
        <v>54</v>
      </c>
      <c r="E340" s="10" t="s">
        <v>268</v>
      </c>
      <c r="F340" s="12" t="s">
        <v>507</v>
      </c>
      <c r="G340" s="2">
        <v>22.0</v>
      </c>
      <c r="H340" s="2">
        <v>5.0</v>
      </c>
      <c r="I340" s="2" t="s">
        <v>82</v>
      </c>
      <c r="J340" s="1">
        <f>plate5!$C$6</f>
        <v>0.0487</v>
      </c>
      <c r="K340" s="1">
        <f>plate5!$P$6</f>
        <v>0.0984</v>
      </c>
      <c r="L340" s="1">
        <f>plate5!$AC$6</f>
        <v>0.0322</v>
      </c>
      <c r="M340" s="1">
        <f t="shared" si="1"/>
        <v>1.050853521</v>
      </c>
      <c r="N340" s="1">
        <f t="shared" si="2"/>
        <v>0.2910971831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0" t="s">
        <v>415</v>
      </c>
      <c r="B341" s="11" t="s">
        <v>512</v>
      </c>
      <c r="C341" s="11" t="s">
        <v>513</v>
      </c>
      <c r="D341" s="10" t="s">
        <v>54</v>
      </c>
      <c r="E341" s="10" t="s">
        <v>268</v>
      </c>
      <c r="F341" s="12" t="s">
        <v>507</v>
      </c>
      <c r="G341" s="2">
        <v>22.0</v>
      </c>
      <c r="H341" s="2">
        <v>5.0</v>
      </c>
      <c r="I341" s="2" t="s">
        <v>83</v>
      </c>
      <c r="J341" s="1">
        <f>plate5!$C$7</f>
        <v>0.0535</v>
      </c>
      <c r="K341" s="1">
        <f>plate5!$P$7</f>
        <v>0.1136</v>
      </c>
      <c r="L341" s="1">
        <f>plate5!$AC$7</f>
        <v>0.0331</v>
      </c>
      <c r="M341" s="1">
        <f t="shared" si="1"/>
        <v>1.277547887</v>
      </c>
      <c r="N341" s="1">
        <f t="shared" si="2"/>
        <v>0.3667901408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0" t="s">
        <v>415</v>
      </c>
      <c r="B342" s="11" t="s">
        <v>514</v>
      </c>
      <c r="C342" s="11" t="s">
        <v>515</v>
      </c>
      <c r="D342" s="10" t="s">
        <v>54</v>
      </c>
      <c r="E342" s="10" t="s">
        <v>268</v>
      </c>
      <c r="F342" s="12" t="s">
        <v>507</v>
      </c>
      <c r="G342" s="2">
        <v>22.0</v>
      </c>
      <c r="H342" s="2">
        <v>5.0</v>
      </c>
      <c r="I342" s="2" t="s">
        <v>86</v>
      </c>
      <c r="J342" s="1">
        <f>plate5!$C$8</f>
        <v>0.0476</v>
      </c>
      <c r="K342" s="1">
        <f>plate5!$P$8</f>
        <v>0.0893</v>
      </c>
      <c r="L342" s="1">
        <f>plate5!$AC$8</f>
        <v>0.0301</v>
      </c>
      <c r="M342" s="1">
        <f t="shared" si="1"/>
        <v>0.9372619718</v>
      </c>
      <c r="N342" s="1">
        <f t="shared" si="2"/>
        <v>0.3650408451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0" t="s">
        <v>415</v>
      </c>
      <c r="B343" s="11" t="s">
        <v>514</v>
      </c>
      <c r="C343" s="11" t="s">
        <v>515</v>
      </c>
      <c r="D343" s="10" t="s">
        <v>54</v>
      </c>
      <c r="E343" s="10" t="s">
        <v>268</v>
      </c>
      <c r="F343" s="12" t="s">
        <v>507</v>
      </c>
      <c r="G343" s="2">
        <v>22.0</v>
      </c>
      <c r="H343" s="2">
        <v>5.0</v>
      </c>
      <c r="I343" s="2" t="s">
        <v>87</v>
      </c>
      <c r="J343" s="1">
        <f>plate5!$C$9</f>
        <v>0.0492</v>
      </c>
      <c r="K343" s="1">
        <f>plate5!$P$9</f>
        <v>0.0963</v>
      </c>
      <c r="L343" s="1">
        <f>plate5!$AC$9</f>
        <v>0.0301</v>
      </c>
      <c r="M343" s="1">
        <f t="shared" si="1"/>
        <v>1.048509859</v>
      </c>
      <c r="N343" s="1">
        <f t="shared" si="2"/>
        <v>0.3903</v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0" t="s">
        <v>415</v>
      </c>
      <c r="B344" s="11" t="s">
        <v>516</v>
      </c>
      <c r="C344" s="11" t="s">
        <v>517</v>
      </c>
      <c r="D344" s="10" t="s">
        <v>54</v>
      </c>
      <c r="E344" s="10" t="s">
        <v>268</v>
      </c>
      <c r="F344" s="12" t="s">
        <v>507</v>
      </c>
      <c r="G344" s="2">
        <v>22.0</v>
      </c>
      <c r="H344" s="2">
        <v>5.0</v>
      </c>
      <c r="I344" s="2" t="s">
        <v>90</v>
      </c>
      <c r="J344" s="1">
        <f>plate5!$C$10</f>
        <v>0.0433</v>
      </c>
      <c r="K344" s="1">
        <f>plate5!$P$10</f>
        <v>0.0571</v>
      </c>
      <c r="L344" s="1">
        <f>plate5!$AC$10</f>
        <v>0.0347</v>
      </c>
      <c r="M344" s="1">
        <f t="shared" si="1"/>
        <v>0.352856338</v>
      </c>
      <c r="N344" s="1">
        <f t="shared" si="2"/>
        <v>0.2136084507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0" t="s">
        <v>415</v>
      </c>
      <c r="B345" s="11" t="s">
        <v>516</v>
      </c>
      <c r="C345" s="11" t="s">
        <v>517</v>
      </c>
      <c r="D345" s="10" t="s">
        <v>54</v>
      </c>
      <c r="E345" s="10" t="s">
        <v>268</v>
      </c>
      <c r="F345" s="12" t="s">
        <v>507</v>
      </c>
      <c r="G345" s="2">
        <v>22.0</v>
      </c>
      <c r="H345" s="2">
        <v>5.0</v>
      </c>
      <c r="I345" s="2" t="s">
        <v>91</v>
      </c>
      <c r="J345" s="1">
        <f>plate5!$C$11</f>
        <v>0.0418</v>
      </c>
      <c r="K345" s="1">
        <f>plate5!$P$11</f>
        <v>0.0574</v>
      </c>
      <c r="L345" s="1">
        <f>plate5!$AC$11</f>
        <v>0.0337</v>
      </c>
      <c r="M345" s="1">
        <f t="shared" si="1"/>
        <v>0.3742352113</v>
      </c>
      <c r="N345" s="1">
        <f t="shared" si="2"/>
        <v>0.187884507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0" t="s">
        <v>415</v>
      </c>
      <c r="B346" s="11" t="s">
        <v>518</v>
      </c>
      <c r="C346" s="11" t="s">
        <v>519</v>
      </c>
      <c r="D346" s="10" t="s">
        <v>54</v>
      </c>
      <c r="E346" s="10" t="s">
        <v>268</v>
      </c>
      <c r="F346" s="12" t="s">
        <v>507</v>
      </c>
      <c r="G346" s="2">
        <v>22.0</v>
      </c>
      <c r="H346" s="2">
        <v>5.0</v>
      </c>
      <c r="I346" s="2" t="s">
        <v>94</v>
      </c>
      <c r="J346" s="1">
        <f>plate5!$D$4</f>
        <v>0.0318</v>
      </c>
      <c r="K346" s="1">
        <f>plate5!$Q$4</f>
        <v>0.0335</v>
      </c>
      <c r="L346" s="1">
        <f>plate5!$AD$4</f>
        <v>0.0301</v>
      </c>
      <c r="M346" s="1">
        <f t="shared" si="1"/>
        <v>0.0532028169</v>
      </c>
      <c r="N346" s="1">
        <f t="shared" si="2"/>
        <v>0.04748028169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0" t="s">
        <v>415</v>
      </c>
      <c r="B347" s="11" t="s">
        <v>518</v>
      </c>
      <c r="C347" s="11" t="s">
        <v>519</v>
      </c>
      <c r="D347" s="10" t="s">
        <v>54</v>
      </c>
      <c r="E347" s="10" t="s">
        <v>268</v>
      </c>
      <c r="F347" s="12" t="s">
        <v>507</v>
      </c>
      <c r="G347" s="2">
        <v>22.0</v>
      </c>
      <c r="H347" s="2">
        <v>5.0</v>
      </c>
      <c r="I347" s="2" t="s">
        <v>95</v>
      </c>
      <c r="J347" s="1">
        <f>plate5!$D$5</f>
        <v>0.0354</v>
      </c>
      <c r="K347" s="1">
        <f>plate5!$Q$5</f>
        <v>0.0354</v>
      </c>
      <c r="L347" s="1">
        <f>plate5!$AD$5</f>
        <v>0.0332</v>
      </c>
      <c r="M347" s="1">
        <f t="shared" si="1"/>
        <v>0.03343380282</v>
      </c>
      <c r="N347" s="1">
        <f t="shared" si="2"/>
        <v>0.07269295775</v>
      </c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0" t="s">
        <v>415</v>
      </c>
      <c r="B348" s="11" t="s">
        <v>520</v>
      </c>
      <c r="C348" s="11" t="s">
        <v>521</v>
      </c>
      <c r="D348" s="10" t="s">
        <v>54</v>
      </c>
      <c r="E348" s="10" t="s">
        <v>268</v>
      </c>
      <c r="F348" s="12" t="s">
        <v>507</v>
      </c>
      <c r="G348" s="2">
        <v>22.0</v>
      </c>
      <c r="H348" s="2">
        <v>5.0</v>
      </c>
      <c r="I348" s="2" t="s">
        <v>98</v>
      </c>
      <c r="J348" s="1">
        <f>plate5!$D$6</f>
        <v>0.0563</v>
      </c>
      <c r="K348" s="1">
        <f>plate5!$Q$6</f>
        <v>0.1474</v>
      </c>
      <c r="L348" s="1">
        <f>plate5!$AD$6</f>
        <v>0.0304</v>
      </c>
      <c r="M348" s="1">
        <f t="shared" si="1"/>
        <v>1.860188732</v>
      </c>
      <c r="N348" s="1">
        <f t="shared" si="2"/>
        <v>0.3900295775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0" t="s">
        <v>415</v>
      </c>
      <c r="B349" s="11" t="s">
        <v>520</v>
      </c>
      <c r="C349" s="11" t="s">
        <v>521</v>
      </c>
      <c r="D349" s="10" t="s">
        <v>54</v>
      </c>
      <c r="E349" s="10" t="s">
        <v>268</v>
      </c>
      <c r="F349" s="12" t="s">
        <v>507</v>
      </c>
      <c r="G349" s="2">
        <v>22.0</v>
      </c>
      <c r="H349" s="2">
        <v>5.0</v>
      </c>
      <c r="I349" s="2" t="s">
        <v>99</v>
      </c>
      <c r="J349" s="1">
        <f>plate5!$D$7</f>
        <v>0.0546</v>
      </c>
      <c r="K349" s="1">
        <f>plate5!$Q$7</f>
        <v>0.1408</v>
      </c>
      <c r="L349" s="1">
        <f>plate5!$AD$7</f>
        <v>0.0287</v>
      </c>
      <c r="M349" s="1">
        <f t="shared" si="1"/>
        <v>1.781305634</v>
      </c>
      <c r="N349" s="1">
        <f t="shared" si="2"/>
        <v>0.4150816901</v>
      </c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0" t="s">
        <v>415</v>
      </c>
      <c r="B350" s="11" t="s">
        <v>522</v>
      </c>
      <c r="C350" s="11" t="s">
        <v>523</v>
      </c>
      <c r="D350" s="10" t="s">
        <v>54</v>
      </c>
      <c r="E350" s="10" t="s">
        <v>268</v>
      </c>
      <c r="F350" s="12" t="s">
        <v>507</v>
      </c>
      <c r="G350" s="2">
        <v>22.0</v>
      </c>
      <c r="H350" s="2">
        <v>5.0</v>
      </c>
      <c r="I350" s="2" t="s">
        <v>102</v>
      </c>
      <c r="J350" s="1">
        <f>plate5!$D$8</f>
        <v>0.0575</v>
      </c>
      <c r="K350" s="1">
        <f>plate5!$Q$8</f>
        <v>0.1719</v>
      </c>
      <c r="L350" s="1">
        <f>plate5!$AD$8</f>
        <v>0.0269</v>
      </c>
      <c r="M350" s="1">
        <f t="shared" si="1"/>
        <v>2.306712676</v>
      </c>
      <c r="N350" s="1">
        <f t="shared" si="2"/>
        <v>0.4262028169</v>
      </c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0" t="s">
        <v>415</v>
      </c>
      <c r="B351" s="11" t="s">
        <v>522</v>
      </c>
      <c r="C351" s="11" t="s">
        <v>523</v>
      </c>
      <c r="D351" s="10" t="s">
        <v>54</v>
      </c>
      <c r="E351" s="10" t="s">
        <v>268</v>
      </c>
      <c r="F351" s="12" t="s">
        <v>507</v>
      </c>
      <c r="G351" s="2">
        <v>22.0</v>
      </c>
      <c r="H351" s="2">
        <v>5.0</v>
      </c>
      <c r="I351" s="2" t="s">
        <v>103</v>
      </c>
      <c r="J351" s="1">
        <f>plate5!$D$9</f>
        <v>0.065</v>
      </c>
      <c r="K351" s="1">
        <f>plate5!$Q$9</f>
        <v>0.1866</v>
      </c>
      <c r="L351" s="1">
        <f>plate5!$AD$9</f>
        <v>0.0294</v>
      </c>
      <c r="M351" s="1">
        <f t="shared" si="1"/>
        <v>2.498608451</v>
      </c>
      <c r="N351" s="1">
        <f t="shared" si="2"/>
        <v>0.5546028169</v>
      </c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0" t="s">
        <v>415</v>
      </c>
      <c r="B352" s="11" t="s">
        <v>524</v>
      </c>
      <c r="C352" s="11" t="s">
        <v>525</v>
      </c>
      <c r="D352" s="10" t="s">
        <v>56</v>
      </c>
      <c r="E352" s="10" t="s">
        <v>268</v>
      </c>
      <c r="F352" s="12" t="s">
        <v>526</v>
      </c>
      <c r="G352" s="2">
        <v>22.0</v>
      </c>
      <c r="H352" s="2">
        <v>5.0</v>
      </c>
      <c r="I352" s="2" t="s">
        <v>106</v>
      </c>
      <c r="J352" s="1">
        <f>plate5!$D$10</f>
        <v>0.0331</v>
      </c>
      <c r="K352" s="1">
        <f>plate5!$Q$10</f>
        <v>0.0366</v>
      </c>
      <c r="L352" s="1">
        <f>plate5!$AD$10</f>
        <v>0.0295</v>
      </c>
      <c r="M352" s="1">
        <f t="shared" si="1"/>
        <v>0.1110549296</v>
      </c>
      <c r="N352" s="1">
        <f t="shared" si="2"/>
        <v>0.1010577465</v>
      </c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0" t="s">
        <v>415</v>
      </c>
      <c r="B353" s="11" t="s">
        <v>524</v>
      </c>
      <c r="C353" s="11" t="s">
        <v>525</v>
      </c>
      <c r="D353" s="10" t="s">
        <v>56</v>
      </c>
      <c r="E353" s="10" t="s">
        <v>268</v>
      </c>
      <c r="F353" s="12" t="s">
        <v>526</v>
      </c>
      <c r="G353" s="2">
        <v>22.0</v>
      </c>
      <c r="H353" s="2">
        <v>5.0</v>
      </c>
      <c r="I353" s="2" t="s">
        <v>107</v>
      </c>
      <c r="J353" s="1">
        <f>plate5!$D$11</f>
        <v>0.0319</v>
      </c>
      <c r="K353" s="1">
        <f>plate5!$Q$11</f>
        <v>0.0353</v>
      </c>
      <c r="L353" s="1">
        <f>plate5!$AD$11</f>
        <v>0.0291</v>
      </c>
      <c r="M353" s="1">
        <f t="shared" si="1"/>
        <v>0.09728732394</v>
      </c>
      <c r="N353" s="1">
        <f t="shared" si="2"/>
        <v>0.07513521127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0" t="s">
        <v>415</v>
      </c>
      <c r="B354" s="11" t="s">
        <v>527</v>
      </c>
      <c r="C354" s="11" t="s">
        <v>528</v>
      </c>
      <c r="D354" s="10" t="s">
        <v>56</v>
      </c>
      <c r="E354" s="10" t="s">
        <v>268</v>
      </c>
      <c r="F354" s="12" t="s">
        <v>526</v>
      </c>
      <c r="G354" s="2">
        <v>22.0</v>
      </c>
      <c r="H354" s="2">
        <v>5.0</v>
      </c>
      <c r="I354" s="2" t="s">
        <v>110</v>
      </c>
      <c r="J354" s="1">
        <f>plate5!$E$4</f>
        <v>0.0399</v>
      </c>
      <c r="K354" s="1">
        <f>plate5!$R$4</f>
        <v>0.0688</v>
      </c>
      <c r="L354" s="1">
        <f>plate5!$AE$4</f>
        <v>0.0311</v>
      </c>
      <c r="M354" s="1">
        <f t="shared" si="1"/>
        <v>0.598984507</v>
      </c>
      <c r="N354" s="1">
        <f t="shared" si="2"/>
        <v>0.143015493</v>
      </c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0" t="s">
        <v>415</v>
      </c>
      <c r="B355" s="11" t="s">
        <v>527</v>
      </c>
      <c r="C355" s="11" t="s">
        <v>528</v>
      </c>
      <c r="D355" s="10" t="s">
        <v>56</v>
      </c>
      <c r="E355" s="10" t="s">
        <v>268</v>
      </c>
      <c r="F355" s="12" t="s">
        <v>526</v>
      </c>
      <c r="G355" s="2">
        <v>22.0</v>
      </c>
      <c r="H355" s="2">
        <v>5.0</v>
      </c>
      <c r="I355" s="2" t="s">
        <v>111</v>
      </c>
      <c r="J355" s="1">
        <f>plate5!$E$5</f>
        <v>0.0431</v>
      </c>
      <c r="K355" s="1">
        <f>plate5!$R$5</f>
        <v>0.0736</v>
      </c>
      <c r="L355" s="1">
        <f>plate5!$AE$5</f>
        <v>0.0403</v>
      </c>
      <c r="M355" s="1">
        <f t="shared" si="1"/>
        <v>0.5335591549</v>
      </c>
      <c r="N355" s="1">
        <f t="shared" si="2"/>
        <v>-0.06341830986</v>
      </c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0" t="s">
        <v>415</v>
      </c>
      <c r="B356" s="11" t="s">
        <v>529</v>
      </c>
      <c r="C356" s="11" t="s">
        <v>530</v>
      </c>
      <c r="D356" s="10" t="s">
        <v>56</v>
      </c>
      <c r="E356" s="10" t="s">
        <v>268</v>
      </c>
      <c r="F356" s="12" t="s">
        <v>526</v>
      </c>
      <c r="G356" s="2">
        <v>22.0</v>
      </c>
      <c r="H356" s="2">
        <v>5.0</v>
      </c>
      <c r="I356" s="2" t="s">
        <v>114</v>
      </c>
      <c r="J356" s="1">
        <f>plate5!$E$6</f>
        <v>0.062</v>
      </c>
      <c r="K356" s="1">
        <f>plate5!$R$6</f>
        <v>0.1424</v>
      </c>
      <c r="L356" s="1">
        <f>plate5!$AE$6</f>
        <v>0.0395</v>
      </c>
      <c r="M356" s="1">
        <f t="shared" si="1"/>
        <v>1.63626338</v>
      </c>
      <c r="N356" s="1">
        <f t="shared" si="2"/>
        <v>0.3323915493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0" t="s">
        <v>415</v>
      </c>
      <c r="B357" s="11" t="s">
        <v>529</v>
      </c>
      <c r="C357" s="11" t="s">
        <v>530</v>
      </c>
      <c r="D357" s="10" t="s">
        <v>56</v>
      </c>
      <c r="E357" s="10" t="s">
        <v>268</v>
      </c>
      <c r="F357" s="12" t="s">
        <v>526</v>
      </c>
      <c r="G357" s="2">
        <v>22.0</v>
      </c>
      <c r="H357" s="2">
        <v>5.0</v>
      </c>
      <c r="I357" s="2" t="s">
        <v>115</v>
      </c>
      <c r="J357" s="1">
        <f>plate5!$E$7</f>
        <v>0.0565</v>
      </c>
      <c r="K357" s="1">
        <f>plate5!$R$7</f>
        <v>0.1413</v>
      </c>
      <c r="L357" s="1">
        <f>plate5!$AE$7</f>
        <v>0.0319</v>
      </c>
      <c r="M357" s="1">
        <f t="shared" si="1"/>
        <v>1.739011268</v>
      </c>
      <c r="N357" s="1">
        <f t="shared" si="2"/>
        <v>0.379284507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0" t="s">
        <v>415</v>
      </c>
      <c r="B358" s="11" t="s">
        <v>531</v>
      </c>
      <c r="C358" s="11" t="s">
        <v>532</v>
      </c>
      <c r="D358" s="10" t="s">
        <v>56</v>
      </c>
      <c r="E358" s="10" t="s">
        <v>268</v>
      </c>
      <c r="F358" s="12" t="s">
        <v>526</v>
      </c>
      <c r="G358" s="2">
        <v>22.0</v>
      </c>
      <c r="H358" s="2">
        <v>5.0</v>
      </c>
      <c r="I358" s="2" t="s">
        <v>119</v>
      </c>
      <c r="J358" s="1">
        <f>plate5!$E$8</f>
        <v>0.0592</v>
      </c>
      <c r="K358" s="1">
        <f>plate5!$R$8</f>
        <v>0.1461</v>
      </c>
      <c r="L358" s="1">
        <f>plate5!$AE$8</f>
        <v>0.0299</v>
      </c>
      <c r="M358" s="1">
        <f t="shared" si="1"/>
        <v>1.84424507</v>
      </c>
      <c r="N358" s="1">
        <f t="shared" si="2"/>
        <v>0.5238464789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0" t="s">
        <v>415</v>
      </c>
      <c r="B359" s="11" t="s">
        <v>531</v>
      </c>
      <c r="C359" s="11" t="s">
        <v>532</v>
      </c>
      <c r="D359" s="10" t="s">
        <v>56</v>
      </c>
      <c r="E359" s="10" t="s">
        <v>268</v>
      </c>
      <c r="F359" s="12" t="s">
        <v>526</v>
      </c>
      <c r="G359" s="2">
        <v>22.0</v>
      </c>
      <c r="H359" s="2">
        <v>5.0</v>
      </c>
      <c r="I359" s="2" t="s">
        <v>120</v>
      </c>
      <c r="J359" s="1">
        <f>plate5!$E$9</f>
        <v>0.0565</v>
      </c>
      <c r="K359" s="1">
        <f>plate5!$R$9</f>
        <v>0.1552</v>
      </c>
      <c r="L359" s="1">
        <f>plate5!$AE$9</f>
        <v>0.0282</v>
      </c>
      <c r="M359" s="1">
        <f t="shared" si="1"/>
        <v>2.019011268</v>
      </c>
      <c r="N359" s="1">
        <f t="shared" si="2"/>
        <v>0.4304746479</v>
      </c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0" t="s">
        <v>415</v>
      </c>
      <c r="B360" s="11" t="s">
        <v>533</v>
      </c>
      <c r="C360" s="11" t="s">
        <v>534</v>
      </c>
      <c r="D360" s="10" t="s">
        <v>56</v>
      </c>
      <c r="E360" s="10" t="s">
        <v>268</v>
      </c>
      <c r="F360" s="12" t="s">
        <v>526</v>
      </c>
      <c r="G360" s="2">
        <v>22.0</v>
      </c>
      <c r="H360" s="2">
        <v>5.0</v>
      </c>
      <c r="I360" s="2" t="s">
        <v>123</v>
      </c>
      <c r="J360" s="1">
        <f>plate5!$E$10</f>
        <v>0.0408</v>
      </c>
      <c r="K360" s="1">
        <f>plate5!$R$10</f>
        <v>0.0728</v>
      </c>
      <c r="L360" s="1">
        <f>plate5!$AE$10</f>
        <v>0.0289</v>
      </c>
      <c r="M360" s="1">
        <f t="shared" si="1"/>
        <v>0.6960014085</v>
      </c>
      <c r="N360" s="1">
        <f t="shared" si="2"/>
        <v>0.2295971831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0" t="s">
        <v>415</v>
      </c>
      <c r="B361" s="11" t="s">
        <v>533</v>
      </c>
      <c r="C361" s="11" t="s">
        <v>534</v>
      </c>
      <c r="D361" s="10" t="s">
        <v>56</v>
      </c>
      <c r="E361" s="10" t="s">
        <v>268</v>
      </c>
      <c r="F361" s="12" t="s">
        <v>526</v>
      </c>
      <c r="G361" s="2">
        <v>22.0</v>
      </c>
      <c r="H361" s="2">
        <v>5.0</v>
      </c>
      <c r="I361" s="2" t="s">
        <v>124</v>
      </c>
      <c r="J361" s="1">
        <f>plate5!$E$11</f>
        <v>0.0434</v>
      </c>
      <c r="K361" s="1">
        <f>plate5!$R$11</f>
        <v>0.0799</v>
      </c>
      <c r="L361" s="1">
        <f>plate5!$AE$11</f>
        <v>0.0296</v>
      </c>
      <c r="M361" s="1">
        <f t="shared" si="1"/>
        <v>0.7973197183</v>
      </c>
      <c r="N361" s="1">
        <f t="shared" si="2"/>
        <v>0.2693704225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0" t="s">
        <v>415</v>
      </c>
      <c r="B362" s="11" t="s">
        <v>535</v>
      </c>
      <c r="C362" s="11" t="s">
        <v>536</v>
      </c>
      <c r="D362" s="10" t="s">
        <v>56</v>
      </c>
      <c r="E362" s="10" t="s">
        <v>268</v>
      </c>
      <c r="F362" s="12" t="s">
        <v>526</v>
      </c>
      <c r="G362" s="2">
        <v>22.0</v>
      </c>
      <c r="H362" s="2">
        <v>5.0</v>
      </c>
      <c r="I362" s="2" t="s">
        <v>127</v>
      </c>
      <c r="J362" s="1">
        <f>plate5!$F$4</f>
        <v>0.0705</v>
      </c>
      <c r="K362" s="1">
        <f>plate5!$S$4</f>
        <v>0.1927</v>
      </c>
      <c r="L362" s="1">
        <f>plate5!$AF$4</f>
        <v>0.0324</v>
      </c>
      <c r="M362" s="1">
        <f t="shared" si="1"/>
        <v>2.546260563</v>
      </c>
      <c r="N362" s="1">
        <f t="shared" si="2"/>
        <v>0.6341408451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0" t="s">
        <v>415</v>
      </c>
      <c r="B363" s="11" t="s">
        <v>535</v>
      </c>
      <c r="C363" s="11" t="s">
        <v>536</v>
      </c>
      <c r="D363" s="10" t="s">
        <v>56</v>
      </c>
      <c r="E363" s="10" t="s">
        <v>268</v>
      </c>
      <c r="F363" s="12" t="s">
        <v>526</v>
      </c>
      <c r="G363" s="2">
        <v>22.0</v>
      </c>
      <c r="H363" s="2">
        <v>5.0</v>
      </c>
      <c r="I363" s="2" t="s">
        <v>128</v>
      </c>
      <c r="J363" s="1">
        <f>plate5!$F$5</f>
        <v>0.0704</v>
      </c>
      <c r="K363" s="1">
        <f>plate5!$S$5</f>
        <v>0.2009</v>
      </c>
      <c r="L363" s="1">
        <f>plate5!$AF$5</f>
        <v>0.0319</v>
      </c>
      <c r="M363" s="1">
        <f t="shared" si="1"/>
        <v>2.685957746</v>
      </c>
      <c r="N363" s="1">
        <f t="shared" si="2"/>
        <v>0.6049225352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0" t="s">
        <v>415</v>
      </c>
      <c r="B364" s="11" t="s">
        <v>537</v>
      </c>
      <c r="C364" s="11" t="s">
        <v>538</v>
      </c>
      <c r="D364" s="10" t="s">
        <v>56</v>
      </c>
      <c r="E364" s="10" t="s">
        <v>268</v>
      </c>
      <c r="F364" s="12" t="s">
        <v>526</v>
      </c>
      <c r="G364" s="2">
        <v>22.0</v>
      </c>
      <c r="H364" s="2">
        <v>5.0</v>
      </c>
      <c r="I364" s="2" t="s">
        <v>131</v>
      </c>
      <c r="J364" s="1">
        <f>plate5!$F$6</f>
        <v>0.054</v>
      </c>
      <c r="K364" s="1">
        <f>plate5!$S$6</f>
        <v>0.1532</v>
      </c>
      <c r="L364" s="1">
        <f>plate5!$AF$6</f>
        <v>0.0315</v>
      </c>
      <c r="M364" s="1">
        <f t="shared" si="1"/>
        <v>1.938916901</v>
      </c>
      <c r="N364" s="1">
        <f t="shared" si="2"/>
        <v>0.2362732394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0" t="s">
        <v>415</v>
      </c>
      <c r="B365" s="11" t="s">
        <v>537</v>
      </c>
      <c r="C365" s="11" t="s">
        <v>538</v>
      </c>
      <c r="D365" s="10" t="s">
        <v>56</v>
      </c>
      <c r="E365" s="10" t="s">
        <v>268</v>
      </c>
      <c r="F365" s="12" t="s">
        <v>526</v>
      </c>
      <c r="G365" s="2">
        <v>22.0</v>
      </c>
      <c r="H365" s="2">
        <v>5.0</v>
      </c>
      <c r="I365" s="2" t="s">
        <v>132</v>
      </c>
      <c r="J365" s="1">
        <f>plate5!$F$7</f>
        <v>0.0558</v>
      </c>
      <c r="K365" s="1">
        <f>plate5!$S$7</f>
        <v>0.1624</v>
      </c>
      <c r="L365" s="1">
        <f>plate5!$AF$7</f>
        <v>0.0301</v>
      </c>
      <c r="M365" s="1">
        <f t="shared" si="1"/>
        <v>2.106677465</v>
      </c>
      <c r="N365" s="1">
        <f t="shared" si="2"/>
        <v>0.3041746479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0" t="s">
        <v>415</v>
      </c>
      <c r="B366" s="11" t="s">
        <v>539</v>
      </c>
      <c r="C366" s="11" t="s">
        <v>540</v>
      </c>
      <c r="D366" s="10" t="s">
        <v>229</v>
      </c>
      <c r="E366" s="10" t="s">
        <v>268</v>
      </c>
      <c r="F366" s="12" t="s">
        <v>541</v>
      </c>
      <c r="G366" s="2">
        <v>22.0</v>
      </c>
      <c r="H366" s="2">
        <v>5.0</v>
      </c>
      <c r="I366" s="2" t="s">
        <v>135</v>
      </c>
      <c r="J366" s="1">
        <f>plate5!$F$8</f>
        <v>0.0437</v>
      </c>
      <c r="K366" s="1">
        <f>plate5!$S$8</f>
        <v>0.0921</v>
      </c>
      <c r="L366" s="1">
        <f>plate5!$AF$8</f>
        <v>0.029</v>
      </c>
      <c r="M366" s="1">
        <f t="shared" si="1"/>
        <v>1.002570423</v>
      </c>
      <c r="N366" s="1">
        <f t="shared" si="2"/>
        <v>0.2382676056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0" t="s">
        <v>415</v>
      </c>
      <c r="B367" s="11" t="s">
        <v>539</v>
      </c>
      <c r="C367" s="11" t="s">
        <v>540</v>
      </c>
      <c r="D367" s="10" t="s">
        <v>229</v>
      </c>
      <c r="E367" s="10" t="s">
        <v>268</v>
      </c>
      <c r="F367" s="12" t="s">
        <v>541</v>
      </c>
      <c r="G367" s="2">
        <v>22.0</v>
      </c>
      <c r="H367" s="2">
        <v>5.0</v>
      </c>
      <c r="I367" s="2" t="s">
        <v>136</v>
      </c>
      <c r="J367" s="1">
        <f>plate5!$F$9</f>
        <v>0.044</v>
      </c>
      <c r="K367" s="1">
        <f>plate5!$S$9</f>
        <v>0.0957</v>
      </c>
      <c r="L367" s="1">
        <f>plate5!$AF$9</f>
        <v>0.0282</v>
      </c>
      <c r="M367" s="1">
        <f t="shared" si="1"/>
        <v>1.072412676</v>
      </c>
      <c r="N367" s="1">
        <f t="shared" si="2"/>
        <v>0.2577422535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0" t="s">
        <v>415</v>
      </c>
      <c r="B368" s="11" t="s">
        <v>542</v>
      </c>
      <c r="C368" s="11" t="s">
        <v>543</v>
      </c>
      <c r="D368" s="10" t="s">
        <v>229</v>
      </c>
      <c r="E368" s="10" t="s">
        <v>268</v>
      </c>
      <c r="F368" s="12" t="s">
        <v>541</v>
      </c>
      <c r="G368" s="2">
        <v>22.0</v>
      </c>
      <c r="H368" s="2">
        <v>5.0</v>
      </c>
      <c r="I368" s="2" t="s">
        <v>139</v>
      </c>
      <c r="J368" s="1">
        <f>plate5!$F$10</f>
        <v>0.0329</v>
      </c>
      <c r="K368" s="1">
        <f>plate5!$S$10</f>
        <v>0.0353</v>
      </c>
      <c r="L368" s="1">
        <f>plate5!$AF$10</f>
        <v>0.031</v>
      </c>
      <c r="M368" s="1">
        <f t="shared" si="1"/>
        <v>0.06751126761</v>
      </c>
      <c r="N368" s="1">
        <f t="shared" si="2"/>
        <v>0.05050985915</v>
      </c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0" t="s">
        <v>415</v>
      </c>
      <c r="B369" s="11" t="s">
        <v>542</v>
      </c>
      <c r="C369" s="11" t="s">
        <v>543</v>
      </c>
      <c r="D369" s="10" t="s">
        <v>229</v>
      </c>
      <c r="E369" s="10" t="s">
        <v>268</v>
      </c>
      <c r="F369" s="12" t="s">
        <v>541</v>
      </c>
      <c r="G369" s="2">
        <v>22.0</v>
      </c>
      <c r="H369" s="2">
        <v>5.0</v>
      </c>
      <c r="I369" s="2" t="s">
        <v>140</v>
      </c>
      <c r="J369" s="1">
        <f>plate5!$F$11</f>
        <v>0.038</v>
      </c>
      <c r="K369" s="1">
        <f>plate5!$S$11</f>
        <v>0.039</v>
      </c>
      <c r="L369" s="1">
        <f>plate5!$AF$11</f>
        <v>0.0319</v>
      </c>
      <c r="M369" s="1">
        <f t="shared" si="1"/>
        <v>0.1088014085</v>
      </c>
      <c r="N369" s="1">
        <f t="shared" si="2"/>
        <v>0.1964450704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0" t="s">
        <v>415</v>
      </c>
      <c r="B370" s="11" t="s">
        <v>544</v>
      </c>
      <c r="C370" s="11" t="s">
        <v>545</v>
      </c>
      <c r="D370" s="10" t="s">
        <v>229</v>
      </c>
      <c r="E370" s="10" t="s">
        <v>268</v>
      </c>
      <c r="F370" s="12" t="s">
        <v>541</v>
      </c>
      <c r="G370" s="2">
        <v>22.0</v>
      </c>
      <c r="H370" s="2">
        <v>5.0</v>
      </c>
      <c r="I370" s="2" t="s">
        <v>143</v>
      </c>
      <c r="J370" s="1">
        <f>plate5!$G$4</f>
        <v>0.0573</v>
      </c>
      <c r="K370" s="1">
        <f>plate5!$T$4</f>
        <v>0.1208</v>
      </c>
      <c r="L370" s="1">
        <f>plate5!$AG$4</f>
        <v>0.0362</v>
      </c>
      <c r="M370" s="1">
        <f t="shared" si="1"/>
        <v>1.342921127</v>
      </c>
      <c r="N370" s="1">
        <f t="shared" si="2"/>
        <v>0.3725366197</v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0" t="s">
        <v>415</v>
      </c>
      <c r="B371" s="11" t="s">
        <v>544</v>
      </c>
      <c r="C371" s="11" t="s">
        <v>545</v>
      </c>
      <c r="D371" s="10" t="s">
        <v>229</v>
      </c>
      <c r="E371" s="10" t="s">
        <v>268</v>
      </c>
      <c r="F371" s="12" t="s">
        <v>541</v>
      </c>
      <c r="G371" s="2">
        <v>22.0</v>
      </c>
      <c r="H371" s="2">
        <v>5.0</v>
      </c>
      <c r="I371" s="2" t="s">
        <v>144</v>
      </c>
      <c r="J371" s="1">
        <f>plate5!$G$5</f>
        <v>0.0578</v>
      </c>
      <c r="K371" s="1">
        <f>plate5!$T$5</f>
        <v>0.1304</v>
      </c>
      <c r="L371" s="1">
        <f>plate5!$AG$5</f>
        <v>0.0377</v>
      </c>
      <c r="M371" s="1">
        <f t="shared" si="1"/>
        <v>1.474221127</v>
      </c>
      <c r="N371" s="1">
        <f t="shared" si="2"/>
        <v>0.2929690141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0" t="s">
        <v>415</v>
      </c>
      <c r="B372" s="11" t="s">
        <v>546</v>
      </c>
      <c r="C372" s="11" t="s">
        <v>547</v>
      </c>
      <c r="D372" s="10" t="s">
        <v>229</v>
      </c>
      <c r="E372" s="10" t="s">
        <v>268</v>
      </c>
      <c r="F372" s="12" t="s">
        <v>541</v>
      </c>
      <c r="G372" s="2">
        <v>22.0</v>
      </c>
      <c r="H372" s="2">
        <v>5.0</v>
      </c>
      <c r="I372" s="2" t="s">
        <v>147</v>
      </c>
      <c r="J372" s="1">
        <f>plate5!$G$6</f>
        <v>0.0519</v>
      </c>
      <c r="K372" s="1">
        <f>plate5!$T$6</f>
        <v>0.1065</v>
      </c>
      <c r="L372" s="1">
        <f>plate5!$AG$6</f>
        <v>0.0357</v>
      </c>
      <c r="M372" s="1">
        <f t="shared" si="1"/>
        <v>1.125177465</v>
      </c>
      <c r="N372" s="1">
        <f t="shared" si="2"/>
        <v>0.2561323944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0" t="s">
        <v>415</v>
      </c>
      <c r="B373" s="11" t="s">
        <v>546</v>
      </c>
      <c r="C373" s="11" t="s">
        <v>547</v>
      </c>
      <c r="D373" s="10" t="s">
        <v>229</v>
      </c>
      <c r="E373" s="10" t="s">
        <v>268</v>
      </c>
      <c r="F373" s="12" t="s">
        <v>541</v>
      </c>
      <c r="G373" s="2">
        <v>22.0</v>
      </c>
      <c r="H373" s="2">
        <v>5.0</v>
      </c>
      <c r="I373" s="2" t="s">
        <v>148</v>
      </c>
      <c r="J373" s="1">
        <f>plate5!$G$7</f>
        <v>0.0582</v>
      </c>
      <c r="K373" s="1">
        <f>plate5!$T$7</f>
        <v>0.1146</v>
      </c>
      <c r="L373" s="1">
        <f>plate5!$AG$7</f>
        <v>0.0366</v>
      </c>
      <c r="M373" s="1">
        <f t="shared" si="1"/>
        <v>1.236219718</v>
      </c>
      <c r="N373" s="1">
        <f t="shared" si="2"/>
        <v>0.4253577465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0" t="s">
        <v>415</v>
      </c>
      <c r="B374" s="11" t="s">
        <v>548</v>
      </c>
      <c r="C374" s="11" t="s">
        <v>549</v>
      </c>
      <c r="D374" s="10" t="s">
        <v>229</v>
      </c>
      <c r="E374" s="10" t="s">
        <v>268</v>
      </c>
      <c r="F374" s="12" t="s">
        <v>541</v>
      </c>
      <c r="G374" s="2">
        <v>22.0</v>
      </c>
      <c r="H374" s="2">
        <v>5.0</v>
      </c>
      <c r="I374" s="2" t="s">
        <v>151</v>
      </c>
      <c r="J374" s="1">
        <f>plate5!$G$8</f>
        <v>0.0425</v>
      </c>
      <c r="K374" s="1">
        <f>plate5!$T$8</f>
        <v>0.0566</v>
      </c>
      <c r="L374" s="1">
        <f>plate5!$AG$8</f>
        <v>0.0329</v>
      </c>
      <c r="M374" s="1">
        <f t="shared" si="1"/>
        <v>0.3728830986</v>
      </c>
      <c r="N374" s="1">
        <f t="shared" si="2"/>
        <v>0.2451169014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0" t="s">
        <v>415</v>
      </c>
      <c r="B375" s="11" t="s">
        <v>548</v>
      </c>
      <c r="C375" s="11" t="s">
        <v>549</v>
      </c>
      <c r="D375" s="10" t="s">
        <v>229</v>
      </c>
      <c r="E375" s="10" t="s">
        <v>268</v>
      </c>
      <c r="F375" s="12" t="s">
        <v>541</v>
      </c>
      <c r="G375" s="2">
        <v>22.0</v>
      </c>
      <c r="H375" s="2">
        <v>5.0</v>
      </c>
      <c r="I375" s="2" t="s">
        <v>152</v>
      </c>
      <c r="J375" s="1">
        <f>plate5!$G$9</f>
        <v>0.0413</v>
      </c>
      <c r="K375" s="1">
        <f>plate5!$T$9</f>
        <v>0.0578</v>
      </c>
      <c r="L375" s="1">
        <f>plate5!$AG$9</f>
        <v>0.0316</v>
      </c>
      <c r="M375" s="1">
        <f t="shared" si="1"/>
        <v>0.4130394366</v>
      </c>
      <c r="N375" s="1">
        <f t="shared" si="2"/>
        <v>0.2361507042</v>
      </c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0" t="s">
        <v>415</v>
      </c>
      <c r="B376" s="11" t="s">
        <v>550</v>
      </c>
      <c r="C376" s="11" t="s">
        <v>551</v>
      </c>
      <c r="D376" s="10" t="s">
        <v>229</v>
      </c>
      <c r="E376" s="10" t="s">
        <v>268</v>
      </c>
      <c r="F376" s="12" t="s">
        <v>541</v>
      </c>
      <c r="G376" s="2">
        <v>22.0</v>
      </c>
      <c r="H376" s="2">
        <v>5.0</v>
      </c>
      <c r="I376" s="2" t="s">
        <v>156</v>
      </c>
      <c r="J376" s="1">
        <f>plate5!$G$10</f>
        <v>0.0306</v>
      </c>
      <c r="K376" s="1">
        <f>plate5!$T$10</f>
        <v>0.0328</v>
      </c>
      <c r="L376" s="1">
        <f>plate5!$AG$10</f>
        <v>0.0278</v>
      </c>
      <c r="M376" s="1">
        <f t="shared" si="1"/>
        <v>0.07796901408</v>
      </c>
      <c r="N376" s="1">
        <f t="shared" si="2"/>
        <v>0.08127042254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0" t="s">
        <v>415</v>
      </c>
      <c r="B377" s="11" t="s">
        <v>550</v>
      </c>
      <c r="C377" s="11" t="s">
        <v>551</v>
      </c>
      <c r="D377" s="10" t="s">
        <v>229</v>
      </c>
      <c r="E377" s="10" t="s">
        <v>268</v>
      </c>
      <c r="F377" s="12" t="s">
        <v>541</v>
      </c>
      <c r="G377" s="2">
        <v>22.0</v>
      </c>
      <c r="H377" s="2">
        <v>5.0</v>
      </c>
      <c r="I377" s="2" t="s">
        <v>157</v>
      </c>
      <c r="J377" s="1">
        <f>plate5!$G$11</f>
        <v>0.0661</v>
      </c>
      <c r="K377" s="1">
        <f>plate5!$T$11</f>
        <v>0.0758</v>
      </c>
      <c r="L377" s="1">
        <f>plate5!$AG$11</f>
        <v>0.0639</v>
      </c>
      <c r="M377" s="1">
        <f t="shared" si="1"/>
        <v>0.1895901408</v>
      </c>
      <c r="N377" s="1">
        <f t="shared" si="2"/>
        <v>0.0231</v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0" t="s">
        <v>415</v>
      </c>
      <c r="B378" s="11" t="s">
        <v>552</v>
      </c>
      <c r="C378" s="11" t="s">
        <v>553</v>
      </c>
      <c r="D378" s="10" t="s">
        <v>229</v>
      </c>
      <c r="E378" s="10" t="s">
        <v>268</v>
      </c>
      <c r="F378" s="12" t="s">
        <v>541</v>
      </c>
      <c r="G378" s="2">
        <v>22.0</v>
      </c>
      <c r="H378" s="2">
        <v>5.0</v>
      </c>
      <c r="I378" s="2" t="s">
        <v>160</v>
      </c>
      <c r="J378" s="1">
        <f>plate5!$H$4</f>
        <v>0.0433</v>
      </c>
      <c r="K378" s="1">
        <f>plate5!$U$4</f>
        <v>0.0654</v>
      </c>
      <c r="L378" s="1">
        <f>plate5!$AH$4</f>
        <v>0.029</v>
      </c>
      <c r="M378" s="1">
        <f t="shared" si="1"/>
        <v>0.5730985915</v>
      </c>
      <c r="N378" s="1">
        <f t="shared" si="2"/>
        <v>0.3595140845</v>
      </c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0" t="s">
        <v>415</v>
      </c>
      <c r="B379" s="11" t="s">
        <v>552</v>
      </c>
      <c r="C379" s="11" t="s">
        <v>553</v>
      </c>
      <c r="D379" s="10" t="s">
        <v>229</v>
      </c>
      <c r="E379" s="10" t="s">
        <v>268</v>
      </c>
      <c r="F379" s="12" t="s">
        <v>541</v>
      </c>
      <c r="G379" s="2">
        <v>22.0</v>
      </c>
      <c r="H379" s="2">
        <v>5.0</v>
      </c>
      <c r="I379" s="2" t="s">
        <v>161</v>
      </c>
      <c r="J379" s="1">
        <f>plate5!$H$5</f>
        <v>0.0409</v>
      </c>
      <c r="K379" s="1">
        <f>plate5!$U$5</f>
        <v>0.0656</v>
      </c>
      <c r="L379" s="1">
        <f>plate5!$AH$5</f>
        <v>0.0288</v>
      </c>
      <c r="M379" s="1">
        <f t="shared" si="1"/>
        <v>0.5815211268</v>
      </c>
      <c r="N379" s="1">
        <f t="shared" si="2"/>
        <v>0.273528169</v>
      </c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0" t="s">
        <v>415</v>
      </c>
      <c r="B380" s="11" t="s">
        <v>554</v>
      </c>
      <c r="C380" s="11" t="s">
        <v>555</v>
      </c>
      <c r="D380" s="10" t="s">
        <v>229</v>
      </c>
      <c r="E380" s="10" t="s">
        <v>268</v>
      </c>
      <c r="F380" s="12" t="s">
        <v>541</v>
      </c>
      <c r="G380" s="2">
        <v>22.0</v>
      </c>
      <c r="H380" s="2">
        <v>5.0</v>
      </c>
      <c r="I380" s="2" t="s">
        <v>164</v>
      </c>
      <c r="J380" s="1">
        <f>plate5!$H$6</f>
        <v>0.0375</v>
      </c>
      <c r="K380" s="1">
        <f>plate5!$U$6</f>
        <v>0.0472</v>
      </c>
      <c r="L380" s="1">
        <f>plate5!$AH$6</f>
        <v>0.0314</v>
      </c>
      <c r="M380" s="1">
        <f t="shared" si="1"/>
        <v>0.2488591549</v>
      </c>
      <c r="N380" s="1">
        <f t="shared" si="2"/>
        <v>0.1519647887</v>
      </c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0" t="s">
        <v>415</v>
      </c>
      <c r="B381" s="11" t="s">
        <v>554</v>
      </c>
      <c r="C381" s="11" t="s">
        <v>555</v>
      </c>
      <c r="D381" s="10" t="s">
        <v>229</v>
      </c>
      <c r="E381" s="10" t="s">
        <v>268</v>
      </c>
      <c r="F381" s="12" t="s">
        <v>541</v>
      </c>
      <c r="G381" s="2">
        <v>22.0</v>
      </c>
      <c r="H381" s="2">
        <v>5.0</v>
      </c>
      <c r="I381" s="2" t="s">
        <v>165</v>
      </c>
      <c r="J381" s="1">
        <f>plate5!$H$7</f>
        <v>0.0387</v>
      </c>
      <c r="K381" s="1">
        <f>plate5!$U$7</f>
        <v>0.0494</v>
      </c>
      <c r="L381" s="1">
        <f>plate5!$AH$7</f>
        <v>0.0322</v>
      </c>
      <c r="M381" s="1">
        <f t="shared" si="1"/>
        <v>0.2710366197</v>
      </c>
      <c r="N381" s="1">
        <f t="shared" si="2"/>
        <v>0.1600690141</v>
      </c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0" t="s">
        <v>415</v>
      </c>
      <c r="B382" s="11" t="s">
        <v>556</v>
      </c>
      <c r="C382" s="11" t="s">
        <v>557</v>
      </c>
      <c r="D382" s="10" t="s">
        <v>229</v>
      </c>
      <c r="E382" s="10" t="s">
        <v>268</v>
      </c>
      <c r="F382" s="12" t="s">
        <v>541</v>
      </c>
      <c r="G382" s="2">
        <v>22.0</v>
      </c>
      <c r="H382" s="2">
        <v>5.0</v>
      </c>
      <c r="I382" s="2" t="s">
        <v>168</v>
      </c>
      <c r="J382" s="1">
        <f>plate5!$H$8</f>
        <v>0.0401</v>
      </c>
      <c r="K382" s="1">
        <f>plate5!$U$8</f>
        <v>0.0737</v>
      </c>
      <c r="L382" s="1">
        <f>plate5!$AH$8</f>
        <v>0.0293</v>
      </c>
      <c r="M382" s="1">
        <f t="shared" si="1"/>
        <v>0.7050422535</v>
      </c>
      <c r="N382" s="1">
        <f t="shared" si="2"/>
        <v>0.1850704225</v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0" t="s">
        <v>415</v>
      </c>
      <c r="B383" s="11" t="s">
        <v>556</v>
      </c>
      <c r="C383" s="11" t="s">
        <v>557</v>
      </c>
      <c r="D383" s="10" t="s">
        <v>229</v>
      </c>
      <c r="E383" s="10" t="s">
        <v>268</v>
      </c>
      <c r="F383" s="12" t="s">
        <v>541</v>
      </c>
      <c r="G383" s="2">
        <v>22.0</v>
      </c>
      <c r="H383" s="2">
        <v>5.0</v>
      </c>
      <c r="I383" s="2" t="s">
        <v>169</v>
      </c>
      <c r="J383" s="1">
        <f>plate5!$H$9</f>
        <v>0.0386</v>
      </c>
      <c r="K383" s="1">
        <f>plate5!$U$9</f>
        <v>0.0696</v>
      </c>
      <c r="L383" s="1">
        <f>plate5!$AH$9</f>
        <v>0.0284</v>
      </c>
      <c r="M383" s="1">
        <f t="shared" si="1"/>
        <v>0.6540676056</v>
      </c>
      <c r="N383" s="1">
        <f t="shared" si="2"/>
        <v>0.1785380282</v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0" t="s">
        <v>77</v>
      </c>
      <c r="B384" s="11" t="s">
        <v>558</v>
      </c>
      <c r="C384" s="11" t="s">
        <v>559</v>
      </c>
      <c r="D384" s="10" t="s">
        <v>36</v>
      </c>
      <c r="E384" s="10" t="s">
        <v>80</v>
      </c>
      <c r="F384" s="12" t="s">
        <v>560</v>
      </c>
      <c r="G384" s="2">
        <v>22.0</v>
      </c>
      <c r="H384" s="2">
        <v>5.0</v>
      </c>
      <c r="I384" s="2" t="s">
        <v>172</v>
      </c>
      <c r="J384" s="1">
        <f>plate5!$H$10</f>
        <v>0.0753</v>
      </c>
      <c r="K384" s="1">
        <f>plate5!$U$10</f>
        <v>0.243</v>
      </c>
      <c r="L384" s="1">
        <f>plate5!$AH$10</f>
        <v>0.0273</v>
      </c>
      <c r="M384" s="1">
        <f t="shared" si="1"/>
        <v>3.429198592</v>
      </c>
      <c r="N384" s="1">
        <f t="shared" si="2"/>
        <v>0.7286323944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0" t="s">
        <v>77</v>
      </c>
      <c r="B385" s="11" t="s">
        <v>558</v>
      </c>
      <c r="C385" s="11" t="s">
        <v>559</v>
      </c>
      <c r="D385" s="10" t="s">
        <v>36</v>
      </c>
      <c r="E385" s="10" t="s">
        <v>80</v>
      </c>
      <c r="F385" s="12" t="s">
        <v>560</v>
      </c>
      <c r="G385" s="2">
        <v>22.0</v>
      </c>
      <c r="H385" s="2">
        <v>5.0</v>
      </c>
      <c r="I385" s="2" t="s">
        <v>173</v>
      </c>
      <c r="J385" s="1">
        <f>plate5!$H$11</f>
        <v>0.08</v>
      </c>
      <c r="K385" s="1">
        <f>plate5!$U$11</f>
        <v>0.2646</v>
      </c>
      <c r="L385" s="1">
        <f>plate5!$AH$11</f>
        <v>0.0274</v>
      </c>
      <c r="M385" s="1">
        <f t="shared" si="1"/>
        <v>3.771171831</v>
      </c>
      <c r="N385" s="1">
        <f t="shared" si="2"/>
        <v>0.7942225352</v>
      </c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0" t="s">
        <v>77</v>
      </c>
      <c r="B386" s="11" t="s">
        <v>561</v>
      </c>
      <c r="C386" s="11" t="s">
        <v>562</v>
      </c>
      <c r="D386" s="10" t="s">
        <v>36</v>
      </c>
      <c r="E386" s="10" t="s">
        <v>80</v>
      </c>
      <c r="F386" s="12" t="s">
        <v>560</v>
      </c>
      <c r="G386" s="2">
        <v>22.0</v>
      </c>
      <c r="H386" s="2">
        <v>5.0</v>
      </c>
      <c r="I386" s="2" t="s">
        <v>176</v>
      </c>
      <c r="J386" s="1">
        <f>plate5!$I$4</f>
        <v>0.0649</v>
      </c>
      <c r="K386" s="1">
        <f>plate5!$V$4</f>
        <v>0.1919</v>
      </c>
      <c r="L386" s="1">
        <f>plate5!$AI$4</f>
        <v>0.0286</v>
      </c>
      <c r="M386" s="1">
        <f t="shared" si="1"/>
        <v>2.596178873</v>
      </c>
      <c r="N386" s="1">
        <f t="shared" si="2"/>
        <v>0.5501239437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0" t="s">
        <v>77</v>
      </c>
      <c r="B387" s="11" t="s">
        <v>561</v>
      </c>
      <c r="C387" s="11" t="s">
        <v>562</v>
      </c>
      <c r="D387" s="10" t="s">
        <v>36</v>
      </c>
      <c r="E387" s="10" t="s">
        <v>80</v>
      </c>
      <c r="F387" s="12" t="s">
        <v>560</v>
      </c>
      <c r="G387" s="2">
        <v>22.0</v>
      </c>
      <c r="H387" s="2">
        <v>5.0</v>
      </c>
      <c r="I387" s="2" t="s">
        <v>177</v>
      </c>
      <c r="J387" s="1">
        <f>plate5!$I$5</f>
        <v>0.0686</v>
      </c>
      <c r="K387" s="1">
        <f>plate5!$V$5</f>
        <v>0.2114</v>
      </c>
      <c r="L387" s="1">
        <f>plate5!$AI$5</f>
        <v>0.0437</v>
      </c>
      <c r="M387" s="1">
        <f t="shared" si="1"/>
        <v>2.677288732</v>
      </c>
      <c r="N387" s="1">
        <f t="shared" si="2"/>
        <v>0.09266197183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0" t="s">
        <v>77</v>
      </c>
      <c r="B388" s="11" t="s">
        <v>563</v>
      </c>
      <c r="C388" s="11" t="s">
        <v>564</v>
      </c>
      <c r="D388" s="10" t="s">
        <v>36</v>
      </c>
      <c r="E388" s="10" t="s">
        <v>80</v>
      </c>
      <c r="F388" s="12" t="s">
        <v>560</v>
      </c>
      <c r="G388" s="2">
        <v>22.0</v>
      </c>
      <c r="H388" s="2">
        <v>5.0</v>
      </c>
      <c r="I388" s="2" t="s">
        <v>180</v>
      </c>
      <c r="J388" s="1">
        <f>plate5!$I$6</f>
        <v>0.0889</v>
      </c>
      <c r="K388" s="1">
        <f>plate5!$V$6</f>
        <v>0.2735</v>
      </c>
      <c r="L388" s="1">
        <f>plate5!$AI$6</f>
        <v>0.0359</v>
      </c>
      <c r="M388" s="1">
        <f t="shared" si="1"/>
        <v>3.777250704</v>
      </c>
      <c r="N388" s="1">
        <f t="shared" si="2"/>
        <v>0.8074394366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0" t="s">
        <v>77</v>
      </c>
      <c r="B389" s="11" t="s">
        <v>563</v>
      </c>
      <c r="C389" s="11" t="s">
        <v>564</v>
      </c>
      <c r="D389" s="10" t="s">
        <v>36</v>
      </c>
      <c r="E389" s="10" t="s">
        <v>80</v>
      </c>
      <c r="F389" s="12" t="s">
        <v>560</v>
      </c>
      <c r="G389" s="2">
        <v>22.0</v>
      </c>
      <c r="H389" s="2">
        <v>5.0</v>
      </c>
      <c r="I389" s="2" t="s">
        <v>181</v>
      </c>
      <c r="J389" s="1">
        <f>plate5!$I$7</f>
        <v>0.0927</v>
      </c>
      <c r="K389" s="1">
        <f>plate5!$V$7</f>
        <v>0.3025</v>
      </c>
      <c r="L389" s="1">
        <f>plate5!$AI$7</f>
        <v>0.0374</v>
      </c>
      <c r="M389" s="1">
        <f t="shared" si="1"/>
        <v>4.217888732</v>
      </c>
      <c r="N389" s="1">
        <f t="shared" si="2"/>
        <v>0.7545971831</v>
      </c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0" t="s">
        <v>77</v>
      </c>
      <c r="B390" s="11" t="s">
        <v>565</v>
      </c>
      <c r="C390" s="11" t="s">
        <v>566</v>
      </c>
      <c r="D390" s="10" t="s">
        <v>36</v>
      </c>
      <c r="E390" s="10" t="s">
        <v>80</v>
      </c>
      <c r="F390" s="12" t="s">
        <v>560</v>
      </c>
      <c r="G390" s="2">
        <v>22.0</v>
      </c>
      <c r="H390" s="2">
        <v>5.0</v>
      </c>
      <c r="I390" s="2" t="s">
        <v>184</v>
      </c>
      <c r="J390" s="1">
        <f>plate5!$I$8</f>
        <v>0.0965</v>
      </c>
      <c r="K390" s="1">
        <f>plate5!$V$8</f>
        <v>0.3279</v>
      </c>
      <c r="L390" s="1">
        <f>plate5!$AI$8</f>
        <v>0.0318</v>
      </c>
      <c r="M390" s="1">
        <f t="shared" si="1"/>
        <v>4.708471831</v>
      </c>
      <c r="N390" s="1">
        <f t="shared" si="2"/>
        <v>0.9547605634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0" t="s">
        <v>77</v>
      </c>
      <c r="B391" s="11" t="s">
        <v>565</v>
      </c>
      <c r="C391" s="11" t="s">
        <v>566</v>
      </c>
      <c r="D391" s="10" t="s">
        <v>36</v>
      </c>
      <c r="E391" s="10" t="s">
        <v>80</v>
      </c>
      <c r="F391" s="12" t="s">
        <v>560</v>
      </c>
      <c r="G391" s="2">
        <v>22.0</v>
      </c>
      <c r="H391" s="2">
        <v>5.0</v>
      </c>
      <c r="I391" s="2" t="s">
        <v>185</v>
      </c>
      <c r="J391" s="1">
        <f>plate5!$I$9</f>
        <v>0.102</v>
      </c>
      <c r="K391" s="1">
        <f>plate5!$V$9</f>
        <v>0.3572</v>
      </c>
      <c r="L391" s="1">
        <f>plate5!$AI$9</f>
        <v>0.0306</v>
      </c>
      <c r="M391" s="1">
        <f t="shared" si="1"/>
        <v>5.193439437</v>
      </c>
      <c r="N391" s="1">
        <f t="shared" si="2"/>
        <v>1.054461972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0" t="s">
        <v>77</v>
      </c>
      <c r="B392" s="11" t="s">
        <v>567</v>
      </c>
      <c r="C392" s="11" t="s">
        <v>568</v>
      </c>
      <c r="D392" s="10" t="s">
        <v>36</v>
      </c>
      <c r="E392" s="10" t="s">
        <v>80</v>
      </c>
      <c r="F392" s="12" t="s">
        <v>560</v>
      </c>
      <c r="G392" s="2">
        <v>22.0</v>
      </c>
      <c r="H392" s="2">
        <v>5.0</v>
      </c>
      <c r="I392" s="2" t="s">
        <v>188</v>
      </c>
      <c r="J392" s="1">
        <f>plate5!$I$10</f>
        <v>0.0817</v>
      </c>
      <c r="K392" s="1">
        <f>plate5!$V$10</f>
        <v>0.2654</v>
      </c>
      <c r="L392" s="1">
        <f>plate5!$AI$10</f>
        <v>0.0285</v>
      </c>
      <c r="M392" s="1">
        <f t="shared" si="1"/>
        <v>3.765801408</v>
      </c>
      <c r="N392" s="1">
        <f t="shared" si="2"/>
        <v>0.8186492958</v>
      </c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0" t="s">
        <v>77</v>
      </c>
      <c r="B393" s="11" t="s">
        <v>567</v>
      </c>
      <c r="C393" s="11" t="s">
        <v>568</v>
      </c>
      <c r="D393" s="10" t="s">
        <v>36</v>
      </c>
      <c r="E393" s="10" t="s">
        <v>80</v>
      </c>
      <c r="F393" s="12" t="s">
        <v>560</v>
      </c>
      <c r="G393" s="2">
        <v>22.0</v>
      </c>
      <c r="H393" s="2">
        <v>5.0</v>
      </c>
      <c r="I393" s="2" t="s">
        <v>189</v>
      </c>
      <c r="J393" s="1">
        <f>plate5!$I$11</f>
        <v>0.0952</v>
      </c>
      <c r="K393" s="1">
        <f>plate5!$V$11</f>
        <v>0.3213</v>
      </c>
      <c r="L393" s="1">
        <f>plate5!$AI$11</f>
        <v>0.0289</v>
      </c>
      <c r="M393" s="1">
        <f t="shared" si="1"/>
        <v>4.647464789</v>
      </c>
      <c r="N393" s="1">
        <f t="shared" si="2"/>
        <v>1.034725352</v>
      </c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0" t="s">
        <v>77</v>
      </c>
      <c r="B394" s="11" t="s">
        <v>569</v>
      </c>
      <c r="C394" s="11" t="s">
        <v>570</v>
      </c>
      <c r="D394" s="10" t="s">
        <v>36</v>
      </c>
      <c r="E394" s="10" t="s">
        <v>80</v>
      </c>
      <c r="F394" s="12" t="s">
        <v>560</v>
      </c>
      <c r="G394" s="2">
        <v>22.0</v>
      </c>
      <c r="H394" s="2">
        <v>5.0</v>
      </c>
      <c r="I394" s="2" t="s">
        <v>193</v>
      </c>
      <c r="J394" s="1">
        <f>plate5!$J$4</f>
        <v>0.1081</v>
      </c>
      <c r="K394" s="1">
        <f>plate5!$W$4</f>
        <v>0.3936</v>
      </c>
      <c r="L394" s="1">
        <f>plate5!$AJ$4</f>
        <v>0.0275</v>
      </c>
      <c r="M394" s="1">
        <f t="shared" si="1"/>
        <v>5.821040845</v>
      </c>
      <c r="N394" s="1">
        <f t="shared" si="2"/>
        <v>1.20353662</v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0" t="s">
        <v>77</v>
      </c>
      <c r="B395" s="11" t="s">
        <v>569</v>
      </c>
      <c r="C395" s="11" t="s">
        <v>570</v>
      </c>
      <c r="D395" s="10" t="s">
        <v>36</v>
      </c>
      <c r="E395" s="10" t="s">
        <v>80</v>
      </c>
      <c r="F395" s="12" t="s">
        <v>560</v>
      </c>
      <c r="G395" s="2">
        <v>22.0</v>
      </c>
      <c r="H395" s="2">
        <v>5.0</v>
      </c>
      <c r="I395" s="2" t="s">
        <v>194</v>
      </c>
      <c r="J395" s="1">
        <f>plate5!$J$5</f>
        <v>0.1124</v>
      </c>
      <c r="K395" s="1">
        <f>plate5!$W$5</f>
        <v>0.4044</v>
      </c>
      <c r="L395" s="1">
        <f>plate5!$AJ$5</f>
        <v>0.0286</v>
      </c>
      <c r="M395" s="1">
        <f t="shared" si="1"/>
        <v>5.974312676</v>
      </c>
      <c r="N395" s="1">
        <f t="shared" si="2"/>
        <v>1.276039437</v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0" t="s">
        <v>77</v>
      </c>
      <c r="B396" s="11" t="s">
        <v>571</v>
      </c>
      <c r="C396" s="11" t="s">
        <v>572</v>
      </c>
      <c r="D396" s="10" t="s">
        <v>36</v>
      </c>
      <c r="E396" s="10" t="s">
        <v>80</v>
      </c>
      <c r="F396" s="12" t="s">
        <v>560</v>
      </c>
      <c r="G396" s="2">
        <v>22.0</v>
      </c>
      <c r="H396" s="2">
        <v>5.0</v>
      </c>
      <c r="I396" s="2" t="s">
        <v>197</v>
      </c>
      <c r="J396" s="1">
        <f>plate5!$J$6</f>
        <v>0.0737</v>
      </c>
      <c r="K396" s="1">
        <f>plate5!$W$6</f>
        <v>0.2056</v>
      </c>
      <c r="L396" s="1">
        <f>plate5!$AJ$6</f>
        <v>0.033</v>
      </c>
      <c r="M396" s="1">
        <f t="shared" si="1"/>
        <v>2.741929577</v>
      </c>
      <c r="N396" s="1">
        <f t="shared" si="2"/>
        <v>0.6704577465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0" t="s">
        <v>77</v>
      </c>
      <c r="B397" s="11" t="s">
        <v>571</v>
      </c>
      <c r="C397" s="11" t="s">
        <v>572</v>
      </c>
      <c r="D397" s="10" t="s">
        <v>36</v>
      </c>
      <c r="E397" s="10" t="s">
        <v>80</v>
      </c>
      <c r="F397" s="12" t="s">
        <v>560</v>
      </c>
      <c r="G397" s="2">
        <v>22.0</v>
      </c>
      <c r="H397" s="2">
        <v>5.0</v>
      </c>
      <c r="I397" s="2" t="s">
        <v>198</v>
      </c>
      <c r="J397" s="1">
        <f>plate5!$J$7</f>
        <v>0.0741</v>
      </c>
      <c r="K397" s="1">
        <f>plate5!$W$7</f>
        <v>0.2114</v>
      </c>
      <c r="L397" s="1">
        <f>plate5!$AJ$7</f>
        <v>0.0324</v>
      </c>
      <c r="M397" s="1">
        <f t="shared" si="1"/>
        <v>2.844059155</v>
      </c>
      <c r="N397" s="1">
        <f t="shared" si="2"/>
        <v>0.6758915493</v>
      </c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0" t="s">
        <v>77</v>
      </c>
      <c r="B398" s="11" t="s">
        <v>573</v>
      </c>
      <c r="C398" s="11" t="s">
        <v>574</v>
      </c>
      <c r="D398" s="10" t="s">
        <v>36</v>
      </c>
      <c r="E398" s="10" t="s">
        <v>80</v>
      </c>
      <c r="F398" s="12" t="s">
        <v>560</v>
      </c>
      <c r="G398" s="2">
        <v>22.0</v>
      </c>
      <c r="H398" s="2">
        <v>5.0</v>
      </c>
      <c r="I398" s="2" t="s">
        <v>201</v>
      </c>
      <c r="J398" s="1">
        <f>plate5!$J$8</f>
        <v>0.0526</v>
      </c>
      <c r="K398" s="1">
        <f>plate5!$W$8</f>
        <v>0.1001</v>
      </c>
      <c r="L398" s="1">
        <f>plate5!$AJ$8</f>
        <v>0.0313</v>
      </c>
      <c r="M398" s="1">
        <f t="shared" si="1"/>
        <v>1.088383099</v>
      </c>
      <c r="N398" s="1">
        <f t="shared" si="2"/>
        <v>0.4609478873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0" t="s">
        <v>77</v>
      </c>
      <c r="B399" s="11" t="s">
        <v>573</v>
      </c>
      <c r="C399" s="11" t="s">
        <v>574</v>
      </c>
      <c r="D399" s="10" t="s">
        <v>36</v>
      </c>
      <c r="E399" s="10" t="s">
        <v>80</v>
      </c>
      <c r="F399" s="12" t="s">
        <v>560</v>
      </c>
      <c r="G399" s="2">
        <v>22.0</v>
      </c>
      <c r="H399" s="2">
        <v>5.0</v>
      </c>
      <c r="I399" s="2" t="s">
        <v>202</v>
      </c>
      <c r="J399" s="1">
        <f>plate5!$J$9</f>
        <v>0.0543</v>
      </c>
      <c r="K399" s="1">
        <f>plate5!$W$9</f>
        <v>0.104</v>
      </c>
      <c r="L399" s="1">
        <f>plate5!$AJ$9</f>
        <v>0.0316</v>
      </c>
      <c r="M399" s="1">
        <f t="shared" si="1"/>
        <v>1.145076056</v>
      </c>
      <c r="N399" s="1">
        <f t="shared" si="2"/>
        <v>0.4959591549</v>
      </c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0" t="s">
        <v>77</v>
      </c>
      <c r="B400" s="11" t="s">
        <v>575</v>
      </c>
      <c r="C400" s="11" t="s">
        <v>576</v>
      </c>
      <c r="D400" s="10" t="s">
        <v>36</v>
      </c>
      <c r="E400" s="10" t="s">
        <v>80</v>
      </c>
      <c r="F400" s="12" t="s">
        <v>560</v>
      </c>
      <c r="G400" s="2">
        <v>22.0</v>
      </c>
      <c r="H400" s="2">
        <v>5.0</v>
      </c>
      <c r="I400" s="2" t="s">
        <v>205</v>
      </c>
      <c r="J400" s="1">
        <f>plate5!$J$10</f>
        <v>0.0814</v>
      </c>
      <c r="K400" s="1">
        <f>plate5!$W$10</f>
        <v>0.2373</v>
      </c>
      <c r="L400" s="1">
        <f>plate5!$AJ$10</f>
        <v>0.0311</v>
      </c>
      <c r="M400" s="1">
        <f t="shared" si="1"/>
        <v>3.274188732</v>
      </c>
      <c r="N400" s="1">
        <f t="shared" si="2"/>
        <v>0.8649591549</v>
      </c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0" t="s">
        <v>77</v>
      </c>
      <c r="B401" s="11" t="s">
        <v>575</v>
      </c>
      <c r="C401" s="11" t="s">
        <v>576</v>
      </c>
      <c r="D401" s="10" t="s">
        <v>36</v>
      </c>
      <c r="E401" s="10" t="s">
        <v>80</v>
      </c>
      <c r="F401" s="12" t="s">
        <v>560</v>
      </c>
      <c r="G401" s="2">
        <v>22.0</v>
      </c>
      <c r="H401" s="2">
        <v>5.0</v>
      </c>
      <c r="I401" s="2" t="s">
        <v>206</v>
      </c>
      <c r="J401" s="1">
        <f>plate5!$J$11</f>
        <v>0.0831</v>
      </c>
      <c r="K401" s="1">
        <f>plate5!$W$11</f>
        <v>0.2566</v>
      </c>
      <c r="L401" s="1">
        <f>plate5!$AJ$11</f>
        <v>0.0293</v>
      </c>
      <c r="M401" s="1">
        <f t="shared" si="1"/>
        <v>3.610714085</v>
      </c>
      <c r="N401" s="1">
        <f t="shared" si="2"/>
        <v>0.8906239437</v>
      </c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0" t="s">
        <v>116</v>
      </c>
      <c r="B402" s="11" t="s">
        <v>577</v>
      </c>
      <c r="C402" s="11" t="s">
        <v>578</v>
      </c>
      <c r="D402" s="10" t="s">
        <v>36</v>
      </c>
      <c r="E402" s="10" t="s">
        <v>80</v>
      </c>
      <c r="F402" s="12" t="s">
        <v>560</v>
      </c>
      <c r="G402" s="2">
        <v>22.0</v>
      </c>
      <c r="H402" s="2">
        <v>5.0</v>
      </c>
      <c r="I402" s="2" t="s">
        <v>209</v>
      </c>
      <c r="J402" s="1">
        <f>plate5!$K$4</f>
        <v>0.0734</v>
      </c>
      <c r="K402" s="1">
        <f>plate5!$X$4</f>
        <v>0.2122</v>
      </c>
      <c r="L402" s="1">
        <f>plate5!$AK$4</f>
        <v>0.0287</v>
      </c>
      <c r="M402" s="1">
        <f t="shared" si="1"/>
        <v>2.913798592</v>
      </c>
      <c r="N402" s="1">
        <f t="shared" si="2"/>
        <v>0.7673492958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0" t="s">
        <v>116</v>
      </c>
      <c r="B403" s="11" t="s">
        <v>577</v>
      </c>
      <c r="C403" s="11" t="s">
        <v>578</v>
      </c>
      <c r="D403" s="10" t="s">
        <v>36</v>
      </c>
      <c r="E403" s="10" t="s">
        <v>80</v>
      </c>
      <c r="F403" s="12" t="s">
        <v>560</v>
      </c>
      <c r="G403" s="2">
        <v>22.0</v>
      </c>
      <c r="H403" s="2">
        <v>5.0</v>
      </c>
      <c r="I403" s="2" t="s">
        <v>210</v>
      </c>
      <c r="J403" s="1">
        <f>plate5!$K$5</f>
        <v>0.0728</v>
      </c>
      <c r="K403" s="1">
        <f>plate5!$X$5</f>
        <v>0.2186</v>
      </c>
      <c r="L403" s="1">
        <f>plate5!$AK$5</f>
        <v>0.0285</v>
      </c>
      <c r="M403" s="1">
        <f t="shared" si="1"/>
        <v>3.020409859</v>
      </c>
      <c r="N403" s="1">
        <f t="shared" si="2"/>
        <v>0.718343662</v>
      </c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0" t="s">
        <v>116</v>
      </c>
      <c r="B404" s="11" t="s">
        <v>579</v>
      </c>
      <c r="C404" s="11" t="s">
        <v>580</v>
      </c>
      <c r="D404" s="10" t="s">
        <v>36</v>
      </c>
      <c r="E404" s="10" t="s">
        <v>80</v>
      </c>
      <c r="F404" s="12" t="s">
        <v>560</v>
      </c>
      <c r="G404" s="2">
        <v>22.0</v>
      </c>
      <c r="H404" s="2">
        <v>5.0</v>
      </c>
      <c r="I404" s="2" t="s">
        <v>213</v>
      </c>
      <c r="J404" s="1">
        <f>plate5!$K$6</f>
        <v>0.0739</v>
      </c>
      <c r="K404" s="1">
        <f>plate5!$X$6</f>
        <v>0.235</v>
      </c>
      <c r="L404" s="1">
        <f>plate5!$AK$6</f>
        <v>0.0281</v>
      </c>
      <c r="M404" s="1">
        <f t="shared" si="1"/>
        <v>3.289514085</v>
      </c>
      <c r="N404" s="1">
        <f t="shared" si="2"/>
        <v>0.6896830986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0" t="s">
        <v>116</v>
      </c>
      <c r="B405" s="11" t="s">
        <v>579</v>
      </c>
      <c r="C405" s="11" t="s">
        <v>580</v>
      </c>
      <c r="D405" s="10" t="s">
        <v>36</v>
      </c>
      <c r="E405" s="10" t="s">
        <v>80</v>
      </c>
      <c r="F405" s="12" t="s">
        <v>560</v>
      </c>
      <c r="G405" s="2">
        <v>22.0</v>
      </c>
      <c r="H405" s="2">
        <v>5.0</v>
      </c>
      <c r="I405" s="2" t="s">
        <v>214</v>
      </c>
      <c r="J405" s="1">
        <f>plate5!$K$7</f>
        <v>0.0802</v>
      </c>
      <c r="K405" s="1">
        <f>plate5!$X$7</f>
        <v>0.2513</v>
      </c>
      <c r="L405" s="1">
        <f>plate5!$AK$7</f>
        <v>0.0312</v>
      </c>
      <c r="M405" s="1">
        <f t="shared" si="1"/>
        <v>3.499130986</v>
      </c>
      <c r="N405" s="1">
        <f t="shared" si="2"/>
        <v>0.7442915493</v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0" t="s">
        <v>116</v>
      </c>
      <c r="B406" s="11" t="s">
        <v>581</v>
      </c>
      <c r="C406" s="11" t="s">
        <v>582</v>
      </c>
      <c r="D406" s="10" t="s">
        <v>36</v>
      </c>
      <c r="E406" s="10" t="s">
        <v>80</v>
      </c>
      <c r="F406" s="12" t="s">
        <v>560</v>
      </c>
      <c r="G406" s="2">
        <v>22.0</v>
      </c>
      <c r="H406" s="2">
        <v>5.0</v>
      </c>
      <c r="I406" s="2" t="s">
        <v>217</v>
      </c>
      <c r="J406" s="1">
        <f>plate5!$K$8</f>
        <v>0.0665</v>
      </c>
      <c r="K406" s="1">
        <f>plate5!$X$8</f>
        <v>0.162</v>
      </c>
      <c r="L406" s="1">
        <f>plate5!$AK$8</f>
        <v>0.0357</v>
      </c>
      <c r="M406" s="1">
        <f t="shared" si="1"/>
        <v>2.005488732</v>
      </c>
      <c r="N406" s="1">
        <f t="shared" si="2"/>
        <v>0.5294408451</v>
      </c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0" t="s">
        <v>116</v>
      </c>
      <c r="B407" s="11" t="s">
        <v>581</v>
      </c>
      <c r="C407" s="11" t="s">
        <v>582</v>
      </c>
      <c r="D407" s="10" t="s">
        <v>36</v>
      </c>
      <c r="E407" s="10" t="s">
        <v>80</v>
      </c>
      <c r="F407" s="12" t="s">
        <v>560</v>
      </c>
      <c r="G407" s="2">
        <v>22.0</v>
      </c>
      <c r="H407" s="2">
        <v>5.0</v>
      </c>
      <c r="I407" s="2" t="s">
        <v>218</v>
      </c>
      <c r="J407" s="1">
        <f>plate5!$K$9</f>
        <v>0.064</v>
      </c>
      <c r="K407" s="1">
        <f>plate5!$X$9</f>
        <v>0.1657</v>
      </c>
      <c r="L407" s="1">
        <f>plate5!$AK$9</f>
        <v>0.0308</v>
      </c>
      <c r="M407" s="1">
        <f t="shared" si="1"/>
        <v>2.141773239</v>
      </c>
      <c r="N407" s="1">
        <f t="shared" si="2"/>
        <v>0.577043662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0" t="s">
        <v>116</v>
      </c>
      <c r="B408" s="11" t="s">
        <v>583</v>
      </c>
      <c r="C408" s="11" t="s">
        <v>584</v>
      </c>
      <c r="D408" s="10" t="s">
        <v>36</v>
      </c>
      <c r="E408" s="10" t="s">
        <v>80</v>
      </c>
      <c r="F408" s="12" t="s">
        <v>560</v>
      </c>
      <c r="G408" s="2">
        <v>22.0</v>
      </c>
      <c r="H408" s="2">
        <v>5.0</v>
      </c>
      <c r="I408" s="2" t="s">
        <v>221</v>
      </c>
      <c r="J408" s="1">
        <f>plate5!$K$10</f>
        <v>0.0854</v>
      </c>
      <c r="K408" s="1">
        <f>plate5!$X$10</f>
        <v>0.2394</v>
      </c>
      <c r="L408" s="1">
        <f>plate5!$AK$10</f>
        <v>0.0306</v>
      </c>
      <c r="M408" s="1">
        <f t="shared" si="1"/>
        <v>3.311988732</v>
      </c>
      <c r="N408" s="1">
        <f t="shared" si="2"/>
        <v>1.02336338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0" t="s">
        <v>116</v>
      </c>
      <c r="B409" s="11" t="s">
        <v>583</v>
      </c>
      <c r="C409" s="11" t="s">
        <v>584</v>
      </c>
      <c r="D409" s="10" t="s">
        <v>36</v>
      </c>
      <c r="E409" s="10" t="s">
        <v>80</v>
      </c>
      <c r="F409" s="12" t="s">
        <v>560</v>
      </c>
      <c r="G409" s="2">
        <v>22.0</v>
      </c>
      <c r="H409" s="2">
        <v>5.0</v>
      </c>
      <c r="I409" s="2" t="s">
        <v>222</v>
      </c>
      <c r="J409" s="1">
        <f>plate5!$K$11</f>
        <v>0.0971</v>
      </c>
      <c r="K409" s="1">
        <f>plate5!$X$11</f>
        <v>0.291</v>
      </c>
      <c r="L409" s="1">
        <f>plate5!$AK$11</f>
        <v>0.0334</v>
      </c>
      <c r="M409" s="1">
        <f t="shared" si="1"/>
        <v>4.089577465</v>
      </c>
      <c r="N409" s="1">
        <f t="shared" si="2"/>
        <v>1.113443662</v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0" t="s">
        <v>116</v>
      </c>
      <c r="B410" s="11" t="s">
        <v>585</v>
      </c>
      <c r="C410" s="11" t="s">
        <v>586</v>
      </c>
      <c r="D410" s="10" t="s">
        <v>36</v>
      </c>
      <c r="E410" s="10" t="s">
        <v>80</v>
      </c>
      <c r="F410" s="12" t="s">
        <v>560</v>
      </c>
      <c r="G410" s="2">
        <v>22.0</v>
      </c>
      <c r="H410" s="2">
        <v>5.0</v>
      </c>
      <c r="I410" s="2" t="s">
        <v>225</v>
      </c>
      <c r="J410" s="1">
        <f>plate5!$L$4</f>
        <v>0.0772</v>
      </c>
      <c r="K410" s="1">
        <f>plate5!$Y$4</f>
        <v>0.2578</v>
      </c>
      <c r="L410" s="1">
        <f>plate5!$AL$4</f>
        <v>0.0278</v>
      </c>
      <c r="M410" s="1">
        <f t="shared" si="1"/>
        <v>3.658146479</v>
      </c>
      <c r="N410" s="1">
        <f t="shared" si="2"/>
        <v>0.7089380282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0" t="s">
        <v>116</v>
      </c>
      <c r="B411" s="11" t="s">
        <v>585</v>
      </c>
      <c r="C411" s="11" t="s">
        <v>586</v>
      </c>
      <c r="D411" s="10" t="s">
        <v>36</v>
      </c>
      <c r="E411" s="10" t="s">
        <v>80</v>
      </c>
      <c r="F411" s="12" t="s">
        <v>560</v>
      </c>
      <c r="G411" s="2">
        <v>22.0</v>
      </c>
      <c r="H411" s="2">
        <v>5.0</v>
      </c>
      <c r="I411" s="2" t="s">
        <v>226</v>
      </c>
      <c r="J411" s="1">
        <f>plate5!$L$5</f>
        <v>0.0833</v>
      </c>
      <c r="K411" s="1">
        <f>plate5!$Y$5</f>
        <v>0.2738</v>
      </c>
      <c r="L411" s="1">
        <f>plate5!$AL$5</f>
        <v>0.029</v>
      </c>
      <c r="M411" s="1">
        <f t="shared" si="1"/>
        <v>3.891988732</v>
      </c>
      <c r="N411" s="1">
        <f t="shared" si="2"/>
        <v>0.8202295775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0" t="s">
        <v>116</v>
      </c>
      <c r="B412" s="11" t="s">
        <v>587</v>
      </c>
      <c r="C412" s="11" t="s">
        <v>588</v>
      </c>
      <c r="D412" s="10" t="s">
        <v>36</v>
      </c>
      <c r="E412" s="10" t="s">
        <v>80</v>
      </c>
      <c r="F412" s="12" t="s">
        <v>560</v>
      </c>
      <c r="G412" s="2">
        <v>22.0</v>
      </c>
      <c r="H412" s="2">
        <v>5.0</v>
      </c>
      <c r="I412" s="2" t="s">
        <v>231</v>
      </c>
      <c r="J412" s="1">
        <f>plate5!$L$6</f>
        <v>0.0642</v>
      </c>
      <c r="K412" s="1">
        <f>plate5!$Y$6</f>
        <v>0.1653</v>
      </c>
      <c r="L412" s="1">
        <f>plate5!$AL$6</f>
        <v>0.032</v>
      </c>
      <c r="M412" s="1">
        <f t="shared" si="1"/>
        <v>2.116916901</v>
      </c>
      <c r="N412" s="1">
        <f t="shared" si="2"/>
        <v>0.5470690141</v>
      </c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0" t="s">
        <v>116</v>
      </c>
      <c r="B413" s="11" t="s">
        <v>587</v>
      </c>
      <c r="C413" s="11" t="s">
        <v>588</v>
      </c>
      <c r="D413" s="10" t="s">
        <v>36</v>
      </c>
      <c r="E413" s="10" t="s">
        <v>80</v>
      </c>
      <c r="F413" s="12" t="s">
        <v>560</v>
      </c>
      <c r="G413" s="2">
        <v>22.0</v>
      </c>
      <c r="H413" s="2">
        <v>5.0</v>
      </c>
      <c r="I413" s="2" t="s">
        <v>232</v>
      </c>
      <c r="J413" s="1">
        <f>plate5!$L$7</f>
        <v>0.0637</v>
      </c>
      <c r="K413" s="1">
        <f>plate5!$Y$7</f>
        <v>0.1741</v>
      </c>
      <c r="L413" s="1">
        <f>plate5!$AL$7</f>
        <v>0.0298</v>
      </c>
      <c r="M413" s="1">
        <f t="shared" si="1"/>
        <v>2.292469014</v>
      </c>
      <c r="N413" s="1">
        <f t="shared" si="2"/>
        <v>0.5556929577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0" t="s">
        <v>116</v>
      </c>
      <c r="B414" s="11" t="s">
        <v>589</v>
      </c>
      <c r="C414" s="11" t="s">
        <v>590</v>
      </c>
      <c r="D414" s="10" t="s">
        <v>36</v>
      </c>
      <c r="E414" s="10" t="s">
        <v>80</v>
      </c>
      <c r="F414" s="12" t="s">
        <v>560</v>
      </c>
      <c r="G414" s="2">
        <v>22.0</v>
      </c>
      <c r="H414" s="2">
        <v>5.0</v>
      </c>
      <c r="I414" s="2" t="s">
        <v>235</v>
      </c>
      <c r="J414" s="1">
        <f>plate5!$L$8</f>
        <v>0.0761</v>
      </c>
      <c r="K414" s="1">
        <f>plate5!$Y$8</f>
        <v>0.2181</v>
      </c>
      <c r="L414" s="1">
        <f>plate5!$AL$8</f>
        <v>0.0276</v>
      </c>
      <c r="M414" s="1">
        <f t="shared" si="1"/>
        <v>3.02306338</v>
      </c>
      <c r="N414" s="1">
        <f t="shared" si="2"/>
        <v>0.8765492958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0" t="s">
        <v>116</v>
      </c>
      <c r="B415" s="11" t="s">
        <v>589</v>
      </c>
      <c r="C415" s="11" t="s">
        <v>590</v>
      </c>
      <c r="D415" s="10" t="s">
        <v>36</v>
      </c>
      <c r="E415" s="10" t="s">
        <v>80</v>
      </c>
      <c r="F415" s="12" t="s">
        <v>560</v>
      </c>
      <c r="G415" s="2">
        <v>22.0</v>
      </c>
      <c r="H415" s="2">
        <v>5.0</v>
      </c>
      <c r="I415" s="2" t="s">
        <v>236</v>
      </c>
      <c r="J415" s="1">
        <f>plate5!$L$9</f>
        <v>0.0777</v>
      </c>
      <c r="K415" s="1">
        <f>plate5!$Y$9</f>
        <v>0.2247</v>
      </c>
      <c r="L415" s="1">
        <f>plate5!$AL$9</f>
        <v>0.0274</v>
      </c>
      <c r="M415" s="1">
        <f t="shared" si="1"/>
        <v>3.130911268</v>
      </c>
      <c r="N415" s="1">
        <f t="shared" si="2"/>
        <v>0.9104619718</v>
      </c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0" t="s">
        <v>116</v>
      </c>
      <c r="B416" s="11" t="s">
        <v>591</v>
      </c>
      <c r="C416" s="11" t="s">
        <v>592</v>
      </c>
      <c r="D416" s="10" t="s">
        <v>36</v>
      </c>
      <c r="E416" s="10" t="s">
        <v>80</v>
      </c>
      <c r="F416" s="12" t="s">
        <v>560</v>
      </c>
      <c r="G416" s="2">
        <v>22.0</v>
      </c>
      <c r="H416" s="2">
        <v>5.0</v>
      </c>
      <c r="I416" s="2" t="s">
        <v>239</v>
      </c>
      <c r="J416" s="1">
        <f>plate5!$L$10</f>
        <v>0.0456</v>
      </c>
      <c r="K416" s="1">
        <f>plate5!$Y$10</f>
        <v>0.105</v>
      </c>
      <c r="L416" s="1">
        <f>plate5!$AL$10</f>
        <v>0.0283</v>
      </c>
      <c r="M416" s="1">
        <f t="shared" si="1"/>
        <v>1.219167606</v>
      </c>
      <c r="N416" s="1">
        <f t="shared" si="2"/>
        <v>0.2679380282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0" t="s">
        <v>116</v>
      </c>
      <c r="B417" s="11" t="s">
        <v>591</v>
      </c>
      <c r="C417" s="11" t="s">
        <v>592</v>
      </c>
      <c r="D417" s="10" t="s">
        <v>36</v>
      </c>
      <c r="E417" s="10" t="s">
        <v>80</v>
      </c>
      <c r="F417" s="12" t="s">
        <v>560</v>
      </c>
      <c r="G417" s="2">
        <v>22.0</v>
      </c>
      <c r="H417" s="2">
        <v>5.0</v>
      </c>
      <c r="I417" s="2" t="s">
        <v>240</v>
      </c>
      <c r="J417" s="1">
        <f>plate5!$L$11</f>
        <v>0.0483</v>
      </c>
      <c r="K417" s="1">
        <f>plate5!$Y$11</f>
        <v>0.1148</v>
      </c>
      <c r="L417" s="1">
        <f>plate5!$AL$11</f>
        <v>0.0308</v>
      </c>
      <c r="M417" s="1">
        <f t="shared" si="1"/>
        <v>1.336507042</v>
      </c>
      <c r="N417" s="1">
        <f t="shared" si="2"/>
        <v>0.2382464789</v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0" t="s">
        <v>116</v>
      </c>
      <c r="B418" s="11" t="s">
        <v>593</v>
      </c>
      <c r="C418" s="11" t="s">
        <v>594</v>
      </c>
      <c r="D418" s="10" t="s">
        <v>36</v>
      </c>
      <c r="E418" s="10" t="s">
        <v>80</v>
      </c>
      <c r="F418" s="12" t="s">
        <v>560</v>
      </c>
      <c r="G418" s="2">
        <v>22.0</v>
      </c>
      <c r="H418" s="2">
        <v>5.0</v>
      </c>
      <c r="I418" s="2" t="s">
        <v>243</v>
      </c>
      <c r="J418" s="1">
        <f>plate5!$M$4</f>
        <v>0.0509</v>
      </c>
      <c r="K418" s="1">
        <f>plate5!$Z$4</f>
        <v>0.0958</v>
      </c>
      <c r="L418" s="1">
        <f>plate5!$AM$4</f>
        <v>0.0315</v>
      </c>
      <c r="M418" s="1">
        <f t="shared" si="1"/>
        <v>1.017652113</v>
      </c>
      <c r="N418" s="1">
        <f t="shared" si="2"/>
        <v>0.4114605634</v>
      </c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0" t="s">
        <v>116</v>
      </c>
      <c r="B419" s="11" t="s">
        <v>593</v>
      </c>
      <c r="C419" s="11" t="s">
        <v>594</v>
      </c>
      <c r="D419" s="10" t="s">
        <v>36</v>
      </c>
      <c r="E419" s="10" t="s">
        <v>80</v>
      </c>
      <c r="F419" s="12" t="s">
        <v>560</v>
      </c>
      <c r="G419" s="2">
        <v>22.0</v>
      </c>
      <c r="H419" s="2">
        <v>5.0</v>
      </c>
      <c r="I419" s="2" t="s">
        <v>244</v>
      </c>
      <c r="J419" s="1">
        <f>plate5!$M$5</f>
        <v>0.0511</v>
      </c>
      <c r="K419" s="1">
        <f>plate5!$Z$5</f>
        <v>0.1076</v>
      </c>
      <c r="L419" s="1">
        <f>plate5!$AM$5</f>
        <v>0.029</v>
      </c>
      <c r="M419" s="1">
        <f t="shared" si="1"/>
        <v>1.245428169</v>
      </c>
      <c r="N419" s="1">
        <f t="shared" si="2"/>
        <v>0.4413676056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0" t="s">
        <v>116</v>
      </c>
      <c r="B420" s="11" t="s">
        <v>595</v>
      </c>
      <c r="C420" s="11" t="s">
        <v>596</v>
      </c>
      <c r="D420" s="10" t="s">
        <v>54</v>
      </c>
      <c r="E420" s="10" t="s">
        <v>80</v>
      </c>
      <c r="F420" s="12" t="s">
        <v>597</v>
      </c>
      <c r="G420" s="2">
        <v>22.0</v>
      </c>
      <c r="H420" s="2">
        <v>5.0</v>
      </c>
      <c r="I420" s="2" t="s">
        <v>247</v>
      </c>
      <c r="J420" s="1">
        <f>plate5!$M$6</f>
        <v>0.0662</v>
      </c>
      <c r="K420" s="1">
        <f>plate5!$Z$6</f>
        <v>0.141</v>
      </c>
      <c r="L420" s="1">
        <f>plate5!$AM$6</f>
        <v>0.0327</v>
      </c>
      <c r="M420" s="1">
        <f t="shared" si="1"/>
        <v>1.713280282</v>
      </c>
      <c r="N420" s="1">
        <f t="shared" si="2"/>
        <v>0.7244873239</v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0" t="s">
        <v>116</v>
      </c>
      <c r="B421" s="11" t="s">
        <v>595</v>
      </c>
      <c r="C421" s="11" t="s">
        <v>596</v>
      </c>
      <c r="D421" s="10" t="s">
        <v>54</v>
      </c>
      <c r="E421" s="10" t="s">
        <v>80</v>
      </c>
      <c r="F421" s="12" t="s">
        <v>597</v>
      </c>
      <c r="G421" s="2">
        <v>22.0</v>
      </c>
      <c r="H421" s="2">
        <v>5.0</v>
      </c>
      <c r="I421" s="2" t="s">
        <v>248</v>
      </c>
      <c r="J421" s="1">
        <f>plate5!$M$7</f>
        <v>0.0606</v>
      </c>
      <c r="K421" s="1">
        <f>plate5!$Z$7</f>
        <v>0.1425</v>
      </c>
      <c r="L421" s="1">
        <f>plate5!$AM$7</f>
        <v>0.0286</v>
      </c>
      <c r="M421" s="1">
        <f t="shared" si="1"/>
        <v>1.804784507</v>
      </c>
      <c r="N421" s="1">
        <f t="shared" si="2"/>
        <v>0.6386239437</v>
      </c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0" t="s">
        <v>116</v>
      </c>
      <c r="B422" s="11" t="s">
        <v>598</v>
      </c>
      <c r="C422" s="11" t="s">
        <v>599</v>
      </c>
      <c r="D422" s="10" t="s">
        <v>54</v>
      </c>
      <c r="E422" s="10" t="s">
        <v>80</v>
      </c>
      <c r="F422" s="12" t="s">
        <v>597</v>
      </c>
      <c r="G422" s="2">
        <v>22.0</v>
      </c>
      <c r="H422" s="2">
        <v>5.0</v>
      </c>
      <c r="I422" s="2" t="s">
        <v>251</v>
      </c>
      <c r="J422" s="1">
        <f>plate5!$M$8</f>
        <v>0.0585</v>
      </c>
      <c r="K422" s="1">
        <f>plate5!$Z$8</f>
        <v>0.1577</v>
      </c>
      <c r="L422" s="1">
        <f>plate5!$AM$8</f>
        <v>0.0267</v>
      </c>
      <c r="M422" s="1">
        <f t="shared" si="1"/>
        <v>2.080250704</v>
      </c>
      <c r="N422" s="1">
        <f t="shared" si="2"/>
        <v>0.5435661972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0" t="s">
        <v>116</v>
      </c>
      <c r="B423" s="11" t="s">
        <v>598</v>
      </c>
      <c r="C423" s="11" t="s">
        <v>599</v>
      </c>
      <c r="D423" s="10" t="s">
        <v>54</v>
      </c>
      <c r="E423" s="10" t="s">
        <v>80</v>
      </c>
      <c r="F423" s="12" t="s">
        <v>597</v>
      </c>
      <c r="G423" s="2">
        <v>22.0</v>
      </c>
      <c r="H423" s="2">
        <v>5.0</v>
      </c>
      <c r="I423" s="2" t="s">
        <v>252</v>
      </c>
      <c r="J423" s="1">
        <f>plate5!$M$9</f>
        <v>0.0666</v>
      </c>
      <c r="K423" s="1">
        <f>plate5!$Z$9</f>
        <v>0.1733</v>
      </c>
      <c r="L423" s="1">
        <f>plate5!$AM$9</f>
        <v>0.0306</v>
      </c>
      <c r="M423" s="1">
        <f t="shared" si="1"/>
        <v>2.26481831</v>
      </c>
      <c r="N423" s="1">
        <f t="shared" si="2"/>
        <v>0.6439985915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0" t="s">
        <v>116</v>
      </c>
      <c r="B424" s="11" t="s">
        <v>600</v>
      </c>
      <c r="C424" s="11" t="s">
        <v>601</v>
      </c>
      <c r="D424" s="10" t="s">
        <v>54</v>
      </c>
      <c r="E424" s="10" t="s">
        <v>80</v>
      </c>
      <c r="F424" s="12" t="s">
        <v>597</v>
      </c>
      <c r="G424" s="2">
        <v>22.0</v>
      </c>
      <c r="H424" s="2">
        <v>5.0</v>
      </c>
      <c r="I424" s="2" t="s">
        <v>255</v>
      </c>
      <c r="J424" s="1">
        <f>plate5!$M$10</f>
        <v>0.0655</v>
      </c>
      <c r="K424" s="1">
        <f>plate5!$Z$10</f>
        <v>0.1654</v>
      </c>
      <c r="L424" s="1">
        <f>plate5!$AM$10</f>
        <v>0.032</v>
      </c>
      <c r="M424" s="1">
        <f t="shared" si="1"/>
        <v>2.11735493</v>
      </c>
      <c r="N424" s="1">
        <f t="shared" si="2"/>
        <v>0.5961591549</v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0" t="s">
        <v>116</v>
      </c>
      <c r="B425" s="11" t="s">
        <v>600</v>
      </c>
      <c r="C425" s="11" t="s">
        <v>601</v>
      </c>
      <c r="D425" s="10" t="s">
        <v>54</v>
      </c>
      <c r="E425" s="10" t="s">
        <v>80</v>
      </c>
      <c r="F425" s="12" t="s">
        <v>597</v>
      </c>
      <c r="G425" s="2">
        <v>22.0</v>
      </c>
      <c r="H425" s="2">
        <v>5.0</v>
      </c>
      <c r="I425" s="2" t="s">
        <v>256</v>
      </c>
      <c r="J425" s="1">
        <f>plate5!$M$11</f>
        <v>0.0754</v>
      </c>
      <c r="K425" s="1">
        <f>plate5!$Z$11</f>
        <v>0.1955</v>
      </c>
      <c r="L425" s="1">
        <f>plate5!$AM$11</f>
        <v>0.031</v>
      </c>
      <c r="M425" s="1">
        <f t="shared" si="1"/>
        <v>2.608195775</v>
      </c>
      <c r="N425" s="1">
        <f t="shared" si="2"/>
        <v>0.853043662</v>
      </c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0" t="s">
        <v>116</v>
      </c>
      <c r="B426" s="11" t="s">
        <v>602</v>
      </c>
      <c r="C426" s="11" t="s">
        <v>603</v>
      </c>
      <c r="D426" s="10" t="s">
        <v>54</v>
      </c>
      <c r="E426" s="10" t="s">
        <v>80</v>
      </c>
      <c r="F426" s="12" t="s">
        <v>597</v>
      </c>
      <c r="G426" s="2">
        <v>22.0</v>
      </c>
      <c r="H426" s="2">
        <v>5.0</v>
      </c>
      <c r="I426" s="2" t="s">
        <v>259</v>
      </c>
      <c r="J426" s="1">
        <f>plate5!$N$4</f>
        <v>0.0867</v>
      </c>
      <c r="K426" s="1">
        <f>plate5!$AA$4</f>
        <v>0.2477</v>
      </c>
      <c r="L426" s="1">
        <f>plate5!$AN$4</f>
        <v>0.0293</v>
      </c>
      <c r="M426" s="1">
        <f t="shared" si="1"/>
        <v>3.464191549</v>
      </c>
      <c r="N426" s="1">
        <f t="shared" si="2"/>
        <v>1.073484507</v>
      </c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0" t="s">
        <v>116</v>
      </c>
      <c r="B427" s="11" t="s">
        <v>602</v>
      </c>
      <c r="C427" s="11" t="s">
        <v>603</v>
      </c>
      <c r="D427" s="10" t="s">
        <v>54</v>
      </c>
      <c r="E427" s="10" t="s">
        <v>80</v>
      </c>
      <c r="F427" s="12" t="s">
        <v>597</v>
      </c>
      <c r="G427" s="2">
        <v>22.0</v>
      </c>
      <c r="H427" s="2">
        <v>5.0</v>
      </c>
      <c r="I427" s="2" t="s">
        <v>260</v>
      </c>
      <c r="J427" s="1">
        <f>plate5!$N$5</f>
        <v>0.0933</v>
      </c>
      <c r="K427" s="1">
        <f>plate5!$AA$5</f>
        <v>0.2806</v>
      </c>
      <c r="L427" s="1">
        <f>plate5!$AN$5</f>
        <v>0.0291</v>
      </c>
      <c r="M427" s="1">
        <f t="shared" si="1"/>
        <v>3.990925352</v>
      </c>
      <c r="N427" s="1">
        <f t="shared" si="2"/>
        <v>1.163708451</v>
      </c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0" t="s">
        <v>116</v>
      </c>
      <c r="B428" s="11" t="s">
        <v>604</v>
      </c>
      <c r="C428" s="11" t="s">
        <v>605</v>
      </c>
      <c r="D428" s="10" t="s">
        <v>54</v>
      </c>
      <c r="E428" s="10" t="s">
        <v>80</v>
      </c>
      <c r="F428" s="12" t="s">
        <v>597</v>
      </c>
      <c r="G428" s="2">
        <v>22.0</v>
      </c>
      <c r="H428" s="2">
        <v>5.0</v>
      </c>
      <c r="I428" s="2" t="s">
        <v>263</v>
      </c>
      <c r="J428" s="1">
        <f>plate5!$N$6</f>
        <v>0.0806</v>
      </c>
      <c r="K428" s="1">
        <f>plate5!$AA$6</f>
        <v>0.2549</v>
      </c>
      <c r="L428" s="1">
        <f>plate5!$AN$6</f>
        <v>0.0306</v>
      </c>
      <c r="M428" s="1">
        <f t="shared" si="1"/>
        <v>3.565843662</v>
      </c>
      <c r="N428" s="1">
        <f t="shared" si="2"/>
        <v>0.7609732394</v>
      </c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0" t="s">
        <v>116</v>
      </c>
      <c r="B429" s="11" t="s">
        <v>604</v>
      </c>
      <c r="C429" s="11" t="s">
        <v>605</v>
      </c>
      <c r="D429" s="10" t="s">
        <v>54</v>
      </c>
      <c r="E429" s="10" t="s">
        <v>80</v>
      </c>
      <c r="F429" s="12" t="s">
        <v>597</v>
      </c>
      <c r="G429" s="2">
        <v>22.0</v>
      </c>
      <c r="H429" s="2">
        <v>5.0</v>
      </c>
      <c r="I429" s="2" t="s">
        <v>264</v>
      </c>
      <c r="J429" s="1">
        <f>plate5!$N$7</f>
        <v>0.0806</v>
      </c>
      <c r="K429" s="1">
        <f>plate5!$AA$7</f>
        <v>0.2705</v>
      </c>
      <c r="L429" s="1">
        <f>plate5!$AN$7</f>
        <v>0.0277</v>
      </c>
      <c r="M429" s="1">
        <f t="shared" si="1"/>
        <v>3.861053521</v>
      </c>
      <c r="N429" s="1">
        <f t="shared" si="2"/>
        <v>0.7770380282</v>
      </c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0" t="s">
        <v>116</v>
      </c>
      <c r="B430" s="11" t="s">
        <v>606</v>
      </c>
      <c r="C430" s="11" t="s">
        <v>607</v>
      </c>
      <c r="D430" s="10" t="s">
        <v>54</v>
      </c>
      <c r="E430" s="10" t="s">
        <v>80</v>
      </c>
      <c r="F430" s="12" t="s">
        <v>597</v>
      </c>
      <c r="G430" s="2">
        <v>22.0</v>
      </c>
      <c r="H430" s="2">
        <v>5.0</v>
      </c>
      <c r="I430" s="2" t="s">
        <v>269</v>
      </c>
      <c r="J430" s="1">
        <f>plate5!$N$8</f>
        <v>0.0574</v>
      </c>
      <c r="K430" s="1">
        <f>plate5!$AA$8</f>
        <v>0.1246</v>
      </c>
      <c r="L430" s="1">
        <f>plate5!$AN$8</f>
        <v>0.0303</v>
      </c>
      <c r="M430" s="1">
        <f t="shared" si="1"/>
        <v>1.493669014</v>
      </c>
      <c r="N430" s="1">
        <f t="shared" si="2"/>
        <v>0.5518732394</v>
      </c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0" t="s">
        <v>116</v>
      </c>
      <c r="B431" s="11" t="s">
        <v>606</v>
      </c>
      <c r="C431" s="11" t="s">
        <v>607</v>
      </c>
      <c r="D431" s="10" t="s">
        <v>54</v>
      </c>
      <c r="E431" s="10" t="s">
        <v>80</v>
      </c>
      <c r="F431" s="12" t="s">
        <v>597</v>
      </c>
      <c r="G431" s="2">
        <v>22.0</v>
      </c>
      <c r="H431" s="2">
        <v>5.0</v>
      </c>
      <c r="I431" s="2" t="s">
        <v>270</v>
      </c>
      <c r="J431" s="1">
        <f>plate5!$N$9</f>
        <v>0.0593</v>
      </c>
      <c r="K431" s="1">
        <f>plate5!$AA$9</f>
        <v>0.1285</v>
      </c>
      <c r="L431" s="1">
        <f>plate5!$AN$9</f>
        <v>0.0313</v>
      </c>
      <c r="M431" s="1">
        <f t="shared" si="1"/>
        <v>1.539543662</v>
      </c>
      <c r="N431" s="1">
        <f t="shared" si="2"/>
        <v>0.5713859155</v>
      </c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0" t="s">
        <v>116</v>
      </c>
      <c r="B432" s="11" t="s">
        <v>608</v>
      </c>
      <c r="C432" s="11" t="s">
        <v>609</v>
      </c>
      <c r="D432" s="10" t="s">
        <v>54</v>
      </c>
      <c r="E432" s="10" t="s">
        <v>80</v>
      </c>
      <c r="F432" s="12" t="s">
        <v>597</v>
      </c>
      <c r="G432" s="2">
        <v>22.0</v>
      </c>
      <c r="H432" s="2">
        <v>5.0</v>
      </c>
      <c r="I432" s="2" t="s">
        <v>273</v>
      </c>
      <c r="J432" s="1">
        <f>plate5!$N$10</f>
        <v>0.0689</v>
      </c>
      <c r="K432" s="1">
        <f>plate5!$AA$10</f>
        <v>0.1688</v>
      </c>
      <c r="L432" s="1">
        <f>plate5!$AN$10</f>
        <v>0.0322</v>
      </c>
      <c r="M432" s="1">
        <f t="shared" si="1"/>
        <v>2.165985915</v>
      </c>
      <c r="N432" s="1">
        <f t="shared" si="2"/>
        <v>0.7018943662</v>
      </c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0" t="s">
        <v>116</v>
      </c>
      <c r="B433" s="11" t="s">
        <v>608</v>
      </c>
      <c r="C433" s="11" t="s">
        <v>609</v>
      </c>
      <c r="D433" s="10" t="s">
        <v>54</v>
      </c>
      <c r="E433" s="10" t="s">
        <v>80</v>
      </c>
      <c r="F433" s="12" t="s">
        <v>597</v>
      </c>
      <c r="G433" s="2">
        <v>22.0</v>
      </c>
      <c r="H433" s="2">
        <v>5.0</v>
      </c>
      <c r="I433" s="2" t="s">
        <v>274</v>
      </c>
      <c r="J433" s="1">
        <f>plate5!$N$11</f>
        <v>0.0972</v>
      </c>
      <c r="K433" s="1">
        <f>plate5!$AA$11</f>
        <v>0.2688</v>
      </c>
      <c r="L433" s="1">
        <f>plate5!$AN$11</f>
        <v>0.0355</v>
      </c>
      <c r="M433" s="1">
        <f t="shared" si="1"/>
        <v>3.700184507</v>
      </c>
      <c r="N433" s="1">
        <f t="shared" si="2"/>
        <v>1.161371831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0"/>
      <c r="B434" s="1" t="s">
        <v>72</v>
      </c>
      <c r="C434" s="11" t="s">
        <v>73</v>
      </c>
      <c r="D434" s="10"/>
      <c r="E434" s="10"/>
      <c r="F434" s="12"/>
      <c r="G434" s="2">
        <v>22.0</v>
      </c>
      <c r="H434" s="2">
        <v>6.0</v>
      </c>
      <c r="I434" s="2" t="s">
        <v>74</v>
      </c>
      <c r="J434" s="1">
        <f>plate6!$C$4</f>
        <v>0.0372</v>
      </c>
      <c r="K434" s="1">
        <f>plate6!$P$4</f>
        <v>0.0358</v>
      </c>
      <c r="L434" s="1">
        <f>plate6!$AC$4</f>
        <v>0.0326</v>
      </c>
      <c r="M434" s="1">
        <f t="shared" si="1"/>
        <v>0.04736901408</v>
      </c>
      <c r="N434" s="1">
        <f t="shared" si="2"/>
        <v>0.1591521127</v>
      </c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0"/>
      <c r="B435" s="1" t="s">
        <v>72</v>
      </c>
      <c r="C435" s="11" t="s">
        <v>75</v>
      </c>
      <c r="D435" s="10"/>
      <c r="E435" s="10"/>
      <c r="F435" s="12"/>
      <c r="G435" s="2">
        <v>22.0</v>
      </c>
      <c r="H435" s="2">
        <v>6.0</v>
      </c>
      <c r="I435" s="2" t="s">
        <v>76</v>
      </c>
      <c r="J435" s="1">
        <f>plate6!$C$5</f>
        <v>0.0285</v>
      </c>
      <c r="K435" s="1">
        <f>plate6!$P$5</f>
        <v>0.0273</v>
      </c>
      <c r="L435" s="1">
        <f>plate6!$AC$5</f>
        <v>0.0252</v>
      </c>
      <c r="M435" s="1">
        <f t="shared" si="1"/>
        <v>0.03083239437</v>
      </c>
      <c r="N435" s="1">
        <f t="shared" si="2"/>
        <v>0.1151746479</v>
      </c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0" t="s">
        <v>116</v>
      </c>
      <c r="B436" s="11" t="s">
        <v>610</v>
      </c>
      <c r="C436" s="11" t="s">
        <v>611</v>
      </c>
      <c r="D436" s="10" t="s">
        <v>54</v>
      </c>
      <c r="E436" s="10" t="s">
        <v>80</v>
      </c>
      <c r="F436" s="12" t="s">
        <v>597</v>
      </c>
      <c r="G436" s="2">
        <v>22.0</v>
      </c>
      <c r="H436" s="2">
        <v>6.0</v>
      </c>
      <c r="I436" s="2" t="s">
        <v>82</v>
      </c>
      <c r="J436" s="1">
        <f>plate6!$C$6</f>
        <v>0.1511</v>
      </c>
      <c r="K436" s="1">
        <f>plate6!$P$6</f>
        <v>0.5468</v>
      </c>
      <c r="L436" s="1">
        <f>plate6!$AC$6</f>
        <v>0.0333</v>
      </c>
      <c r="M436" s="1">
        <f t="shared" si="1"/>
        <v>8.160440845</v>
      </c>
      <c r="N436" s="1">
        <f t="shared" si="2"/>
        <v>1.869291549</v>
      </c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0" t="s">
        <v>116</v>
      </c>
      <c r="B437" s="11" t="s">
        <v>610</v>
      </c>
      <c r="C437" s="11" t="s">
        <v>611</v>
      </c>
      <c r="D437" s="10" t="s">
        <v>54</v>
      </c>
      <c r="E437" s="10" t="s">
        <v>80</v>
      </c>
      <c r="F437" s="12" t="s">
        <v>597</v>
      </c>
      <c r="G437" s="2">
        <v>22.0</v>
      </c>
      <c r="H437" s="2">
        <v>6.0</v>
      </c>
      <c r="I437" s="2" t="s">
        <v>83</v>
      </c>
      <c r="J437" s="1">
        <f>plate6!$C$7</f>
        <v>0.1328</v>
      </c>
      <c r="K437" s="1">
        <f>plate6!$P$7</f>
        <v>0.4839</v>
      </c>
      <c r="L437" s="1">
        <f>plate6!$AC$7</f>
        <v>0.0278</v>
      </c>
      <c r="M437" s="1">
        <f t="shared" si="1"/>
        <v>7.247919718</v>
      </c>
      <c r="N437" s="1">
        <f t="shared" si="2"/>
        <v>1.674376056</v>
      </c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0" t="s">
        <v>116</v>
      </c>
      <c r="B438" s="11" t="s">
        <v>612</v>
      </c>
      <c r="C438" s="11" t="s">
        <v>613</v>
      </c>
      <c r="D438" s="10" t="s">
        <v>54</v>
      </c>
      <c r="E438" s="10" t="s">
        <v>80</v>
      </c>
      <c r="F438" s="12" t="s">
        <v>597</v>
      </c>
      <c r="G438" s="2">
        <v>22.0</v>
      </c>
      <c r="H438" s="2">
        <v>6.0</v>
      </c>
      <c r="I438" s="2" t="s">
        <v>86</v>
      </c>
      <c r="J438" s="1">
        <f>plate6!$C$8</f>
        <v>0.1075</v>
      </c>
      <c r="K438" s="1">
        <f>plate6!$P$8</f>
        <v>0.3445</v>
      </c>
      <c r="L438" s="1">
        <f>plate6!$AC$8</f>
        <v>0.0287</v>
      </c>
      <c r="M438" s="1">
        <f t="shared" si="1"/>
        <v>5.012904225</v>
      </c>
      <c r="N438" s="1">
        <f t="shared" si="2"/>
        <v>1.392025352</v>
      </c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0" t="s">
        <v>116</v>
      </c>
      <c r="B439" s="11" t="s">
        <v>612</v>
      </c>
      <c r="C439" s="11" t="s">
        <v>613</v>
      </c>
      <c r="D439" s="10" t="s">
        <v>54</v>
      </c>
      <c r="E439" s="10" t="s">
        <v>80</v>
      </c>
      <c r="F439" s="12" t="s">
        <v>597</v>
      </c>
      <c r="G439" s="2">
        <v>22.0</v>
      </c>
      <c r="H439" s="2">
        <v>6.0</v>
      </c>
      <c r="I439" s="2" t="s">
        <v>87</v>
      </c>
      <c r="J439" s="1">
        <f>plate6!$C$9</f>
        <v>0.1094</v>
      </c>
      <c r="K439" s="1">
        <f>plate6!$P$9</f>
        <v>0.3606</v>
      </c>
      <c r="L439" s="1">
        <f>plate6!$AC$9</f>
        <v>0.0278</v>
      </c>
      <c r="M439" s="1">
        <f t="shared" si="1"/>
        <v>5.284056338</v>
      </c>
      <c r="N439" s="1">
        <f t="shared" si="2"/>
        <v>1.411943662</v>
      </c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0" t="s">
        <v>116</v>
      </c>
      <c r="B440" s="11" t="s">
        <v>614</v>
      </c>
      <c r="C440" s="11" t="s">
        <v>615</v>
      </c>
      <c r="D440" s="10" t="s">
        <v>56</v>
      </c>
      <c r="E440" s="10" t="s">
        <v>80</v>
      </c>
      <c r="F440" s="12" t="s">
        <v>616</v>
      </c>
      <c r="G440" s="2">
        <v>22.0</v>
      </c>
      <c r="H440" s="2">
        <v>6.0</v>
      </c>
      <c r="I440" s="2" t="s">
        <v>90</v>
      </c>
      <c r="J440" s="1">
        <f>plate6!$C$10</f>
        <v>0.0415</v>
      </c>
      <c r="K440" s="1">
        <f>plate6!$P$10</f>
        <v>0.077</v>
      </c>
      <c r="L440" s="1">
        <f>plate6!$AC$10</f>
        <v>0.0259</v>
      </c>
      <c r="M440" s="1">
        <f t="shared" si="1"/>
        <v>0.8085760563</v>
      </c>
      <c r="N440" s="1">
        <f t="shared" si="2"/>
        <v>0.3339591549</v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0" t="s">
        <v>116</v>
      </c>
      <c r="B441" s="11" t="s">
        <v>614</v>
      </c>
      <c r="C441" s="11" t="s">
        <v>615</v>
      </c>
      <c r="D441" s="10" t="s">
        <v>56</v>
      </c>
      <c r="E441" s="10" t="s">
        <v>80</v>
      </c>
      <c r="F441" s="12" t="s">
        <v>616</v>
      </c>
      <c r="G441" s="2">
        <v>22.0</v>
      </c>
      <c r="H441" s="2">
        <v>6.0</v>
      </c>
      <c r="I441" s="2" t="s">
        <v>91</v>
      </c>
      <c r="J441" s="1">
        <f>plate6!$C$11</f>
        <v>0.0962</v>
      </c>
      <c r="K441" s="1">
        <f>plate6!$P$11</f>
        <v>0.2098</v>
      </c>
      <c r="L441" s="1">
        <f>plate6!$AC$11</f>
        <v>0.0539</v>
      </c>
      <c r="M441" s="1">
        <f t="shared" si="1"/>
        <v>2.471640845</v>
      </c>
      <c r="N441" s="1">
        <f t="shared" si="2"/>
        <v>0.8168873239</v>
      </c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0" t="s">
        <v>116</v>
      </c>
      <c r="B442" s="11" t="s">
        <v>617</v>
      </c>
      <c r="C442" s="11" t="s">
        <v>618</v>
      </c>
      <c r="D442" s="10" t="s">
        <v>56</v>
      </c>
      <c r="E442" s="10" t="s">
        <v>80</v>
      </c>
      <c r="F442" s="12" t="s">
        <v>616</v>
      </c>
      <c r="G442" s="2">
        <v>22.0</v>
      </c>
      <c r="H442" s="2">
        <v>6.0</v>
      </c>
      <c r="I442" s="2" t="s">
        <v>94</v>
      </c>
      <c r="J442" s="1">
        <f>plate6!$D$4</f>
        <v>0.0752</v>
      </c>
      <c r="K442" s="1">
        <f>plate6!$Q$4</f>
        <v>0.1845</v>
      </c>
      <c r="L442" s="1">
        <f>plate6!$AD$4</f>
        <v>0.0403</v>
      </c>
      <c r="M442" s="1">
        <f t="shared" si="1"/>
        <v>2.289957746</v>
      </c>
      <c r="N442" s="1">
        <f t="shared" si="2"/>
        <v>0.5943591549</v>
      </c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0" t="s">
        <v>116</v>
      </c>
      <c r="B443" s="11" t="s">
        <v>617</v>
      </c>
      <c r="C443" s="11" t="s">
        <v>618</v>
      </c>
      <c r="D443" s="10" t="s">
        <v>56</v>
      </c>
      <c r="E443" s="10" t="s">
        <v>80</v>
      </c>
      <c r="F443" s="12" t="s">
        <v>616</v>
      </c>
      <c r="G443" s="2">
        <v>22.0</v>
      </c>
      <c r="H443" s="2">
        <v>6.0</v>
      </c>
      <c r="I443" s="2" t="s">
        <v>95</v>
      </c>
      <c r="J443" s="1">
        <f>plate6!$D$5</f>
        <v>0.069</v>
      </c>
      <c r="K443" s="1">
        <f>plate6!$Q$5</f>
        <v>0.1849</v>
      </c>
      <c r="L443" s="1">
        <f>plate6!$AD$5</f>
        <v>0.0324</v>
      </c>
      <c r="M443" s="1">
        <f t="shared" si="1"/>
        <v>2.422043662</v>
      </c>
      <c r="N443" s="1">
        <f t="shared" si="2"/>
        <v>0.6167873239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0" t="s">
        <v>116</v>
      </c>
      <c r="B444" s="11" t="s">
        <v>619</v>
      </c>
      <c r="C444" s="11" t="s">
        <v>620</v>
      </c>
      <c r="D444" s="10" t="s">
        <v>56</v>
      </c>
      <c r="E444" s="10" t="s">
        <v>80</v>
      </c>
      <c r="F444" s="12" t="s">
        <v>616</v>
      </c>
      <c r="G444" s="2">
        <v>22.0</v>
      </c>
      <c r="H444" s="2">
        <v>6.0</v>
      </c>
      <c r="I444" s="2" t="s">
        <v>98</v>
      </c>
      <c r="J444" s="1">
        <f>plate6!$D$6</f>
        <v>0.0869</v>
      </c>
      <c r="K444" s="1">
        <f>plate6!$Q$6</f>
        <v>0.2404</v>
      </c>
      <c r="L444" s="1">
        <f>plate6!$AD$6</f>
        <v>0.0301</v>
      </c>
      <c r="M444" s="1">
        <f t="shared" si="1"/>
        <v>3.334333803</v>
      </c>
      <c r="N444" s="1">
        <f t="shared" si="2"/>
        <v>1.092004225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0" t="s">
        <v>116</v>
      </c>
      <c r="B445" s="11" t="s">
        <v>619</v>
      </c>
      <c r="C445" s="11" t="s">
        <v>620</v>
      </c>
      <c r="D445" s="10" t="s">
        <v>56</v>
      </c>
      <c r="E445" s="10" t="s">
        <v>80</v>
      </c>
      <c r="F445" s="12" t="s">
        <v>616</v>
      </c>
      <c r="G445" s="2">
        <v>22.0</v>
      </c>
      <c r="H445" s="2">
        <v>6.0</v>
      </c>
      <c r="I445" s="2" t="s">
        <v>99</v>
      </c>
      <c r="J445" s="1">
        <f>plate6!$D$7</f>
        <v>0.0898</v>
      </c>
      <c r="K445" s="1">
        <f>plate6!$Q$7</f>
        <v>0.2581</v>
      </c>
      <c r="L445" s="1">
        <f>plate6!$AD$7</f>
        <v>0.0311</v>
      </c>
      <c r="M445" s="1">
        <f t="shared" si="1"/>
        <v>3.601467606</v>
      </c>
      <c r="N445" s="1">
        <f t="shared" si="2"/>
        <v>1.079116901</v>
      </c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0" t="s">
        <v>116</v>
      </c>
      <c r="B446" s="11" t="s">
        <v>621</v>
      </c>
      <c r="C446" s="11" t="s">
        <v>622</v>
      </c>
      <c r="D446" s="10" t="s">
        <v>56</v>
      </c>
      <c r="E446" s="10" t="s">
        <v>80</v>
      </c>
      <c r="F446" s="12" t="s">
        <v>616</v>
      </c>
      <c r="G446" s="2">
        <v>22.0</v>
      </c>
      <c r="H446" s="2">
        <v>6.0</v>
      </c>
      <c r="I446" s="2" t="s">
        <v>102</v>
      </c>
      <c r="J446" s="1">
        <f>plate6!$D$8</f>
        <v>0.1107</v>
      </c>
      <c r="K446" s="1">
        <f>plate6!$Q$8</f>
        <v>0.3362</v>
      </c>
      <c r="L446" s="1">
        <f>plate6!$AD$8</f>
        <v>0.0296</v>
      </c>
      <c r="M446" s="1">
        <f t="shared" si="1"/>
        <v>4.862723944</v>
      </c>
      <c r="N446" s="1">
        <f t="shared" si="2"/>
        <v>1.52681831</v>
      </c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0" t="s">
        <v>116</v>
      </c>
      <c r="B447" s="11" t="s">
        <v>621</v>
      </c>
      <c r="C447" s="11" t="s">
        <v>622</v>
      </c>
      <c r="D447" s="10" t="s">
        <v>56</v>
      </c>
      <c r="E447" s="10" t="s">
        <v>80</v>
      </c>
      <c r="F447" s="12" t="s">
        <v>616</v>
      </c>
      <c r="G447" s="2">
        <v>22.0</v>
      </c>
      <c r="H447" s="2">
        <v>6.0</v>
      </c>
      <c r="I447" s="2" t="s">
        <v>103</v>
      </c>
      <c r="J447" s="1">
        <f>plate6!$D$9</f>
        <v>0.1137</v>
      </c>
      <c r="K447" s="1">
        <f>plate6!$Q$9</f>
        <v>0.3504</v>
      </c>
      <c r="L447" s="1">
        <f>plate6!$AD$9</f>
        <v>0.0293</v>
      </c>
      <c r="M447" s="1">
        <f t="shared" si="1"/>
        <v>5.093178873</v>
      </c>
      <c r="N447" s="1">
        <f t="shared" si="2"/>
        <v>1.578595775</v>
      </c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0" t="s">
        <v>116</v>
      </c>
      <c r="B448" s="11" t="s">
        <v>623</v>
      </c>
      <c r="C448" s="11" t="s">
        <v>624</v>
      </c>
      <c r="D448" s="10" t="s">
        <v>56</v>
      </c>
      <c r="E448" s="10" t="s">
        <v>80</v>
      </c>
      <c r="F448" s="12" t="s">
        <v>616</v>
      </c>
      <c r="G448" s="2">
        <v>22.0</v>
      </c>
      <c r="H448" s="2">
        <v>6.0</v>
      </c>
      <c r="I448" s="2" t="s">
        <v>106</v>
      </c>
      <c r="J448" s="1">
        <f>plate6!$D$10</f>
        <v>0.1356</v>
      </c>
      <c r="K448" s="1">
        <f>plate6!$Q$10</f>
        <v>0.4476</v>
      </c>
      <c r="L448" s="1">
        <f>plate6!$AD$10</f>
        <v>0.0327</v>
      </c>
      <c r="M448" s="1">
        <f t="shared" si="1"/>
        <v>6.586550704</v>
      </c>
      <c r="N448" s="1">
        <f t="shared" si="2"/>
        <v>1.804892958</v>
      </c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0" t="s">
        <v>116</v>
      </c>
      <c r="B449" s="11" t="s">
        <v>623</v>
      </c>
      <c r="C449" s="11" t="s">
        <v>624</v>
      </c>
      <c r="D449" s="10" t="s">
        <v>56</v>
      </c>
      <c r="E449" s="10" t="s">
        <v>80</v>
      </c>
      <c r="F449" s="12" t="s">
        <v>616</v>
      </c>
      <c r="G449" s="2">
        <v>22.0</v>
      </c>
      <c r="H449" s="2">
        <v>6.0</v>
      </c>
      <c r="I449" s="2" t="s">
        <v>107</v>
      </c>
      <c r="J449" s="1">
        <f>plate6!$D$11</f>
        <v>0.1366</v>
      </c>
      <c r="K449" s="1">
        <f>plate6!$Q$11</f>
        <v>0.4687</v>
      </c>
      <c r="L449" s="1">
        <f>plate6!$AD$11</f>
        <v>0.0282</v>
      </c>
      <c r="M449" s="1">
        <f t="shared" si="1"/>
        <v>6.993716901</v>
      </c>
      <c r="N449" s="1">
        <f t="shared" si="2"/>
        <v>1.883860563</v>
      </c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0" t="s">
        <v>116</v>
      </c>
      <c r="B450" s="11" t="s">
        <v>625</v>
      </c>
      <c r="C450" s="11" t="s">
        <v>626</v>
      </c>
      <c r="D450" s="10" t="s">
        <v>56</v>
      </c>
      <c r="E450" s="10" t="s">
        <v>80</v>
      </c>
      <c r="F450" s="12" t="s">
        <v>616</v>
      </c>
      <c r="G450" s="2">
        <v>22.0</v>
      </c>
      <c r="H450" s="2">
        <v>6.0</v>
      </c>
      <c r="I450" s="2" t="s">
        <v>110</v>
      </c>
      <c r="J450" s="1">
        <f>plate6!$E$4</f>
        <v>0.0924</v>
      </c>
      <c r="K450" s="1">
        <f>plate6!$R$4</f>
        <v>0.2864</v>
      </c>
      <c r="L450" s="1">
        <f>plate6!$AE$4</f>
        <v>0.0278</v>
      </c>
      <c r="M450" s="1">
        <f t="shared" si="1"/>
        <v>4.104864789</v>
      </c>
      <c r="N450" s="1">
        <f t="shared" si="2"/>
        <v>1.142670423</v>
      </c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0" t="s">
        <v>116</v>
      </c>
      <c r="B451" s="11" t="s">
        <v>625</v>
      </c>
      <c r="C451" s="11" t="s">
        <v>626</v>
      </c>
      <c r="D451" s="10" t="s">
        <v>56</v>
      </c>
      <c r="E451" s="10" t="s">
        <v>80</v>
      </c>
      <c r="F451" s="12" t="s">
        <v>616</v>
      </c>
      <c r="G451" s="2">
        <v>22.0</v>
      </c>
      <c r="H451" s="2">
        <v>6.0</v>
      </c>
      <c r="I451" s="2" t="s">
        <v>111</v>
      </c>
      <c r="J451" s="1">
        <f>plate6!$E$5</f>
        <v>0.0954</v>
      </c>
      <c r="K451" s="1">
        <f>plate6!$R$5</f>
        <v>0.3035</v>
      </c>
      <c r="L451" s="1">
        <f>plate6!$AE$5</f>
        <v>0.0266</v>
      </c>
      <c r="M451" s="1">
        <f t="shared" si="1"/>
        <v>4.395683099</v>
      </c>
      <c r="N451" s="1">
        <f t="shared" si="2"/>
        <v>1.209359155</v>
      </c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0" t="s">
        <v>116</v>
      </c>
      <c r="B452" s="11" t="s">
        <v>627</v>
      </c>
      <c r="C452" s="11" t="s">
        <v>628</v>
      </c>
      <c r="D452" s="10" t="s">
        <v>56</v>
      </c>
      <c r="E452" s="10" t="s">
        <v>80</v>
      </c>
      <c r="F452" s="12" t="s">
        <v>616</v>
      </c>
      <c r="G452" s="2">
        <v>22.0</v>
      </c>
      <c r="H452" s="2">
        <v>6.0</v>
      </c>
      <c r="I452" s="2" t="s">
        <v>114</v>
      </c>
      <c r="J452" s="1">
        <f>plate6!$E$6</f>
        <v>0.0986</v>
      </c>
      <c r="K452" s="1">
        <f>plate6!$R$6</f>
        <v>0.3253</v>
      </c>
      <c r="L452" s="1">
        <f>plate6!$AE$6</f>
        <v>0.027</v>
      </c>
      <c r="M452" s="1">
        <f t="shared" si="1"/>
        <v>4.737669014</v>
      </c>
      <c r="N452" s="1">
        <f t="shared" si="2"/>
        <v>1.20678169</v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0" t="s">
        <v>116</v>
      </c>
      <c r="B453" s="11" t="s">
        <v>627</v>
      </c>
      <c r="C453" s="11" t="s">
        <v>628</v>
      </c>
      <c r="D453" s="10" t="s">
        <v>56</v>
      </c>
      <c r="E453" s="10" t="s">
        <v>80</v>
      </c>
      <c r="F453" s="12" t="s">
        <v>616</v>
      </c>
      <c r="G453" s="2">
        <v>22.0</v>
      </c>
      <c r="H453" s="2">
        <v>6.0</v>
      </c>
      <c r="I453" s="2" t="s">
        <v>115</v>
      </c>
      <c r="J453" s="1">
        <f>plate6!$E$7</f>
        <v>0.1126</v>
      </c>
      <c r="K453" s="1">
        <f>plate6!$R$7</f>
        <v>0.3618</v>
      </c>
      <c r="L453" s="1">
        <f>plate6!$AE$7</f>
        <v>0.0332</v>
      </c>
      <c r="M453" s="1">
        <f t="shared" si="1"/>
        <v>5.218425352</v>
      </c>
      <c r="N453" s="1">
        <f t="shared" si="2"/>
        <v>1.349476056</v>
      </c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0" t="s">
        <v>116</v>
      </c>
      <c r="B454" s="11" t="s">
        <v>629</v>
      </c>
      <c r="C454" s="11" t="s">
        <v>630</v>
      </c>
      <c r="D454" s="10" t="s">
        <v>56</v>
      </c>
      <c r="E454" s="10" t="s">
        <v>80</v>
      </c>
      <c r="F454" s="12" t="s">
        <v>616</v>
      </c>
      <c r="G454" s="2">
        <v>22.0</v>
      </c>
      <c r="H454" s="2">
        <v>6.0</v>
      </c>
      <c r="I454" s="2" t="s">
        <v>119</v>
      </c>
      <c r="J454" s="1">
        <f>plate6!$E$8</f>
        <v>0.0993</v>
      </c>
      <c r="K454" s="1">
        <f>plate6!$R$8</f>
        <v>0.3259</v>
      </c>
      <c r="L454" s="1">
        <f>plate6!$AE$8</f>
        <v>0.0314</v>
      </c>
      <c r="M454" s="1">
        <f t="shared" si="1"/>
        <v>4.679829577</v>
      </c>
      <c r="N454" s="1">
        <f t="shared" si="2"/>
        <v>1.08503662</v>
      </c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0" t="s">
        <v>116</v>
      </c>
      <c r="B455" s="11" t="s">
        <v>629</v>
      </c>
      <c r="C455" s="11" t="s">
        <v>630</v>
      </c>
      <c r="D455" s="10" t="s">
        <v>56</v>
      </c>
      <c r="E455" s="10" t="s">
        <v>80</v>
      </c>
      <c r="F455" s="12" t="s">
        <v>616</v>
      </c>
      <c r="G455" s="2">
        <v>22.0</v>
      </c>
      <c r="H455" s="2">
        <v>6.0</v>
      </c>
      <c r="I455" s="2" t="s">
        <v>120</v>
      </c>
      <c r="J455" s="1">
        <f>plate6!$E$9</f>
        <v>0.0991</v>
      </c>
      <c r="K455" s="1">
        <f>plate6!$R$9</f>
        <v>0.3426</v>
      </c>
      <c r="L455" s="1">
        <f>plate6!$AE$9</f>
        <v>0.0273</v>
      </c>
      <c r="M455" s="1">
        <f t="shared" si="1"/>
        <v>5.011164789</v>
      </c>
      <c r="N455" s="1">
        <f t="shared" si="2"/>
        <v>1.127497183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0" t="s">
        <v>116</v>
      </c>
      <c r="B456" s="11" t="s">
        <v>631</v>
      </c>
      <c r="C456" s="11" t="s">
        <v>632</v>
      </c>
      <c r="D456" s="10" t="s">
        <v>56</v>
      </c>
      <c r="E456" s="10" t="s">
        <v>80</v>
      </c>
      <c r="F456" s="12" t="s">
        <v>616</v>
      </c>
      <c r="G456" s="2">
        <v>22.0</v>
      </c>
      <c r="H456" s="2">
        <v>6.0</v>
      </c>
      <c r="I456" s="2" t="s">
        <v>123</v>
      </c>
      <c r="J456" s="1">
        <f>plate6!$E$10</f>
        <v>0.1201</v>
      </c>
      <c r="K456" s="1">
        <f>plate6!$R$10</f>
        <v>0.3256</v>
      </c>
      <c r="L456" s="1">
        <f>plate6!$AE$10</f>
        <v>0.0452</v>
      </c>
      <c r="M456" s="1">
        <f t="shared" si="1"/>
        <v>4.446529577</v>
      </c>
      <c r="N456" s="1">
        <f t="shared" si="2"/>
        <v>1.424209859</v>
      </c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0" t="s">
        <v>116</v>
      </c>
      <c r="B457" s="11" t="s">
        <v>631</v>
      </c>
      <c r="C457" s="11" t="s">
        <v>632</v>
      </c>
      <c r="D457" s="10" t="s">
        <v>56</v>
      </c>
      <c r="E457" s="10" t="s">
        <v>80</v>
      </c>
      <c r="F457" s="12" t="s">
        <v>616</v>
      </c>
      <c r="G457" s="2">
        <v>22.0</v>
      </c>
      <c r="H457" s="2">
        <v>6.0</v>
      </c>
      <c r="I457" s="2" t="s">
        <v>124</v>
      </c>
      <c r="J457" s="1">
        <f>plate6!$E$11</f>
        <v>0.1103</v>
      </c>
      <c r="K457" s="1">
        <f>plate6!$R$11</f>
        <v>0.3144</v>
      </c>
      <c r="L457" s="1">
        <f>plate6!$AE$11</f>
        <v>0.0379</v>
      </c>
      <c r="M457" s="1">
        <f t="shared" si="1"/>
        <v>4.385998592</v>
      </c>
      <c r="N457" s="1">
        <f t="shared" si="2"/>
        <v>1.348761972</v>
      </c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0" t="s">
        <v>116</v>
      </c>
      <c r="B458" s="11" t="s">
        <v>633</v>
      </c>
      <c r="C458" s="11" t="s">
        <v>634</v>
      </c>
      <c r="D458" s="10" t="s">
        <v>229</v>
      </c>
      <c r="E458" s="10" t="s">
        <v>80</v>
      </c>
      <c r="F458" s="12" t="s">
        <v>635</v>
      </c>
      <c r="G458" s="2">
        <v>22.0</v>
      </c>
      <c r="H458" s="2">
        <v>6.0</v>
      </c>
      <c r="I458" s="2" t="s">
        <v>127</v>
      </c>
      <c r="J458" s="1">
        <f>plate6!$F$4</f>
        <v>0.0836</v>
      </c>
      <c r="K458" s="1">
        <f>plate6!$S$4</f>
        <v>0.2347</v>
      </c>
      <c r="L458" s="1">
        <f>plate6!$AF$4</f>
        <v>0.0303</v>
      </c>
      <c r="M458" s="1">
        <f t="shared" si="1"/>
        <v>3.242507042</v>
      </c>
      <c r="N458" s="1">
        <f t="shared" si="2"/>
        <v>0.9886267606</v>
      </c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0" t="s">
        <v>116</v>
      </c>
      <c r="B459" s="11" t="s">
        <v>633</v>
      </c>
      <c r="C459" s="11" t="s">
        <v>634</v>
      </c>
      <c r="D459" s="10" t="s">
        <v>229</v>
      </c>
      <c r="E459" s="10" t="s">
        <v>80</v>
      </c>
      <c r="F459" s="12" t="s">
        <v>635</v>
      </c>
      <c r="G459" s="2">
        <v>22.0</v>
      </c>
      <c r="H459" s="2">
        <v>6.0</v>
      </c>
      <c r="I459" s="2" t="s">
        <v>128</v>
      </c>
      <c r="J459" s="1">
        <f>plate6!$F$5</f>
        <v>0.0832</v>
      </c>
      <c r="K459" s="1">
        <f>plate6!$S$5</f>
        <v>0.2421</v>
      </c>
      <c r="L459" s="1">
        <f>plate6!$AF$5</f>
        <v>0.0279</v>
      </c>
      <c r="M459" s="1">
        <f t="shared" si="1"/>
        <v>3.398470423</v>
      </c>
      <c r="N459" s="1">
        <f t="shared" si="2"/>
        <v>1.014832394</v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0" t="s">
        <v>116</v>
      </c>
      <c r="B460" s="11" t="s">
        <v>636</v>
      </c>
      <c r="C460" s="11" t="s">
        <v>637</v>
      </c>
      <c r="D460" s="10" t="s">
        <v>229</v>
      </c>
      <c r="E460" s="10" t="s">
        <v>80</v>
      </c>
      <c r="F460" s="12" t="s">
        <v>635</v>
      </c>
      <c r="G460" s="2">
        <v>22.0</v>
      </c>
      <c r="H460" s="2">
        <v>6.0</v>
      </c>
      <c r="I460" s="2" t="s">
        <v>131</v>
      </c>
      <c r="J460" s="1">
        <f>plate6!$F$6</f>
        <v>0.0876</v>
      </c>
      <c r="K460" s="1">
        <f>plate6!$S$6</f>
        <v>0.2637</v>
      </c>
      <c r="L460" s="1">
        <f>plate6!$AF$6</f>
        <v>0.0291</v>
      </c>
      <c r="M460" s="1">
        <f t="shared" si="1"/>
        <v>3.723997183</v>
      </c>
      <c r="N460" s="1">
        <f t="shared" si="2"/>
        <v>1.032629577</v>
      </c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0" t="s">
        <v>116</v>
      </c>
      <c r="B461" s="11" t="s">
        <v>636</v>
      </c>
      <c r="C461" s="11" t="s">
        <v>637</v>
      </c>
      <c r="D461" s="10" t="s">
        <v>229</v>
      </c>
      <c r="E461" s="10" t="s">
        <v>80</v>
      </c>
      <c r="F461" s="12" t="s">
        <v>635</v>
      </c>
      <c r="G461" s="2">
        <v>22.0</v>
      </c>
      <c r="H461" s="2">
        <v>6.0</v>
      </c>
      <c r="I461" s="2" t="s">
        <v>132</v>
      </c>
      <c r="J461" s="1">
        <f>plate6!$F$7</f>
        <v>0.0892</v>
      </c>
      <c r="K461" s="1">
        <f>plate6!$S$7</f>
        <v>0.2799</v>
      </c>
      <c r="L461" s="1">
        <f>plate6!$AF$7</f>
        <v>0.0267</v>
      </c>
      <c r="M461" s="1">
        <f t="shared" si="1"/>
        <v>4.019825352</v>
      </c>
      <c r="N461" s="1">
        <f t="shared" si="2"/>
        <v>1.090153521</v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0" t="s">
        <v>116</v>
      </c>
      <c r="B462" s="11" t="s">
        <v>638</v>
      </c>
      <c r="C462" s="11" t="s">
        <v>639</v>
      </c>
      <c r="D462" s="10" t="s">
        <v>229</v>
      </c>
      <c r="E462" s="10" t="s">
        <v>80</v>
      </c>
      <c r="F462" s="12" t="s">
        <v>635</v>
      </c>
      <c r="G462" s="2">
        <v>22.0</v>
      </c>
      <c r="H462" s="2">
        <v>6.0</v>
      </c>
      <c r="I462" s="2" t="s">
        <v>135</v>
      </c>
      <c r="J462" s="1">
        <f>plate6!$F$8</f>
        <v>0.0608</v>
      </c>
      <c r="K462" s="1">
        <f>plate6!$S$8</f>
        <v>0.123</v>
      </c>
      <c r="L462" s="1">
        <f>plate6!$AF$8</f>
        <v>0.0333</v>
      </c>
      <c r="M462" s="1">
        <f t="shared" si="1"/>
        <v>1.41925493</v>
      </c>
      <c r="N462" s="1">
        <f t="shared" si="2"/>
        <v>0.5906535211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0" t="s">
        <v>116</v>
      </c>
      <c r="B463" s="11" t="s">
        <v>638</v>
      </c>
      <c r="C463" s="11" t="s">
        <v>639</v>
      </c>
      <c r="D463" s="10" t="s">
        <v>229</v>
      </c>
      <c r="E463" s="10" t="s">
        <v>80</v>
      </c>
      <c r="F463" s="12" t="s">
        <v>635</v>
      </c>
      <c r="G463" s="2">
        <v>22.0</v>
      </c>
      <c r="H463" s="2">
        <v>6.0</v>
      </c>
      <c r="I463" s="2" t="s">
        <v>136</v>
      </c>
      <c r="J463" s="1">
        <f>plate6!$F$9</f>
        <v>0.0539</v>
      </c>
      <c r="K463" s="1">
        <f>plate6!$S$9</f>
        <v>0.1199</v>
      </c>
      <c r="L463" s="1">
        <f>plate6!$AF$9</f>
        <v>0.0276</v>
      </c>
      <c r="M463" s="1">
        <f t="shared" si="1"/>
        <v>1.462192958</v>
      </c>
      <c r="N463" s="1">
        <f t="shared" si="2"/>
        <v>0.5315746479</v>
      </c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0" t="s">
        <v>116</v>
      </c>
      <c r="B464" s="11" t="s">
        <v>640</v>
      </c>
      <c r="C464" s="11" t="s">
        <v>641</v>
      </c>
      <c r="D464" s="10" t="s">
        <v>229</v>
      </c>
      <c r="E464" s="10" t="s">
        <v>80</v>
      </c>
      <c r="F464" s="12" t="s">
        <v>635</v>
      </c>
      <c r="G464" s="2">
        <v>22.0</v>
      </c>
      <c r="H464" s="2">
        <v>6.0</v>
      </c>
      <c r="I464" s="2" t="s">
        <v>139</v>
      </c>
      <c r="J464" s="1">
        <f>plate6!$F$10</f>
        <v>0.0864</v>
      </c>
      <c r="K464" s="1">
        <f>plate6!$S$10</f>
        <v>0.2661</v>
      </c>
      <c r="L464" s="1">
        <f>plate6!$AF$10</f>
        <v>0.0291</v>
      </c>
      <c r="M464" s="1">
        <f t="shared" si="1"/>
        <v>3.763715493</v>
      </c>
      <c r="N464" s="1">
        <f t="shared" si="2"/>
        <v>0.9745732394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0" t="s">
        <v>116</v>
      </c>
      <c r="B465" s="11" t="s">
        <v>640</v>
      </c>
      <c r="C465" s="11" t="s">
        <v>641</v>
      </c>
      <c r="D465" s="10" t="s">
        <v>229</v>
      </c>
      <c r="E465" s="10" t="s">
        <v>80</v>
      </c>
      <c r="F465" s="12" t="s">
        <v>635</v>
      </c>
      <c r="G465" s="2">
        <v>22.0</v>
      </c>
      <c r="H465" s="2">
        <v>6.0</v>
      </c>
      <c r="I465" s="2" t="s">
        <v>140</v>
      </c>
      <c r="J465" s="1">
        <f>plate6!$F$11</f>
        <v>0.0868</v>
      </c>
      <c r="K465" s="1">
        <f>plate6!$S$11</f>
        <v>0.2802</v>
      </c>
      <c r="L465" s="1">
        <f>plate6!$AF$11</f>
        <v>0.0279</v>
      </c>
      <c r="M465" s="1">
        <f t="shared" si="1"/>
        <v>4.00858169</v>
      </c>
      <c r="N465" s="1">
        <f t="shared" si="2"/>
        <v>0.9573971831</v>
      </c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0" t="s">
        <v>116</v>
      </c>
      <c r="B466" s="11" t="s">
        <v>642</v>
      </c>
      <c r="C466" s="11" t="s">
        <v>643</v>
      </c>
      <c r="D466" s="10" t="s">
        <v>229</v>
      </c>
      <c r="E466" s="10" t="s">
        <v>80</v>
      </c>
      <c r="F466" s="12" t="s">
        <v>635</v>
      </c>
      <c r="G466" s="2">
        <v>22.0</v>
      </c>
      <c r="H466" s="2">
        <v>6.0</v>
      </c>
      <c r="I466" s="2" t="s">
        <v>143</v>
      </c>
      <c r="J466" s="1">
        <f>plate6!$G$4</f>
        <v>0.1022</v>
      </c>
      <c r="K466" s="1">
        <f>plate6!$T$4</f>
        <v>0.3182</v>
      </c>
      <c r="L466" s="1">
        <f>plate6!$AG$4</f>
        <v>0.0361</v>
      </c>
      <c r="M466" s="1">
        <f t="shared" si="1"/>
        <v>4.481829577</v>
      </c>
      <c r="N466" s="1">
        <f t="shared" si="2"/>
        <v>1.07975493</v>
      </c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0" t="s">
        <v>116</v>
      </c>
      <c r="B467" s="11" t="s">
        <v>642</v>
      </c>
      <c r="C467" s="11" t="s">
        <v>643</v>
      </c>
      <c r="D467" s="10" t="s">
        <v>229</v>
      </c>
      <c r="E467" s="10" t="s">
        <v>80</v>
      </c>
      <c r="F467" s="12" t="s">
        <v>635</v>
      </c>
      <c r="G467" s="2">
        <v>22.0</v>
      </c>
      <c r="H467" s="2">
        <v>6.0</v>
      </c>
      <c r="I467" s="2" t="s">
        <v>144</v>
      </c>
      <c r="J467" s="1">
        <f>plate6!$G$5</f>
        <v>0.0956</v>
      </c>
      <c r="K467" s="1">
        <f>plate6!$T$5</f>
        <v>0.3276</v>
      </c>
      <c r="L467" s="1">
        <f>plate6!$AG$5</f>
        <v>0.0273</v>
      </c>
      <c r="M467" s="1">
        <f t="shared" si="1"/>
        <v>4.772840845</v>
      </c>
      <c r="N467" s="1">
        <f t="shared" si="2"/>
        <v>1.07064507</v>
      </c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0" t="s">
        <v>116</v>
      </c>
      <c r="B468" s="11" t="s">
        <v>644</v>
      </c>
      <c r="C468" s="11" t="s">
        <v>645</v>
      </c>
      <c r="D468" s="10" t="s">
        <v>229</v>
      </c>
      <c r="E468" s="10" t="s">
        <v>80</v>
      </c>
      <c r="F468" s="12" t="s">
        <v>635</v>
      </c>
      <c r="G468" s="2">
        <v>22.0</v>
      </c>
      <c r="H468" s="2">
        <v>6.0</v>
      </c>
      <c r="I468" s="2" t="s">
        <v>147</v>
      </c>
      <c r="J468" s="1">
        <f>plate6!$G$6</f>
        <v>0.0556</v>
      </c>
      <c r="K468" s="1">
        <f>plate6!$T$6</f>
        <v>0.1445</v>
      </c>
      <c r="L468" s="1">
        <f>plate6!$AG$6</f>
        <v>0.0295</v>
      </c>
      <c r="M468" s="1">
        <f t="shared" si="1"/>
        <v>1.827811268</v>
      </c>
      <c r="N468" s="1">
        <f t="shared" si="2"/>
        <v>0.4078859155</v>
      </c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0" t="s">
        <v>116</v>
      </c>
      <c r="B469" s="11" t="s">
        <v>644</v>
      </c>
      <c r="C469" s="11" t="s">
        <v>645</v>
      </c>
      <c r="D469" s="10" t="s">
        <v>229</v>
      </c>
      <c r="E469" s="10" t="s">
        <v>80</v>
      </c>
      <c r="F469" s="12" t="s">
        <v>635</v>
      </c>
      <c r="G469" s="2">
        <v>22.0</v>
      </c>
      <c r="H469" s="2">
        <v>6.0</v>
      </c>
      <c r="I469" s="2" t="s">
        <v>148</v>
      </c>
      <c r="J469" s="1">
        <f>plate6!$G$7</f>
        <v>0.0581</v>
      </c>
      <c r="K469" s="1">
        <f>plate6!$T$7</f>
        <v>0.1543</v>
      </c>
      <c r="L469" s="1">
        <f>plate6!$AG$7</f>
        <v>0.0303</v>
      </c>
      <c r="M469" s="1">
        <f t="shared" si="1"/>
        <v>1.971166197</v>
      </c>
      <c r="N469" s="1">
        <f t="shared" si="2"/>
        <v>0.4267352113</v>
      </c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0" t="s">
        <v>116</v>
      </c>
      <c r="B470" s="11" t="s">
        <v>646</v>
      </c>
      <c r="C470" s="11" t="s">
        <v>647</v>
      </c>
      <c r="D470" s="10" t="s">
        <v>229</v>
      </c>
      <c r="E470" s="10" t="s">
        <v>80</v>
      </c>
      <c r="F470" s="12" t="s">
        <v>635</v>
      </c>
      <c r="G470" s="2">
        <v>22.0</v>
      </c>
      <c r="H470" s="2">
        <v>6.0</v>
      </c>
      <c r="I470" s="2" t="s">
        <v>151</v>
      </c>
      <c r="J470" s="1">
        <f>plate6!$G$8</f>
        <v>0.0744</v>
      </c>
      <c r="K470" s="1">
        <f>plate6!$T$8</f>
        <v>0.1982</v>
      </c>
      <c r="L470" s="1">
        <f>plate6!$AG$8</f>
        <v>0.0321</v>
      </c>
      <c r="M470" s="1">
        <f t="shared" si="1"/>
        <v>2.635846479</v>
      </c>
      <c r="N470" s="1">
        <f t="shared" si="2"/>
        <v>0.7647380282</v>
      </c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0" t="s">
        <v>116</v>
      </c>
      <c r="B471" s="11" t="s">
        <v>646</v>
      </c>
      <c r="C471" s="11" t="s">
        <v>647</v>
      </c>
      <c r="D471" s="10" t="s">
        <v>229</v>
      </c>
      <c r="E471" s="10" t="s">
        <v>80</v>
      </c>
      <c r="F471" s="12" t="s">
        <v>635</v>
      </c>
      <c r="G471" s="2">
        <v>22.0</v>
      </c>
      <c r="H471" s="2">
        <v>6.0</v>
      </c>
      <c r="I471" s="2" t="s">
        <v>152</v>
      </c>
      <c r="J471" s="1">
        <f>plate6!$G$9</f>
        <v>0.0716</v>
      </c>
      <c r="K471" s="1">
        <f>plate6!$T$9</f>
        <v>0.2014</v>
      </c>
      <c r="L471" s="1">
        <f>plate6!$AG$9</f>
        <v>0.0284</v>
      </c>
      <c r="M471" s="1">
        <f t="shared" si="1"/>
        <v>2.746115493</v>
      </c>
      <c r="N471" s="1">
        <f t="shared" si="2"/>
        <v>0.7638</v>
      </c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0" t="s">
        <v>116</v>
      </c>
      <c r="B472" s="11" t="s">
        <v>648</v>
      </c>
      <c r="C472" s="11" t="s">
        <v>649</v>
      </c>
      <c r="D472" s="10" t="s">
        <v>229</v>
      </c>
      <c r="E472" s="10" t="s">
        <v>80</v>
      </c>
      <c r="F472" s="12" t="s">
        <v>635</v>
      </c>
      <c r="G472" s="2">
        <v>22.0</v>
      </c>
      <c r="H472" s="2">
        <v>6.0</v>
      </c>
      <c r="I472" s="2" t="s">
        <v>156</v>
      </c>
      <c r="J472" s="1">
        <f>plate6!$G$10</f>
        <v>0.155</v>
      </c>
      <c r="K472" s="1">
        <f>plate6!$T$10</f>
        <v>0.5322</v>
      </c>
      <c r="L472" s="1">
        <f>plate6!$AG$10</f>
        <v>0.0277</v>
      </c>
      <c r="M472" s="1">
        <f t="shared" si="1"/>
        <v>8.006990141</v>
      </c>
      <c r="N472" s="1">
        <f t="shared" si="2"/>
        <v>2.277777465</v>
      </c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0" t="s">
        <v>116</v>
      </c>
      <c r="B473" s="11" t="s">
        <v>648</v>
      </c>
      <c r="C473" s="11" t="s">
        <v>649</v>
      </c>
      <c r="D473" s="10" t="s">
        <v>229</v>
      </c>
      <c r="E473" s="10" t="s">
        <v>80</v>
      </c>
      <c r="F473" s="12" t="s">
        <v>635</v>
      </c>
      <c r="G473" s="2">
        <v>22.0</v>
      </c>
      <c r="H473" s="2">
        <v>6.0</v>
      </c>
      <c r="I473" s="2" t="s">
        <v>157</v>
      </c>
      <c r="J473" s="1">
        <f>plate6!$G$11</f>
        <v>0.1585</v>
      </c>
      <c r="K473" s="1">
        <f>plate6!$T$11</f>
        <v>0.5574</v>
      </c>
      <c r="L473" s="1">
        <f>plate6!$AG$11</f>
        <v>0.0254</v>
      </c>
      <c r="M473" s="1">
        <f t="shared" si="1"/>
        <v>8.444473239</v>
      </c>
      <c r="N473" s="1">
        <f t="shared" si="2"/>
        <v>2.358477465</v>
      </c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0" t="s">
        <v>116</v>
      </c>
      <c r="B474" s="11" t="s">
        <v>650</v>
      </c>
      <c r="C474" s="11" t="s">
        <v>651</v>
      </c>
      <c r="D474" s="10" t="s">
        <v>229</v>
      </c>
      <c r="E474" s="10" t="s">
        <v>80</v>
      </c>
      <c r="F474" s="12" t="s">
        <v>635</v>
      </c>
      <c r="G474" s="2">
        <v>22.0</v>
      </c>
      <c r="H474" s="2">
        <v>6.0</v>
      </c>
      <c r="I474" s="2" t="s">
        <v>160</v>
      </c>
      <c r="J474" s="1">
        <f>plate6!$H$4</f>
        <v>0.0624</v>
      </c>
      <c r="K474" s="1">
        <f>plate6!$U$4</f>
        <v>0.1551</v>
      </c>
      <c r="L474" s="1">
        <f>plate6!$AH$4</f>
        <v>0.0276</v>
      </c>
      <c r="M474" s="1">
        <f t="shared" si="1"/>
        <v>2.021201408</v>
      </c>
      <c r="N474" s="1">
        <f t="shared" si="2"/>
        <v>0.6759253521</v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0" t="s">
        <v>116</v>
      </c>
      <c r="B475" s="11" t="s">
        <v>650</v>
      </c>
      <c r="C475" s="11" t="s">
        <v>651</v>
      </c>
      <c r="D475" s="10" t="s">
        <v>229</v>
      </c>
      <c r="E475" s="10" t="s">
        <v>80</v>
      </c>
      <c r="F475" s="12" t="s">
        <v>635</v>
      </c>
      <c r="G475" s="2">
        <v>22.0</v>
      </c>
      <c r="H475" s="2">
        <v>6.0</v>
      </c>
      <c r="I475" s="2" t="s">
        <v>161</v>
      </c>
      <c r="J475" s="1">
        <f>plate6!$H$5</f>
        <v>0.0665</v>
      </c>
      <c r="K475" s="1">
        <f>plate6!$U$5</f>
        <v>0.1662</v>
      </c>
      <c r="L475" s="1">
        <f>plate6!$AH$5</f>
        <v>0.0289</v>
      </c>
      <c r="M475" s="1">
        <f t="shared" si="1"/>
        <v>2.176443662</v>
      </c>
      <c r="N475" s="1">
        <f t="shared" si="2"/>
        <v>0.7326549296</v>
      </c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0"/>
      <c r="B476" s="1" t="s">
        <v>72</v>
      </c>
      <c r="C476" s="11" t="s">
        <v>73</v>
      </c>
      <c r="D476" s="10"/>
      <c r="E476" s="10"/>
      <c r="F476" s="12"/>
      <c r="G476" s="2">
        <v>22.0</v>
      </c>
      <c r="H476" s="2">
        <v>7.0</v>
      </c>
      <c r="I476" s="2" t="s">
        <v>74</v>
      </c>
      <c r="J476" s="1">
        <f>plate7!$C$4</f>
        <v>0.0264</v>
      </c>
      <c r="K476" s="1">
        <f>plate7!$P$4</f>
        <v>0.0292</v>
      </c>
      <c r="L476" s="1">
        <f>plate7!$AC$4</f>
        <v>0.0261</v>
      </c>
      <c r="M476" s="1">
        <f t="shared" si="1"/>
        <v>0.04963521127</v>
      </c>
      <c r="N476" s="1">
        <f t="shared" si="2"/>
        <v>-0.004402816901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0"/>
      <c r="B477" s="1" t="s">
        <v>72</v>
      </c>
      <c r="C477" s="11" t="s">
        <v>75</v>
      </c>
      <c r="D477" s="10"/>
      <c r="E477" s="10"/>
      <c r="F477" s="12"/>
      <c r="G477" s="2">
        <v>22.0</v>
      </c>
      <c r="H477" s="2">
        <v>7.0</v>
      </c>
      <c r="I477" s="2" t="s">
        <v>76</v>
      </c>
      <c r="J477" s="1">
        <f>plate7!$C$5</f>
        <v>0.0285</v>
      </c>
      <c r="K477" s="1">
        <f>plate7!$P$5</f>
        <v>0.0271</v>
      </c>
      <c r="L477" s="1">
        <f>plate7!$AC$5</f>
        <v>0.0284</v>
      </c>
      <c r="M477" s="1">
        <f t="shared" si="1"/>
        <v>-0.02101830986</v>
      </c>
      <c r="N477" s="1">
        <f t="shared" si="2"/>
        <v>0.01046197183</v>
      </c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0" t="s">
        <v>265</v>
      </c>
      <c r="B478" s="11" t="s">
        <v>652</v>
      </c>
      <c r="C478" s="11" t="s">
        <v>653</v>
      </c>
      <c r="D478" s="10" t="s">
        <v>36</v>
      </c>
      <c r="E478" s="10" t="s">
        <v>268</v>
      </c>
      <c r="F478" s="12" t="str">
        <f>D478&amp;"_"&amp;E478</f>
        <v>C_HEAT</v>
      </c>
      <c r="G478" s="2">
        <v>22.0</v>
      </c>
      <c r="H478" s="2">
        <v>7.0</v>
      </c>
      <c r="I478" s="2" t="s">
        <v>82</v>
      </c>
      <c r="J478" s="1">
        <f>plate7!$C$6</f>
        <v>0.0823</v>
      </c>
      <c r="K478" s="1">
        <f>plate7!$P$6</f>
        <v>0.0929</v>
      </c>
      <c r="L478" s="1">
        <f>plate7!$AC$6</f>
        <v>0.0507</v>
      </c>
      <c r="M478" s="1">
        <f t="shared" si="1"/>
        <v>0.6508760563</v>
      </c>
      <c r="N478" s="1">
        <f t="shared" si="2"/>
        <v>0.9899408451</v>
      </c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0" t="s">
        <v>265</v>
      </c>
      <c r="B479" s="11" t="s">
        <v>652</v>
      </c>
      <c r="C479" s="11" t="s">
        <v>653</v>
      </c>
      <c r="D479" s="10" t="s">
        <v>36</v>
      </c>
      <c r="E479" s="10" t="s">
        <v>268</v>
      </c>
      <c r="F479" s="12" t="s">
        <v>560</v>
      </c>
      <c r="G479" s="2">
        <v>22.0</v>
      </c>
      <c r="H479" s="2">
        <v>7.0</v>
      </c>
      <c r="I479" s="2" t="s">
        <v>83</v>
      </c>
      <c r="J479" s="1">
        <f>plate7!$C$7</f>
        <v>0.0703</v>
      </c>
      <c r="K479" s="1">
        <f>plate7!$P$7</f>
        <v>0.0835</v>
      </c>
      <c r="L479" s="1">
        <f>plate7!$AC$7</f>
        <v>0.0476</v>
      </c>
      <c r="M479" s="1">
        <f t="shared" si="1"/>
        <v>0.5574774648</v>
      </c>
      <c r="N479" s="1">
        <f t="shared" si="2"/>
        <v>0.682571831</v>
      </c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0" t="s">
        <v>265</v>
      </c>
      <c r="B480" s="11" t="s">
        <v>654</v>
      </c>
      <c r="C480" s="11" t="s">
        <v>655</v>
      </c>
      <c r="D480" s="10" t="s">
        <v>36</v>
      </c>
      <c r="E480" s="10" t="s">
        <v>268</v>
      </c>
      <c r="F480" s="12" t="s">
        <v>560</v>
      </c>
      <c r="G480" s="2">
        <v>22.0</v>
      </c>
      <c r="H480" s="2">
        <v>7.0</v>
      </c>
      <c r="I480" s="2" t="s">
        <v>86</v>
      </c>
      <c r="J480" s="1">
        <f>plate7!$C$8</f>
        <v>0.0353</v>
      </c>
      <c r="K480" s="1">
        <f>plate7!$P$8</f>
        <v>0.0376</v>
      </c>
      <c r="L480" s="1">
        <f>plate7!$AC$8</f>
        <v>0.0305</v>
      </c>
      <c r="M480" s="1">
        <f t="shared" si="1"/>
        <v>0.1099732394</v>
      </c>
      <c r="N480" s="1">
        <f t="shared" si="2"/>
        <v>0.146843662</v>
      </c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0" t="s">
        <v>265</v>
      </c>
      <c r="B481" s="11" t="s">
        <v>654</v>
      </c>
      <c r="C481" s="11" t="s">
        <v>655</v>
      </c>
      <c r="D481" s="10" t="s">
        <v>36</v>
      </c>
      <c r="E481" s="10" t="s">
        <v>268</v>
      </c>
      <c r="F481" s="12" t="s">
        <v>560</v>
      </c>
      <c r="G481" s="2">
        <v>22.0</v>
      </c>
      <c r="H481" s="2">
        <v>7.0</v>
      </c>
      <c r="I481" s="2" t="s">
        <v>87</v>
      </c>
      <c r="J481" s="1">
        <f>plate7!$C$9</f>
        <v>0.0369</v>
      </c>
      <c r="K481" s="1">
        <f>plate7!$P$9</f>
        <v>0.0393</v>
      </c>
      <c r="L481" s="1">
        <f>plate7!$AC$9</f>
        <v>0.0318</v>
      </c>
      <c r="M481" s="1">
        <f t="shared" si="1"/>
        <v>0.1161422535</v>
      </c>
      <c r="N481" s="1">
        <f t="shared" si="2"/>
        <v>0.1562450704</v>
      </c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0" t="s">
        <v>265</v>
      </c>
      <c r="B482" s="11" t="s">
        <v>656</v>
      </c>
      <c r="C482" s="11" t="s">
        <v>657</v>
      </c>
      <c r="D482" s="10" t="s">
        <v>36</v>
      </c>
      <c r="E482" s="10" t="s">
        <v>268</v>
      </c>
      <c r="F482" s="12" t="s">
        <v>560</v>
      </c>
      <c r="G482" s="2">
        <v>22.0</v>
      </c>
      <c r="H482" s="2">
        <v>7.0</v>
      </c>
      <c r="I482" s="2" t="s">
        <v>90</v>
      </c>
      <c r="J482" s="1">
        <f>plate7!$C$10</f>
        <v>0.0372</v>
      </c>
      <c r="K482" s="1">
        <f>plate7!$P$10</f>
        <v>0.0394</v>
      </c>
      <c r="L482" s="1">
        <f>plate7!$AC$10</f>
        <v>0.0292</v>
      </c>
      <c r="M482" s="1">
        <f t="shared" si="1"/>
        <v>0.1569943662</v>
      </c>
      <c r="N482" s="1">
        <f t="shared" si="2"/>
        <v>0.2530901408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0" t="s">
        <v>265</v>
      </c>
      <c r="B483" s="11" t="s">
        <v>656</v>
      </c>
      <c r="C483" s="11" t="s">
        <v>657</v>
      </c>
      <c r="D483" s="10" t="s">
        <v>36</v>
      </c>
      <c r="E483" s="10" t="s">
        <v>268</v>
      </c>
      <c r="F483" s="12" t="s">
        <v>560</v>
      </c>
      <c r="G483" s="2">
        <v>22.0</v>
      </c>
      <c r="H483" s="2">
        <v>7.0</v>
      </c>
      <c r="I483" s="2" t="s">
        <v>91</v>
      </c>
      <c r="J483" s="1">
        <f>plate7!$C$11</f>
        <v>0.0352</v>
      </c>
      <c r="K483" s="1">
        <f>plate7!$P$11</f>
        <v>0.0375</v>
      </c>
      <c r="L483" s="1">
        <f>plate7!$AC$11</f>
        <v>0.0318</v>
      </c>
      <c r="M483" s="1">
        <f t="shared" si="1"/>
        <v>0.0886971831</v>
      </c>
      <c r="N483" s="1">
        <f t="shared" si="2"/>
        <v>0.100584507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0" t="s">
        <v>265</v>
      </c>
      <c r="B484" s="11" t="s">
        <v>658</v>
      </c>
      <c r="C484" s="11" t="s">
        <v>659</v>
      </c>
      <c r="D484" s="10" t="s">
        <v>36</v>
      </c>
      <c r="E484" s="10" t="s">
        <v>268</v>
      </c>
      <c r="F484" s="12" t="s">
        <v>560</v>
      </c>
      <c r="G484" s="2">
        <v>22.0</v>
      </c>
      <c r="H484" s="2">
        <v>7.0</v>
      </c>
      <c r="I484" s="2" t="s">
        <v>94</v>
      </c>
      <c r="J484" s="1">
        <f>plate7!$D$4</f>
        <v>0.0319</v>
      </c>
      <c r="K484" s="1">
        <f>plate7!$Q$4</f>
        <v>0.0329</v>
      </c>
      <c r="L484" s="1">
        <f>plate7!$AD$4</f>
        <v>0.0281</v>
      </c>
      <c r="M484" s="1">
        <f t="shared" si="1"/>
        <v>0.07384788732</v>
      </c>
      <c r="N484" s="1">
        <f t="shared" si="2"/>
        <v>0.1204478873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0" t="s">
        <v>265</v>
      </c>
      <c r="B485" s="11" t="s">
        <v>658</v>
      </c>
      <c r="C485" s="11" t="s">
        <v>659</v>
      </c>
      <c r="D485" s="10" t="s">
        <v>36</v>
      </c>
      <c r="E485" s="10" t="s">
        <v>268</v>
      </c>
      <c r="F485" s="12" t="s">
        <v>560</v>
      </c>
      <c r="G485" s="2">
        <v>22.0</v>
      </c>
      <c r="H485" s="2">
        <v>7.0</v>
      </c>
      <c r="I485" s="2" t="s">
        <v>95</v>
      </c>
      <c r="J485" s="1">
        <f>plate7!$D$5</f>
        <v>0.0322</v>
      </c>
      <c r="K485" s="1">
        <f>plate7!$Q$5</f>
        <v>0.0332</v>
      </c>
      <c r="L485" s="1">
        <f>plate7!$AD$5</f>
        <v>0.0285</v>
      </c>
      <c r="M485" s="1">
        <f t="shared" si="1"/>
        <v>0.07232816901</v>
      </c>
      <c r="N485" s="1">
        <f t="shared" si="2"/>
        <v>0.117143662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0" t="s">
        <v>265</v>
      </c>
      <c r="B486" s="11" t="s">
        <v>660</v>
      </c>
      <c r="C486" s="11" t="s">
        <v>661</v>
      </c>
      <c r="D486" s="10" t="s">
        <v>36</v>
      </c>
      <c r="E486" s="10" t="s">
        <v>268</v>
      </c>
      <c r="F486" s="12" t="s">
        <v>560</v>
      </c>
      <c r="G486" s="2">
        <v>22.0</v>
      </c>
      <c r="H486" s="2">
        <v>7.0</v>
      </c>
      <c r="I486" s="2" t="s">
        <v>98</v>
      </c>
      <c r="J486" s="1">
        <f>plate7!$D$6</f>
        <v>0.0431</v>
      </c>
      <c r="K486" s="1">
        <f>plate7!$Q$6</f>
        <v>0.0522</v>
      </c>
      <c r="L486" s="1">
        <f>plate7!$AD$6</f>
        <v>0.0342</v>
      </c>
      <c r="M486" s="1">
        <f t="shared" si="1"/>
        <v>0.2817521127</v>
      </c>
      <c r="N486" s="1">
        <f t="shared" si="2"/>
        <v>0.2475507042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0" t="s">
        <v>265</v>
      </c>
      <c r="B487" s="11" t="s">
        <v>660</v>
      </c>
      <c r="C487" s="11" t="s">
        <v>661</v>
      </c>
      <c r="D487" s="10" t="s">
        <v>36</v>
      </c>
      <c r="E487" s="10" t="s">
        <v>268</v>
      </c>
      <c r="F487" s="12" t="s">
        <v>560</v>
      </c>
      <c r="G487" s="2">
        <v>22.0</v>
      </c>
      <c r="H487" s="2">
        <v>7.0</v>
      </c>
      <c r="I487" s="2" t="s">
        <v>99</v>
      </c>
      <c r="J487" s="1">
        <f>plate7!$D$7</f>
        <v>0.044</v>
      </c>
      <c r="K487" s="1">
        <f>plate7!$Q$7</f>
        <v>0.0534</v>
      </c>
      <c r="L487" s="1">
        <f>plate7!$AD$7</f>
        <v>0.035</v>
      </c>
      <c r="M487" s="1">
        <f t="shared" si="1"/>
        <v>0.2881014085</v>
      </c>
      <c r="N487" s="1">
        <f t="shared" si="2"/>
        <v>0.2493211268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0" t="s">
        <v>265</v>
      </c>
      <c r="B488" s="11" t="s">
        <v>662</v>
      </c>
      <c r="C488" s="11" t="s">
        <v>663</v>
      </c>
      <c r="D488" s="10" t="s">
        <v>36</v>
      </c>
      <c r="E488" s="10" t="s">
        <v>268</v>
      </c>
      <c r="F488" s="12" t="s">
        <v>560</v>
      </c>
      <c r="G488" s="2">
        <v>22.0</v>
      </c>
      <c r="H488" s="2">
        <v>7.0</v>
      </c>
      <c r="I488" s="2" t="s">
        <v>102</v>
      </c>
      <c r="J488" s="1">
        <f>plate7!$D$8</f>
        <v>0.0317</v>
      </c>
      <c r="K488" s="1">
        <f>plate7!$Q$8</f>
        <v>0.0353</v>
      </c>
      <c r="L488" s="1">
        <f>plate7!$AD$8</f>
        <v>0.0283</v>
      </c>
      <c r="M488" s="1">
        <f t="shared" si="1"/>
        <v>0.1096253521</v>
      </c>
      <c r="N488" s="1">
        <f t="shared" si="2"/>
        <v>0.09393802817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0" t="s">
        <v>265</v>
      </c>
      <c r="B489" s="11" t="s">
        <v>662</v>
      </c>
      <c r="C489" s="11" t="s">
        <v>663</v>
      </c>
      <c r="D489" s="10" t="s">
        <v>36</v>
      </c>
      <c r="E489" s="10" t="s">
        <v>268</v>
      </c>
      <c r="F489" s="12" t="s">
        <v>560</v>
      </c>
      <c r="G489" s="2">
        <v>22.0</v>
      </c>
      <c r="H489" s="2">
        <v>7.0</v>
      </c>
      <c r="I489" s="2" t="s">
        <v>103</v>
      </c>
      <c r="J489" s="1">
        <f>plate7!$D$9</f>
        <v>0.0342</v>
      </c>
      <c r="K489" s="1">
        <f>plate7!$Q$9</f>
        <v>0.038</v>
      </c>
      <c r="L489" s="1">
        <f>plate7!$AD$9</f>
        <v>0.0308</v>
      </c>
      <c r="M489" s="1">
        <f t="shared" si="1"/>
        <v>0.1128450704</v>
      </c>
      <c r="N489" s="1">
        <f t="shared" si="2"/>
        <v>0.09291549296</v>
      </c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0" t="s">
        <v>265</v>
      </c>
      <c r="B490" s="11" t="s">
        <v>664</v>
      </c>
      <c r="C490" s="11" t="s">
        <v>665</v>
      </c>
      <c r="D490" s="10" t="s">
        <v>36</v>
      </c>
      <c r="E490" s="10" t="s">
        <v>268</v>
      </c>
      <c r="F490" s="12" t="s">
        <v>560</v>
      </c>
      <c r="G490" s="2">
        <v>22.0</v>
      </c>
      <c r="H490" s="2">
        <v>7.0</v>
      </c>
      <c r="I490" s="2" t="s">
        <v>106</v>
      </c>
      <c r="J490" s="1">
        <f>plate7!$D$10</f>
        <v>0.0423</v>
      </c>
      <c r="K490" s="1">
        <f>plate7!$Q$10</f>
        <v>0.0438</v>
      </c>
      <c r="L490" s="1">
        <f>plate7!$AD$10</f>
        <v>0.0318</v>
      </c>
      <c r="M490" s="1">
        <f t="shared" si="1"/>
        <v>0.1837183099</v>
      </c>
      <c r="N490" s="1">
        <f t="shared" si="2"/>
        <v>0.3392746479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0" t="s">
        <v>265</v>
      </c>
      <c r="B491" s="11" t="s">
        <v>664</v>
      </c>
      <c r="C491" s="11" t="s">
        <v>665</v>
      </c>
      <c r="D491" s="10" t="s">
        <v>36</v>
      </c>
      <c r="E491" s="10" t="s">
        <v>268</v>
      </c>
      <c r="F491" s="12" t="s">
        <v>560</v>
      </c>
      <c r="G491" s="2">
        <v>22.0</v>
      </c>
      <c r="H491" s="2">
        <v>7.0</v>
      </c>
      <c r="I491" s="2" t="s">
        <v>107</v>
      </c>
      <c r="J491" s="1">
        <f>plate7!$D$11</f>
        <v>0.0323</v>
      </c>
      <c r="K491" s="1">
        <f>plate7!$Q$11</f>
        <v>0.0355</v>
      </c>
      <c r="L491" s="1">
        <f>plate7!$AD$11</f>
        <v>0.0284</v>
      </c>
      <c r="M491" s="1">
        <f t="shared" si="1"/>
        <v>0.110784507</v>
      </c>
      <c r="N491" s="1">
        <f t="shared" si="2"/>
        <v>0.1125042254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0" t="s">
        <v>265</v>
      </c>
      <c r="B492" s="11" t="s">
        <v>666</v>
      </c>
      <c r="C492" s="11" t="s">
        <v>667</v>
      </c>
      <c r="D492" s="10" t="s">
        <v>36</v>
      </c>
      <c r="E492" s="10" t="s">
        <v>268</v>
      </c>
      <c r="F492" s="12" t="s">
        <v>560</v>
      </c>
      <c r="G492" s="2">
        <v>22.0</v>
      </c>
      <c r="H492" s="2">
        <v>7.0</v>
      </c>
      <c r="I492" s="2" t="s">
        <v>110</v>
      </c>
      <c r="J492" s="1">
        <f>plate7!$E$4</f>
        <v>0.035</v>
      </c>
      <c r="K492" s="1">
        <f>plate7!$R$4</f>
        <v>0.0357</v>
      </c>
      <c r="L492" s="1">
        <f>plate7!$AE$4</f>
        <v>0.0326</v>
      </c>
      <c r="M492" s="1">
        <f t="shared" si="1"/>
        <v>0.04774225352</v>
      </c>
      <c r="N492" s="1">
        <f t="shared" si="2"/>
        <v>0.07572253521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0" t="s">
        <v>265</v>
      </c>
      <c r="B493" s="11" t="s">
        <v>666</v>
      </c>
      <c r="C493" s="11" t="s">
        <v>667</v>
      </c>
      <c r="D493" s="10" t="s">
        <v>36</v>
      </c>
      <c r="E493" s="10" t="s">
        <v>268</v>
      </c>
      <c r="F493" s="12" t="s">
        <v>560</v>
      </c>
      <c r="G493" s="2">
        <v>22.0</v>
      </c>
      <c r="H493" s="2">
        <v>7.0</v>
      </c>
      <c r="I493" s="2" t="s">
        <v>111</v>
      </c>
      <c r="J493" s="1">
        <f>plate7!$E$5</f>
        <v>0.0323</v>
      </c>
      <c r="K493" s="1">
        <f>plate7!$R$5</f>
        <v>0.0329</v>
      </c>
      <c r="L493" s="1">
        <f>plate7!$AE$5</f>
        <v>0.0292</v>
      </c>
      <c r="M493" s="1">
        <f t="shared" si="1"/>
        <v>0.05677042254</v>
      </c>
      <c r="N493" s="1">
        <f t="shared" si="2"/>
        <v>0.09936338028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0" t="s">
        <v>265</v>
      </c>
      <c r="B494" s="11" t="s">
        <v>668</v>
      </c>
      <c r="C494" s="11" t="s">
        <v>669</v>
      </c>
      <c r="D494" s="10" t="s">
        <v>36</v>
      </c>
      <c r="E494" s="10" t="s">
        <v>268</v>
      </c>
      <c r="F494" s="12" t="s">
        <v>560</v>
      </c>
      <c r="G494" s="2">
        <v>22.0</v>
      </c>
      <c r="H494" s="2">
        <v>7.0</v>
      </c>
      <c r="I494" s="2" t="s">
        <v>114</v>
      </c>
      <c r="J494" s="1">
        <f>plate7!$E$6</f>
        <v>0.0377</v>
      </c>
      <c r="K494" s="1">
        <f>plate7!$R$6</f>
        <v>0.0546</v>
      </c>
      <c r="L494" s="1">
        <f>plate7!$AE$6</f>
        <v>0.0285</v>
      </c>
      <c r="M494" s="1">
        <f t="shared" si="1"/>
        <v>0.4118802817</v>
      </c>
      <c r="N494" s="1">
        <f t="shared" si="2"/>
        <v>0.217584507</v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0" t="s">
        <v>265</v>
      </c>
      <c r="B495" s="11" t="s">
        <v>668</v>
      </c>
      <c r="C495" s="11" t="s">
        <v>669</v>
      </c>
      <c r="D495" s="10" t="s">
        <v>36</v>
      </c>
      <c r="E495" s="10" t="s">
        <v>268</v>
      </c>
      <c r="F495" s="12" t="s">
        <v>560</v>
      </c>
      <c r="G495" s="2">
        <v>22.0</v>
      </c>
      <c r="H495" s="2">
        <v>7.0</v>
      </c>
      <c r="I495" s="2" t="s">
        <v>115</v>
      </c>
      <c r="J495" s="1">
        <f>plate7!$E$7</f>
        <v>0.045</v>
      </c>
      <c r="K495" s="1">
        <f>plate7!$R$7</f>
        <v>0.0594</v>
      </c>
      <c r="L495" s="1">
        <f>plate7!$AE$7</f>
        <v>0.0295</v>
      </c>
      <c r="M495" s="1">
        <f t="shared" si="1"/>
        <v>0.4673760563</v>
      </c>
      <c r="N495" s="1">
        <f t="shared" si="2"/>
        <v>0.4385323944</v>
      </c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0" t="s">
        <v>265</v>
      </c>
      <c r="B496" s="11" t="s">
        <v>670</v>
      </c>
      <c r="C496" s="11" t="s">
        <v>671</v>
      </c>
      <c r="D496" s="10" t="s">
        <v>54</v>
      </c>
      <c r="E496" s="10" t="s">
        <v>268</v>
      </c>
      <c r="F496" s="12" t="s">
        <v>597</v>
      </c>
      <c r="G496" s="2">
        <v>22.0</v>
      </c>
      <c r="H496" s="2">
        <v>7.0</v>
      </c>
      <c r="I496" s="2" t="s">
        <v>119</v>
      </c>
      <c r="J496" s="1">
        <f>plate7!$E$8</f>
        <v>0.042</v>
      </c>
      <c r="K496" s="1">
        <f>plate7!$R$8</f>
        <v>0.0797</v>
      </c>
      <c r="L496" s="1">
        <f>plate7!$AE$8</f>
        <v>0.0289</v>
      </c>
      <c r="M496" s="1">
        <f t="shared" si="1"/>
        <v>0.806</v>
      </c>
      <c r="N496" s="1">
        <f t="shared" si="2"/>
        <v>0.2401056338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0" t="s">
        <v>265</v>
      </c>
      <c r="B497" s="11" t="s">
        <v>670</v>
      </c>
      <c r="C497" s="11" t="s">
        <v>671</v>
      </c>
      <c r="D497" s="10" t="s">
        <v>54</v>
      </c>
      <c r="E497" s="10" t="s">
        <v>268</v>
      </c>
      <c r="F497" s="12" t="s">
        <v>597</v>
      </c>
      <c r="G497" s="2">
        <v>22.0</v>
      </c>
      <c r="H497" s="2">
        <v>7.0</v>
      </c>
      <c r="I497" s="2" t="s">
        <v>120</v>
      </c>
      <c r="J497" s="1">
        <f>plate7!$E$9</f>
        <v>0.0435</v>
      </c>
      <c r="K497" s="1">
        <f>plate7!$R$9</f>
        <v>0.0829</v>
      </c>
      <c r="L497" s="1">
        <f>plate7!$AE$9</f>
        <v>0.0299</v>
      </c>
      <c r="M497" s="1">
        <f t="shared" si="1"/>
        <v>0.8409661972</v>
      </c>
      <c r="N497" s="1">
        <f t="shared" si="2"/>
        <v>0.2479352113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0" t="s">
        <v>265</v>
      </c>
      <c r="B498" s="11" t="s">
        <v>672</v>
      </c>
      <c r="C498" s="11" t="s">
        <v>673</v>
      </c>
      <c r="D498" s="10" t="s">
        <v>54</v>
      </c>
      <c r="E498" s="10" t="s">
        <v>268</v>
      </c>
      <c r="F498" s="12" t="s">
        <v>597</v>
      </c>
      <c r="G498" s="2">
        <v>22.0</v>
      </c>
      <c r="H498" s="2">
        <v>7.0</v>
      </c>
      <c r="I498" s="2" t="s">
        <v>123</v>
      </c>
      <c r="J498" s="1">
        <f>plate7!$E$10</f>
        <v>0.0342</v>
      </c>
      <c r="K498" s="1">
        <f>plate7!$R$10</f>
        <v>0.04</v>
      </c>
      <c r="L498" s="1">
        <f>plate7!$AE$10</f>
        <v>0.0292</v>
      </c>
      <c r="M498" s="1">
        <f t="shared" si="1"/>
        <v>0.1693577465</v>
      </c>
      <c r="N498" s="1">
        <f t="shared" si="2"/>
        <v>0.1355577465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0" t="s">
        <v>265</v>
      </c>
      <c r="B499" s="11" t="s">
        <v>672</v>
      </c>
      <c r="C499" s="11" t="s">
        <v>673</v>
      </c>
      <c r="D499" s="10" t="s">
        <v>54</v>
      </c>
      <c r="E499" s="10" t="s">
        <v>268</v>
      </c>
      <c r="F499" s="12" t="s">
        <v>597</v>
      </c>
      <c r="G499" s="2">
        <v>22.0</v>
      </c>
      <c r="H499" s="2">
        <v>7.0</v>
      </c>
      <c r="I499" s="2" t="s">
        <v>124</v>
      </c>
      <c r="J499" s="1">
        <f>plate7!$E$11</f>
        <v>0.0355</v>
      </c>
      <c r="K499" s="1">
        <f>plate7!$R$11</f>
        <v>0.0411</v>
      </c>
      <c r="L499" s="1">
        <f>plate7!$AE$11</f>
        <v>0.0301</v>
      </c>
      <c r="M499" s="1">
        <f t="shared" si="1"/>
        <v>0.1722169014</v>
      </c>
      <c r="N499" s="1">
        <f t="shared" si="2"/>
        <v>0.1497971831</v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0" t="s">
        <v>265</v>
      </c>
      <c r="B500" s="11" t="s">
        <v>674</v>
      </c>
      <c r="C500" s="11" t="s">
        <v>675</v>
      </c>
      <c r="D500" s="10" t="s">
        <v>54</v>
      </c>
      <c r="E500" s="10" t="s">
        <v>268</v>
      </c>
      <c r="F500" s="12" t="s">
        <v>597</v>
      </c>
      <c r="G500" s="2">
        <v>22.0</v>
      </c>
      <c r="H500" s="2">
        <v>7.0</v>
      </c>
      <c r="I500" s="2" t="s">
        <v>127</v>
      </c>
      <c r="J500" s="1">
        <f>plate7!$F$4</f>
        <v>0.0595</v>
      </c>
      <c r="K500" s="1">
        <f>plate7!$S$4</f>
        <v>0.0698</v>
      </c>
      <c r="L500" s="1">
        <f>plate7!$AF$4</f>
        <v>0.0543</v>
      </c>
      <c r="M500" s="1">
        <f t="shared" si="1"/>
        <v>0.2448408451</v>
      </c>
      <c r="N500" s="1">
        <f t="shared" si="2"/>
        <v>0.1191591549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0" t="s">
        <v>265</v>
      </c>
      <c r="B501" s="11" t="s">
        <v>674</v>
      </c>
      <c r="C501" s="11" t="s">
        <v>675</v>
      </c>
      <c r="D501" s="10" t="s">
        <v>54</v>
      </c>
      <c r="E501" s="10" t="s">
        <v>268</v>
      </c>
      <c r="F501" s="12" t="s">
        <v>597</v>
      </c>
      <c r="G501" s="2">
        <v>22.0</v>
      </c>
      <c r="H501" s="2">
        <v>7.0</v>
      </c>
      <c r="I501" s="2" t="s">
        <v>128</v>
      </c>
      <c r="J501" s="1">
        <f>plate7!$F$5</f>
        <v>0.0371</v>
      </c>
      <c r="K501" s="1">
        <f>plate7!$S$5</f>
        <v>0.0464</v>
      </c>
      <c r="L501" s="1">
        <f>plate7!$AF$5</f>
        <v>0.0318</v>
      </c>
      <c r="M501" s="1">
        <f t="shared" si="1"/>
        <v>0.2302619718</v>
      </c>
      <c r="N501" s="1">
        <f t="shared" si="2"/>
        <v>0.1275760563</v>
      </c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0" t="s">
        <v>265</v>
      </c>
      <c r="B502" s="11" t="s">
        <v>676</v>
      </c>
      <c r="C502" s="11" t="s">
        <v>677</v>
      </c>
      <c r="D502" s="10" t="s">
        <v>54</v>
      </c>
      <c r="E502" s="10" t="s">
        <v>268</v>
      </c>
      <c r="F502" s="12" t="s">
        <v>597</v>
      </c>
      <c r="G502" s="2">
        <v>22.0</v>
      </c>
      <c r="H502" s="2">
        <v>7.0</v>
      </c>
      <c r="I502" s="2" t="s">
        <v>131</v>
      </c>
      <c r="J502" s="1">
        <f>plate7!$F$6</f>
        <v>0.0523</v>
      </c>
      <c r="K502" s="1">
        <f>plate7!$S$6</f>
        <v>0.0773</v>
      </c>
      <c r="L502" s="1">
        <f>plate7!$AF$6</f>
        <v>0.0391</v>
      </c>
      <c r="M502" s="1">
        <f t="shared" si="1"/>
        <v>0.6030676056</v>
      </c>
      <c r="N502" s="1">
        <f t="shared" si="2"/>
        <v>0.3083408451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0" t="s">
        <v>265</v>
      </c>
      <c r="B503" s="11" t="s">
        <v>676</v>
      </c>
      <c r="C503" s="11" t="s">
        <v>677</v>
      </c>
      <c r="D503" s="10" t="s">
        <v>54</v>
      </c>
      <c r="E503" s="10" t="s">
        <v>268</v>
      </c>
      <c r="F503" s="12" t="s">
        <v>597</v>
      </c>
      <c r="G503" s="2">
        <v>22.0</v>
      </c>
      <c r="H503" s="2">
        <v>7.0</v>
      </c>
      <c r="I503" s="2" t="s">
        <v>132</v>
      </c>
      <c r="J503" s="1">
        <f>plate7!$F$7</f>
        <v>0.0466</v>
      </c>
      <c r="K503" s="1">
        <f>plate7!$S$7</f>
        <v>0.0729</v>
      </c>
      <c r="L503" s="1">
        <f>plate7!$AF$7</f>
        <v>0.033</v>
      </c>
      <c r="M503" s="1">
        <f t="shared" si="1"/>
        <v>0.6300746479</v>
      </c>
      <c r="N503" s="1">
        <f t="shared" si="2"/>
        <v>0.3149112676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0" t="s">
        <v>265</v>
      </c>
      <c r="B504" s="11" t="s">
        <v>678</v>
      </c>
      <c r="C504" s="11" t="s">
        <v>679</v>
      </c>
      <c r="D504" s="10" t="s">
        <v>54</v>
      </c>
      <c r="E504" s="10" t="s">
        <v>268</v>
      </c>
      <c r="F504" s="12" t="s">
        <v>597</v>
      </c>
      <c r="G504" s="2">
        <v>22.0</v>
      </c>
      <c r="H504" s="2">
        <v>7.0</v>
      </c>
      <c r="I504" s="2" t="s">
        <v>135</v>
      </c>
      <c r="J504" s="1">
        <f>plate7!$F$8</f>
        <v>0.031</v>
      </c>
      <c r="K504" s="1">
        <f>plate7!$S$8</f>
        <v>0.0324</v>
      </c>
      <c r="L504" s="1">
        <f>plate7!$AF$8</f>
        <v>0.0302</v>
      </c>
      <c r="M504" s="1">
        <f t="shared" si="1"/>
        <v>0.03469577465</v>
      </c>
      <c r="N504" s="1">
        <f t="shared" si="2"/>
        <v>0.01927605634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0" t="s">
        <v>265</v>
      </c>
      <c r="B505" s="11" t="s">
        <v>678</v>
      </c>
      <c r="C505" s="11" t="s">
        <v>679</v>
      </c>
      <c r="D505" s="10" t="s">
        <v>54</v>
      </c>
      <c r="E505" s="10" t="s">
        <v>268</v>
      </c>
      <c r="F505" s="12" t="s">
        <v>597</v>
      </c>
      <c r="G505" s="2">
        <v>22.0</v>
      </c>
      <c r="H505" s="2">
        <v>7.0</v>
      </c>
      <c r="I505" s="2" t="s">
        <v>136</v>
      </c>
      <c r="J505" s="1">
        <f>plate7!$F$9</f>
        <v>0.0298</v>
      </c>
      <c r="K505" s="1">
        <f>plate7!$S$9</f>
        <v>0.0311</v>
      </c>
      <c r="L505" s="1">
        <f>plate7!$AF$9</f>
        <v>0.0273</v>
      </c>
      <c r="M505" s="1">
        <f t="shared" si="1"/>
        <v>0.05892112676</v>
      </c>
      <c r="N505" s="1">
        <f t="shared" si="2"/>
        <v>0.07595915493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0" t="s">
        <v>265</v>
      </c>
      <c r="B506" s="11" t="s">
        <v>680</v>
      </c>
      <c r="C506" s="11" t="s">
        <v>681</v>
      </c>
      <c r="D506" s="10" t="s">
        <v>54</v>
      </c>
      <c r="E506" s="10" t="s">
        <v>268</v>
      </c>
      <c r="F506" s="12" t="s">
        <v>597</v>
      </c>
      <c r="G506" s="2">
        <v>22.0</v>
      </c>
      <c r="H506" s="2">
        <v>7.0</v>
      </c>
      <c r="I506" s="2" t="s">
        <v>139</v>
      </c>
      <c r="J506" s="1">
        <f>plate7!$F$10</f>
        <v>0.0394</v>
      </c>
      <c r="K506" s="1">
        <f>plate7!$S$10</f>
        <v>0.0639</v>
      </c>
      <c r="L506" s="1">
        <f>plate7!$AF$10</f>
        <v>0.0289</v>
      </c>
      <c r="M506" s="1">
        <f t="shared" si="1"/>
        <v>0.5539859155</v>
      </c>
      <c r="N506" s="1">
        <f t="shared" si="2"/>
        <v>0.2216830986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0" t="s">
        <v>265</v>
      </c>
      <c r="B507" s="11" t="s">
        <v>680</v>
      </c>
      <c r="C507" s="11" t="s">
        <v>681</v>
      </c>
      <c r="D507" s="10" t="s">
        <v>54</v>
      </c>
      <c r="E507" s="10" t="s">
        <v>268</v>
      </c>
      <c r="F507" s="12" t="s">
        <v>597</v>
      </c>
      <c r="G507" s="2">
        <v>22.0</v>
      </c>
      <c r="H507" s="2">
        <v>7.0</v>
      </c>
      <c r="I507" s="2" t="s">
        <v>140</v>
      </c>
      <c r="J507" s="1">
        <f>plate7!$F$11</f>
        <v>0.0415</v>
      </c>
      <c r="K507" s="1">
        <f>plate7!$S$11</f>
        <v>0.0678</v>
      </c>
      <c r="L507" s="1">
        <f>plate7!$AF$11</f>
        <v>0.0296</v>
      </c>
      <c r="M507" s="1">
        <f t="shared" si="1"/>
        <v>0.6042394366</v>
      </c>
      <c r="N507" s="1">
        <f t="shared" si="2"/>
        <v>0.2587394366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0" t="s">
        <v>265</v>
      </c>
      <c r="B508" s="11" t="s">
        <v>682</v>
      </c>
      <c r="C508" s="11" t="s">
        <v>683</v>
      </c>
      <c r="D508" s="10" t="s">
        <v>54</v>
      </c>
      <c r="E508" s="10" t="s">
        <v>268</v>
      </c>
      <c r="F508" s="12" t="s">
        <v>597</v>
      </c>
      <c r="G508" s="2">
        <v>22.0</v>
      </c>
      <c r="H508" s="2">
        <v>7.0</v>
      </c>
      <c r="I508" s="2" t="s">
        <v>143</v>
      </c>
      <c r="J508" s="1">
        <f>plate7!$G$4</f>
        <v>0.0404</v>
      </c>
      <c r="K508" s="1">
        <f>plate7!$T$4</f>
        <v>0.0654</v>
      </c>
      <c r="L508" s="1">
        <f>plate7!$AG$4</f>
        <v>0.0301</v>
      </c>
      <c r="M508" s="1">
        <f t="shared" si="1"/>
        <v>0.5589957746</v>
      </c>
      <c r="N508" s="1">
        <f t="shared" si="2"/>
        <v>0.2125183099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0" t="s">
        <v>265</v>
      </c>
      <c r="B509" s="11" t="s">
        <v>682</v>
      </c>
      <c r="C509" s="11" t="s">
        <v>683</v>
      </c>
      <c r="D509" s="10" t="s">
        <v>54</v>
      </c>
      <c r="E509" s="10" t="s">
        <v>268</v>
      </c>
      <c r="F509" s="12" t="s">
        <v>597</v>
      </c>
      <c r="G509" s="2">
        <v>22.0</v>
      </c>
      <c r="H509" s="2">
        <v>7.0</v>
      </c>
      <c r="I509" s="2" t="s">
        <v>144</v>
      </c>
      <c r="J509" s="1">
        <f>plate7!$G$5</f>
        <v>0.0522</v>
      </c>
      <c r="K509" s="1">
        <f>plate7!$T$5</f>
        <v>0.0757</v>
      </c>
      <c r="L509" s="1">
        <f>plate7!$AG$5</f>
        <v>0.0395</v>
      </c>
      <c r="M509" s="1">
        <f t="shared" si="1"/>
        <v>0.5713211268</v>
      </c>
      <c r="N509" s="1">
        <f t="shared" si="2"/>
        <v>0.2994887324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0" t="s">
        <v>265</v>
      </c>
      <c r="B510" s="11" t="s">
        <v>684</v>
      </c>
      <c r="C510" s="11" t="s">
        <v>685</v>
      </c>
      <c r="D510" s="10" t="s">
        <v>54</v>
      </c>
      <c r="E510" s="10" t="s">
        <v>268</v>
      </c>
      <c r="F510" s="12" t="s">
        <v>597</v>
      </c>
      <c r="G510" s="2">
        <v>22.0</v>
      </c>
      <c r="H510" s="2">
        <v>7.0</v>
      </c>
      <c r="I510" s="2" t="s">
        <v>147</v>
      </c>
      <c r="J510" s="1">
        <f>plate7!$G$6</f>
        <v>0.0316</v>
      </c>
      <c r="K510" s="1">
        <f>plate7!$T$6</f>
        <v>0.0314</v>
      </c>
      <c r="L510" s="1">
        <f>plate7!$AG$6</f>
        <v>0.0294</v>
      </c>
      <c r="M510" s="1">
        <f t="shared" si="1"/>
        <v>0.03021408451</v>
      </c>
      <c r="N510" s="1">
        <f t="shared" si="2"/>
        <v>0.07371549296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0" t="s">
        <v>265</v>
      </c>
      <c r="B511" s="11" t="s">
        <v>684</v>
      </c>
      <c r="C511" s="11" t="s">
        <v>685</v>
      </c>
      <c r="D511" s="10" t="s">
        <v>54</v>
      </c>
      <c r="E511" s="10" t="s">
        <v>268</v>
      </c>
      <c r="F511" s="12" t="s">
        <v>597</v>
      </c>
      <c r="G511" s="2">
        <v>22.0</v>
      </c>
      <c r="H511" s="2">
        <v>7.0</v>
      </c>
      <c r="I511" s="2" t="s">
        <v>148</v>
      </c>
      <c r="J511" s="1">
        <f>plate7!$G$7</f>
        <v>0.0351</v>
      </c>
      <c r="K511" s="1">
        <f>plate7!$T$7</f>
        <v>0.0336</v>
      </c>
      <c r="L511" s="1">
        <f>plate7!$AG$7</f>
        <v>0.0295</v>
      </c>
      <c r="M511" s="1">
        <f t="shared" si="1"/>
        <v>0.06095633803</v>
      </c>
      <c r="N511" s="1">
        <f t="shared" si="2"/>
        <v>0.1927056338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0" t="s">
        <v>265</v>
      </c>
      <c r="B512" s="11" t="s">
        <v>686</v>
      </c>
      <c r="C512" s="11" t="s">
        <v>687</v>
      </c>
      <c r="D512" s="10" t="s">
        <v>54</v>
      </c>
      <c r="E512" s="10" t="s">
        <v>268</v>
      </c>
      <c r="F512" s="12" t="s">
        <v>597</v>
      </c>
      <c r="G512" s="2">
        <v>22.0</v>
      </c>
      <c r="H512" s="2">
        <v>7.0</v>
      </c>
      <c r="I512" s="2" t="s">
        <v>151</v>
      </c>
      <c r="J512" s="1">
        <f>plate7!$G$8</f>
        <v>0.0414</v>
      </c>
      <c r="K512" s="1">
        <f>plate7!$T$8</f>
        <v>0.0451</v>
      </c>
      <c r="L512" s="1">
        <f>plate7!$AG$8</f>
        <v>0.0347</v>
      </c>
      <c r="M512" s="1">
        <f t="shared" si="1"/>
        <v>0.1613859155</v>
      </c>
      <c r="N512" s="1">
        <f t="shared" si="2"/>
        <v>0.2024661972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0" t="s">
        <v>265</v>
      </c>
      <c r="B513" s="11" t="s">
        <v>686</v>
      </c>
      <c r="C513" s="11" t="s">
        <v>687</v>
      </c>
      <c r="D513" s="10" t="s">
        <v>54</v>
      </c>
      <c r="E513" s="10" t="s">
        <v>268</v>
      </c>
      <c r="F513" s="12" t="s">
        <v>597</v>
      </c>
      <c r="G513" s="2">
        <v>22.0</v>
      </c>
      <c r="H513" s="2">
        <v>7.0</v>
      </c>
      <c r="I513" s="2" t="s">
        <v>152</v>
      </c>
      <c r="J513" s="1">
        <f>plate7!$G$9</f>
        <v>0.1058</v>
      </c>
      <c r="K513" s="1">
        <f>plate7!$T$9</f>
        <v>0.1062</v>
      </c>
      <c r="L513" s="1">
        <f>plate7!$AG$9</f>
        <v>0.0628</v>
      </c>
      <c r="M513" s="1">
        <f t="shared" si="1"/>
        <v>0.6599183099</v>
      </c>
      <c r="N513" s="1">
        <f t="shared" si="2"/>
        <v>1.418771831</v>
      </c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0" t="s">
        <v>265</v>
      </c>
      <c r="B514" s="11" t="s">
        <v>688</v>
      </c>
      <c r="C514" s="11" t="s">
        <v>689</v>
      </c>
      <c r="D514" s="10" t="s">
        <v>56</v>
      </c>
      <c r="E514" s="10" t="s">
        <v>268</v>
      </c>
      <c r="F514" s="12" t="s">
        <v>616</v>
      </c>
      <c r="G514" s="2">
        <v>22.0</v>
      </c>
      <c r="H514" s="2">
        <v>7.0</v>
      </c>
      <c r="I514" s="2" t="s">
        <v>156</v>
      </c>
      <c r="J514" s="1">
        <f>plate7!$G$10</f>
        <v>0.042</v>
      </c>
      <c r="K514" s="1">
        <f>plate7!$T$10</f>
        <v>0.05</v>
      </c>
      <c r="L514" s="1">
        <f>plate7!$AG$10</f>
        <v>0.0347</v>
      </c>
      <c r="M514" s="1">
        <f t="shared" si="1"/>
        <v>0.239728169</v>
      </c>
      <c r="N514" s="1">
        <f t="shared" si="2"/>
        <v>0.2003070423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0" t="s">
        <v>265</v>
      </c>
      <c r="B515" s="11" t="s">
        <v>688</v>
      </c>
      <c r="C515" s="11" t="s">
        <v>689</v>
      </c>
      <c r="D515" s="10" t="s">
        <v>56</v>
      </c>
      <c r="E515" s="10" t="s">
        <v>268</v>
      </c>
      <c r="F515" s="12" t="s">
        <v>616</v>
      </c>
      <c r="G515" s="2">
        <v>22.0</v>
      </c>
      <c r="H515" s="2">
        <v>7.0</v>
      </c>
      <c r="I515" s="2" t="s">
        <v>157</v>
      </c>
      <c r="J515" s="1">
        <f>plate7!$G$11</f>
        <v>0.044</v>
      </c>
      <c r="K515" s="1">
        <f>plate7!$T$11</f>
        <v>0.0533</v>
      </c>
      <c r="L515" s="1">
        <f>plate7!$AG$11</f>
        <v>0.0355</v>
      </c>
      <c r="M515" s="1">
        <f t="shared" si="1"/>
        <v>0.2788929577</v>
      </c>
      <c r="N515" s="1">
        <f t="shared" si="2"/>
        <v>0.2333112676</v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0" t="s">
        <v>265</v>
      </c>
      <c r="B516" s="11" t="s">
        <v>690</v>
      </c>
      <c r="C516" s="11" t="s">
        <v>691</v>
      </c>
      <c r="D516" s="10" t="s">
        <v>56</v>
      </c>
      <c r="E516" s="10" t="s">
        <v>268</v>
      </c>
      <c r="F516" s="12" t="s">
        <v>616</v>
      </c>
      <c r="G516" s="2">
        <v>22.0</v>
      </c>
      <c r="H516" s="2">
        <v>7.0</v>
      </c>
      <c r="I516" s="2" t="s">
        <v>160</v>
      </c>
      <c r="J516" s="1">
        <f>plate7!$H$4</f>
        <v>0.0518</v>
      </c>
      <c r="K516" s="1">
        <f>plate7!$U$4</f>
        <v>0.1061</v>
      </c>
      <c r="L516" s="1">
        <f>plate7!$AH$4</f>
        <v>0.0305</v>
      </c>
      <c r="M516" s="1">
        <f t="shared" si="1"/>
        <v>1.197853521</v>
      </c>
      <c r="N516" s="1">
        <f t="shared" si="2"/>
        <v>0.4261816901</v>
      </c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0" t="s">
        <v>265</v>
      </c>
      <c r="B517" s="11" t="s">
        <v>690</v>
      </c>
      <c r="C517" s="11" t="s">
        <v>691</v>
      </c>
      <c r="D517" s="10" t="s">
        <v>56</v>
      </c>
      <c r="E517" s="10" t="s">
        <v>268</v>
      </c>
      <c r="F517" s="12" t="s">
        <v>616</v>
      </c>
      <c r="G517" s="2">
        <v>22.0</v>
      </c>
      <c r="H517" s="2">
        <v>7.0</v>
      </c>
      <c r="I517" s="2" t="s">
        <v>161</v>
      </c>
      <c r="J517" s="1">
        <f>plate7!$H$5</f>
        <v>0.0506</v>
      </c>
      <c r="K517" s="1">
        <f>plate7!$U$5</f>
        <v>0.1068</v>
      </c>
      <c r="L517" s="1">
        <f>plate7!$AH$5</f>
        <v>0.0293</v>
      </c>
      <c r="M517" s="1">
        <f t="shared" si="1"/>
        <v>1.228440845</v>
      </c>
      <c r="N517" s="1">
        <f t="shared" si="2"/>
        <v>0.4164676056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0" t="s">
        <v>265</v>
      </c>
      <c r="B518" s="11" t="s">
        <v>692</v>
      </c>
      <c r="C518" s="11" t="s">
        <v>693</v>
      </c>
      <c r="D518" s="10" t="s">
        <v>56</v>
      </c>
      <c r="E518" s="10" t="s">
        <v>268</v>
      </c>
      <c r="F518" s="12" t="s">
        <v>616</v>
      </c>
      <c r="G518" s="2">
        <v>22.0</v>
      </c>
      <c r="H518" s="2">
        <v>7.0</v>
      </c>
      <c r="I518" s="2" t="s">
        <v>164</v>
      </c>
      <c r="J518" s="1">
        <f>plate7!$H$6</f>
        <v>0.0485</v>
      </c>
      <c r="K518" s="1">
        <f>plate7!$U$6</f>
        <v>0.0986</v>
      </c>
      <c r="L518" s="1">
        <f>plate7!$AH$6</f>
        <v>0.0307</v>
      </c>
      <c r="M518" s="1">
        <f t="shared" si="1"/>
        <v>1.077049296</v>
      </c>
      <c r="N518" s="1">
        <f t="shared" si="2"/>
        <v>0.3320070423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0" t="s">
        <v>265</v>
      </c>
      <c r="B519" s="11" t="s">
        <v>692</v>
      </c>
      <c r="C519" s="11" t="s">
        <v>693</v>
      </c>
      <c r="D519" s="10" t="s">
        <v>56</v>
      </c>
      <c r="E519" s="10" t="s">
        <v>268</v>
      </c>
      <c r="F519" s="12" t="s">
        <v>616</v>
      </c>
      <c r="G519" s="2">
        <v>22.0</v>
      </c>
      <c r="H519" s="2">
        <v>7.0</v>
      </c>
      <c r="I519" s="2" t="s">
        <v>165</v>
      </c>
      <c r="J519" s="1">
        <f>plate7!$H$7</f>
        <v>0.0579</v>
      </c>
      <c r="K519" s="1">
        <f>plate7!$U$7</f>
        <v>0.1097</v>
      </c>
      <c r="L519" s="1">
        <f>plate7!$AH$7</f>
        <v>0.0376</v>
      </c>
      <c r="M519" s="1">
        <f t="shared" si="1"/>
        <v>1.142409859</v>
      </c>
      <c r="N519" s="1">
        <f t="shared" si="2"/>
        <v>0.4059211268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0" t="s">
        <v>265</v>
      </c>
      <c r="B520" s="11" t="s">
        <v>694</v>
      </c>
      <c r="C520" s="11" t="s">
        <v>695</v>
      </c>
      <c r="D520" s="10" t="s">
        <v>56</v>
      </c>
      <c r="E520" s="10" t="s">
        <v>268</v>
      </c>
      <c r="F520" s="12" t="s">
        <v>616</v>
      </c>
      <c r="G520" s="2">
        <v>22.0</v>
      </c>
      <c r="H520" s="2">
        <v>7.0</v>
      </c>
      <c r="I520" s="2" t="s">
        <v>168</v>
      </c>
      <c r="J520" s="1">
        <f>plate7!$H$8</f>
        <v>0.0619</v>
      </c>
      <c r="K520" s="1">
        <f>plate7!$U$8</f>
        <v>0.1175</v>
      </c>
      <c r="L520" s="1">
        <f>plate7!$AH$8</f>
        <v>0.0375</v>
      </c>
      <c r="M520" s="1">
        <f t="shared" si="1"/>
        <v>1.265892958</v>
      </c>
      <c r="N520" s="1">
        <f t="shared" si="2"/>
        <v>0.5219661972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0" t="s">
        <v>265</v>
      </c>
      <c r="B521" s="11" t="s">
        <v>694</v>
      </c>
      <c r="C521" s="11" t="s">
        <v>695</v>
      </c>
      <c r="D521" s="10" t="s">
        <v>56</v>
      </c>
      <c r="E521" s="10" t="s">
        <v>268</v>
      </c>
      <c r="F521" s="12" t="s">
        <v>616</v>
      </c>
      <c r="G521" s="2">
        <v>22.0</v>
      </c>
      <c r="H521" s="2">
        <v>7.0</v>
      </c>
      <c r="I521" s="2" t="s">
        <v>169</v>
      </c>
      <c r="J521" s="1">
        <f>plate7!$H$9</f>
        <v>0.059</v>
      </c>
      <c r="K521" s="1">
        <f>plate7!$U$9</f>
        <v>0.1164</v>
      </c>
      <c r="L521" s="1">
        <f>plate7!$AH$9</f>
        <v>0.035</v>
      </c>
      <c r="M521" s="1">
        <f t="shared" si="1"/>
        <v>1.288791549</v>
      </c>
      <c r="N521" s="1">
        <f t="shared" si="2"/>
        <v>0.4995464789</v>
      </c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0" t="s">
        <v>265</v>
      </c>
      <c r="B522" s="11" t="s">
        <v>696</v>
      </c>
      <c r="C522" s="11" t="s">
        <v>697</v>
      </c>
      <c r="D522" s="10" t="s">
        <v>56</v>
      </c>
      <c r="E522" s="10" t="s">
        <v>268</v>
      </c>
      <c r="F522" s="12" t="s">
        <v>616</v>
      </c>
      <c r="G522" s="2">
        <v>22.0</v>
      </c>
      <c r="H522" s="2">
        <v>7.0</v>
      </c>
      <c r="I522" s="2" t="s">
        <v>172</v>
      </c>
      <c r="J522" s="1">
        <f>plate7!$H$10</f>
        <v>0.0337</v>
      </c>
      <c r="K522" s="1">
        <f>plate7!$U$10</f>
        <v>0.0342</v>
      </c>
      <c r="L522" s="1">
        <f>plate7!$AH$10</f>
        <v>0.031</v>
      </c>
      <c r="M522" s="1">
        <f t="shared" si="1"/>
        <v>0.04908169014</v>
      </c>
      <c r="N522" s="1">
        <f t="shared" si="2"/>
        <v>0.08665774648</v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0" t="s">
        <v>265</v>
      </c>
      <c r="B523" s="11" t="s">
        <v>696</v>
      </c>
      <c r="C523" s="11" t="s">
        <v>697</v>
      </c>
      <c r="D523" s="10" t="s">
        <v>56</v>
      </c>
      <c r="E523" s="10" t="s">
        <v>268</v>
      </c>
      <c r="F523" s="12" t="s">
        <v>616</v>
      </c>
      <c r="G523" s="2">
        <v>22.0</v>
      </c>
      <c r="H523" s="2">
        <v>7.0</v>
      </c>
      <c r="I523" s="2" t="s">
        <v>173</v>
      </c>
      <c r="J523" s="1">
        <f>plate7!$H$11</f>
        <v>0.0307</v>
      </c>
      <c r="K523" s="1">
        <f>plate7!$U$11</f>
        <v>0.0318</v>
      </c>
      <c r="L523" s="1">
        <f>plate7!$AH$11</f>
        <v>0.0286</v>
      </c>
      <c r="M523" s="1">
        <f t="shared" si="1"/>
        <v>0.04962253521</v>
      </c>
      <c r="N523" s="1">
        <f t="shared" si="2"/>
        <v>0.06376478873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0" t="s">
        <v>265</v>
      </c>
      <c r="B524" s="11" t="s">
        <v>698</v>
      </c>
      <c r="C524" s="11" t="s">
        <v>699</v>
      </c>
      <c r="D524" s="10" t="s">
        <v>56</v>
      </c>
      <c r="E524" s="10" t="s">
        <v>268</v>
      </c>
      <c r="F524" s="12" t="s">
        <v>616</v>
      </c>
      <c r="G524" s="2">
        <v>22.0</v>
      </c>
      <c r="H524" s="2">
        <v>7.0</v>
      </c>
      <c r="I524" s="2" t="s">
        <v>176</v>
      </c>
      <c r="J524" s="1">
        <f>plate7!$I$4</f>
        <v>0.045</v>
      </c>
      <c r="K524" s="1">
        <f>plate7!$V$4</f>
        <v>0.0864</v>
      </c>
      <c r="L524" s="1">
        <f>plate7!$AI$4</f>
        <v>0.0304</v>
      </c>
      <c r="M524" s="1">
        <f t="shared" si="1"/>
        <v>0.8883605634</v>
      </c>
      <c r="N524" s="1">
        <f t="shared" si="2"/>
        <v>0.2707521127</v>
      </c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0" t="s">
        <v>265</v>
      </c>
      <c r="B525" s="11" t="s">
        <v>698</v>
      </c>
      <c r="C525" s="11" t="s">
        <v>699</v>
      </c>
      <c r="D525" s="10" t="s">
        <v>56</v>
      </c>
      <c r="E525" s="10" t="s">
        <v>268</v>
      </c>
      <c r="F525" s="12" t="s">
        <v>616</v>
      </c>
      <c r="G525" s="2">
        <v>22.0</v>
      </c>
      <c r="H525" s="2">
        <v>7.0</v>
      </c>
      <c r="I525" s="2" t="s">
        <v>177</v>
      </c>
      <c r="J525" s="1">
        <f>plate7!$I$5</f>
        <v>0.0448</v>
      </c>
      <c r="K525" s="1">
        <f>plate7!$V$5</f>
        <v>0.0942</v>
      </c>
      <c r="L525" s="1">
        <f>plate7!$AI$5</f>
        <v>0.0278</v>
      </c>
      <c r="M525" s="1">
        <f t="shared" si="1"/>
        <v>1.053622535</v>
      </c>
      <c r="N525" s="1">
        <f t="shared" si="2"/>
        <v>0.3091521127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0" t="s">
        <v>265</v>
      </c>
      <c r="B526" s="11" t="s">
        <v>700</v>
      </c>
      <c r="C526" s="11" t="s">
        <v>701</v>
      </c>
      <c r="D526" s="10" t="s">
        <v>56</v>
      </c>
      <c r="E526" s="10" t="s">
        <v>268</v>
      </c>
      <c r="F526" s="12" t="s">
        <v>616</v>
      </c>
      <c r="G526" s="2">
        <v>22.0</v>
      </c>
      <c r="H526" s="2">
        <v>7.0</v>
      </c>
      <c r="I526" s="2" t="s">
        <v>180</v>
      </c>
      <c r="J526" s="1">
        <f>plate7!$I$6</f>
        <v>0.0418</v>
      </c>
      <c r="K526" s="1">
        <f>plate7!$V$6</f>
        <v>0.0759</v>
      </c>
      <c r="L526" s="1">
        <f>plate7!$AI$6</f>
        <v>0.0305</v>
      </c>
      <c r="M526" s="1">
        <f t="shared" si="1"/>
        <v>0.7206901408</v>
      </c>
      <c r="N526" s="1">
        <f t="shared" si="2"/>
        <v>0.1990352113</v>
      </c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0" t="s">
        <v>265</v>
      </c>
      <c r="B527" s="11" t="s">
        <v>700</v>
      </c>
      <c r="C527" s="11" t="s">
        <v>701</v>
      </c>
      <c r="D527" s="10" t="s">
        <v>56</v>
      </c>
      <c r="E527" s="10" t="s">
        <v>268</v>
      </c>
      <c r="F527" s="12" t="s">
        <v>616</v>
      </c>
      <c r="G527" s="2">
        <v>22.0</v>
      </c>
      <c r="H527" s="2">
        <v>7.0</v>
      </c>
      <c r="I527" s="2" t="s">
        <v>181</v>
      </c>
      <c r="J527" s="1">
        <f>plate7!$I$7</f>
        <v>0.0539</v>
      </c>
      <c r="K527" s="1">
        <f>plate7!$V$7</f>
        <v>0.0894</v>
      </c>
      <c r="L527" s="1">
        <f>plate7!$AI$7</f>
        <v>0.0405</v>
      </c>
      <c r="M527" s="1">
        <f t="shared" si="1"/>
        <v>0.7751422535</v>
      </c>
      <c r="N527" s="1">
        <f t="shared" si="2"/>
        <v>0.2612661972</v>
      </c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0" t="s">
        <v>265</v>
      </c>
      <c r="B528" s="11" t="s">
        <v>702</v>
      </c>
      <c r="C528" s="11" t="s">
        <v>703</v>
      </c>
      <c r="D528" s="10" t="s">
        <v>56</v>
      </c>
      <c r="E528" s="10" t="s">
        <v>268</v>
      </c>
      <c r="F528" s="12" t="s">
        <v>616</v>
      </c>
      <c r="G528" s="2">
        <v>22.0</v>
      </c>
      <c r="H528" s="2">
        <v>7.0</v>
      </c>
      <c r="I528" s="2" t="s">
        <v>184</v>
      </c>
      <c r="J528" s="1">
        <f>plate7!$I$8</f>
        <v>0.0362</v>
      </c>
      <c r="K528" s="1">
        <f>plate7!$V$8</f>
        <v>0.0401</v>
      </c>
      <c r="L528" s="1">
        <f>plate7!$AI$8</f>
        <v>0.0307</v>
      </c>
      <c r="M528" s="1">
        <f t="shared" si="1"/>
        <v>0.1463690141</v>
      </c>
      <c r="N528" s="1">
        <f t="shared" si="2"/>
        <v>0.1617929577</v>
      </c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0" t="s">
        <v>265</v>
      </c>
      <c r="B529" s="11" t="s">
        <v>702</v>
      </c>
      <c r="C529" s="11" t="s">
        <v>703</v>
      </c>
      <c r="D529" s="10" t="s">
        <v>56</v>
      </c>
      <c r="E529" s="10" t="s">
        <v>268</v>
      </c>
      <c r="F529" s="12" t="s">
        <v>616</v>
      </c>
      <c r="G529" s="2">
        <v>22.0</v>
      </c>
      <c r="H529" s="2">
        <v>7.0</v>
      </c>
      <c r="I529" s="2" t="s">
        <v>185</v>
      </c>
      <c r="J529" s="1">
        <f>plate7!$I$9</f>
        <v>0.0343</v>
      </c>
      <c r="K529" s="1">
        <f>plate7!$V$9</f>
        <v>0.0381</v>
      </c>
      <c r="L529" s="1">
        <f>plate7!$AI$9</f>
        <v>0.0301</v>
      </c>
      <c r="M529" s="1">
        <f t="shared" si="1"/>
        <v>0.1250028169</v>
      </c>
      <c r="N529" s="1">
        <f t="shared" si="2"/>
        <v>0.1193492958</v>
      </c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0" t="s">
        <v>265</v>
      </c>
      <c r="B530" s="11" t="s">
        <v>704</v>
      </c>
      <c r="C530" s="11" t="s">
        <v>705</v>
      </c>
      <c r="D530" s="10" t="s">
        <v>56</v>
      </c>
      <c r="E530" s="10" t="s">
        <v>268</v>
      </c>
      <c r="F530" s="12" t="s">
        <v>616</v>
      </c>
      <c r="G530" s="2">
        <v>22.0</v>
      </c>
      <c r="H530" s="2">
        <v>7.0</v>
      </c>
      <c r="I530" s="2" t="s">
        <v>188</v>
      </c>
      <c r="J530" s="1">
        <f>plate7!$I$10</f>
        <v>0.0365</v>
      </c>
      <c r="K530" s="1">
        <f>plate7!$V$10</f>
        <v>0.0443</v>
      </c>
      <c r="L530" s="1">
        <f>plate7!$AI$10</f>
        <v>0.0316</v>
      </c>
      <c r="M530" s="1">
        <f t="shared" si="1"/>
        <v>0.2000352113</v>
      </c>
      <c r="N530" s="1">
        <f t="shared" si="2"/>
        <v>0.122028169</v>
      </c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0" t="s">
        <v>265</v>
      </c>
      <c r="B531" s="11" t="s">
        <v>704</v>
      </c>
      <c r="C531" s="11" t="s">
        <v>705</v>
      </c>
      <c r="D531" s="10" t="s">
        <v>56</v>
      </c>
      <c r="E531" s="10" t="s">
        <v>268</v>
      </c>
      <c r="F531" s="12" t="s">
        <v>616</v>
      </c>
      <c r="G531" s="2">
        <v>22.0</v>
      </c>
      <c r="H531" s="2">
        <v>7.0</v>
      </c>
      <c r="I531" s="2" t="s">
        <v>189</v>
      </c>
      <c r="J531" s="1">
        <f>plate7!$I$11</f>
        <v>0.0371</v>
      </c>
      <c r="K531" s="1">
        <f>plate7!$V$11</f>
        <v>0.0449</v>
      </c>
      <c r="L531" s="1">
        <f>plate7!$AI$11</f>
        <v>0.0316</v>
      </c>
      <c r="M531" s="1">
        <f t="shared" si="1"/>
        <v>0.2091535211</v>
      </c>
      <c r="N531" s="1">
        <f t="shared" si="2"/>
        <v>0.1418535211</v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0" t="s">
        <v>265</v>
      </c>
      <c r="B532" s="11" t="s">
        <v>706</v>
      </c>
      <c r="C532" s="11" t="s">
        <v>707</v>
      </c>
      <c r="D532" s="10" t="s">
        <v>229</v>
      </c>
      <c r="E532" s="10" t="s">
        <v>268</v>
      </c>
      <c r="F532" s="12" t="s">
        <v>635</v>
      </c>
      <c r="G532" s="2">
        <v>22.0</v>
      </c>
      <c r="H532" s="2">
        <v>7.0</v>
      </c>
      <c r="I532" s="2" t="s">
        <v>193</v>
      </c>
      <c r="J532" s="1">
        <f>plate7!$J$4</f>
        <v>0.0347</v>
      </c>
      <c r="K532" s="1">
        <f>plate7!$W$4</f>
        <v>0.0437</v>
      </c>
      <c r="L532" s="1">
        <f>plate7!$AJ$4</f>
        <v>0.0282</v>
      </c>
      <c r="M532" s="1">
        <f t="shared" si="1"/>
        <v>0.2436690141</v>
      </c>
      <c r="N532" s="1">
        <f t="shared" si="2"/>
        <v>0.1687605634</v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0" t="s">
        <v>265</v>
      </c>
      <c r="B533" s="11" t="s">
        <v>706</v>
      </c>
      <c r="C533" s="11" t="s">
        <v>707</v>
      </c>
      <c r="D533" s="10" t="s">
        <v>229</v>
      </c>
      <c r="E533" s="10" t="s">
        <v>268</v>
      </c>
      <c r="F533" s="12" t="s">
        <v>635</v>
      </c>
      <c r="G533" s="2">
        <v>22.0</v>
      </c>
      <c r="H533" s="2">
        <v>7.0</v>
      </c>
      <c r="I533" s="2" t="s">
        <v>194</v>
      </c>
      <c r="J533" s="1">
        <f>plate7!$J$5</f>
        <v>0.0353</v>
      </c>
      <c r="K533" s="1">
        <f>plate7!$W$5</f>
        <v>0.0443</v>
      </c>
      <c r="L533" s="1">
        <f>plate7!$AJ$5</f>
        <v>0.0288</v>
      </c>
      <c r="M533" s="1">
        <f t="shared" si="1"/>
        <v>0.2436690141</v>
      </c>
      <c r="N533" s="1">
        <f t="shared" si="2"/>
        <v>0.1687605634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0" t="s">
        <v>265</v>
      </c>
      <c r="B534" s="11" t="s">
        <v>708</v>
      </c>
      <c r="C534" s="11" t="s">
        <v>709</v>
      </c>
      <c r="D534" s="10" t="s">
        <v>229</v>
      </c>
      <c r="E534" s="10" t="s">
        <v>268</v>
      </c>
      <c r="F534" s="12" t="s">
        <v>635</v>
      </c>
      <c r="G534" s="2">
        <v>22.0</v>
      </c>
      <c r="H534" s="2">
        <v>7.0</v>
      </c>
      <c r="I534" s="2" t="s">
        <v>197</v>
      </c>
      <c r="J534" s="1">
        <f>plate7!$J$6</f>
        <v>0.0393</v>
      </c>
      <c r="K534" s="1">
        <f>plate7!$W$6</f>
        <v>0.046</v>
      </c>
      <c r="L534" s="1">
        <f>plate7!$AJ$6</f>
        <v>0.0348</v>
      </c>
      <c r="M534" s="1">
        <f t="shared" si="1"/>
        <v>0.1762478873</v>
      </c>
      <c r="N534" s="1">
        <f t="shared" si="2"/>
        <v>0.1144352113</v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0" t="s">
        <v>265</v>
      </c>
      <c r="B535" s="11" t="s">
        <v>708</v>
      </c>
      <c r="C535" s="11" t="s">
        <v>709</v>
      </c>
      <c r="D535" s="10" t="s">
        <v>229</v>
      </c>
      <c r="E535" s="10" t="s">
        <v>268</v>
      </c>
      <c r="F535" s="12" t="s">
        <v>635</v>
      </c>
      <c r="G535" s="2">
        <v>22.0</v>
      </c>
      <c r="H535" s="2">
        <v>7.0</v>
      </c>
      <c r="I535" s="2" t="s">
        <v>198</v>
      </c>
      <c r="J535" s="1">
        <f>plate7!$J$7</f>
        <v>0.0383</v>
      </c>
      <c r="K535" s="1">
        <f>plate7!$W$7</f>
        <v>0.0446</v>
      </c>
      <c r="L535" s="1">
        <f>plate7!$AJ$7</f>
        <v>0.0338</v>
      </c>
      <c r="M535" s="1">
        <f t="shared" si="1"/>
        <v>0.1698084507</v>
      </c>
      <c r="N535" s="1">
        <f t="shared" si="2"/>
        <v>0.1164802817</v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0" t="s">
        <v>265</v>
      </c>
      <c r="B536" s="11" t="s">
        <v>710</v>
      </c>
      <c r="C536" s="11" t="s">
        <v>711</v>
      </c>
      <c r="D536" s="10" t="s">
        <v>229</v>
      </c>
      <c r="E536" s="10" t="s">
        <v>268</v>
      </c>
      <c r="F536" s="12" t="s">
        <v>635</v>
      </c>
      <c r="G536" s="2">
        <v>22.0</v>
      </c>
      <c r="H536" s="2">
        <v>7.0</v>
      </c>
      <c r="I536" s="2" t="s">
        <v>201</v>
      </c>
      <c r="J536" s="1">
        <f>plate7!$J$8</f>
        <v>0.0374</v>
      </c>
      <c r="K536" s="1">
        <f>plate7!$W$8</f>
        <v>0.049</v>
      </c>
      <c r="L536" s="1">
        <f>plate7!$AJ$8</f>
        <v>0.0296</v>
      </c>
      <c r="M536" s="1">
        <f t="shared" si="1"/>
        <v>0.3052816901</v>
      </c>
      <c r="N536" s="1">
        <f t="shared" si="2"/>
        <v>0.1984225352</v>
      </c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0" t="s">
        <v>265</v>
      </c>
      <c r="B537" s="11" t="s">
        <v>710</v>
      </c>
      <c r="C537" s="11" t="s">
        <v>711</v>
      </c>
      <c r="D537" s="10" t="s">
        <v>229</v>
      </c>
      <c r="E537" s="10" t="s">
        <v>268</v>
      </c>
      <c r="F537" s="12" t="s">
        <v>635</v>
      </c>
      <c r="G537" s="2">
        <v>22.0</v>
      </c>
      <c r="H537" s="2">
        <v>7.0</v>
      </c>
      <c r="I537" s="2" t="s">
        <v>202</v>
      </c>
      <c r="J537" s="1">
        <f>plate7!$J$9</f>
        <v>0.0529</v>
      </c>
      <c r="K537" s="1">
        <f>plate7!$W$9</f>
        <v>0.0717</v>
      </c>
      <c r="L537" s="1">
        <f>plate7!$AJ$9</f>
        <v>0.0442</v>
      </c>
      <c r="M537" s="1">
        <f t="shared" si="1"/>
        <v>0.4348690141</v>
      </c>
      <c r="N537" s="1">
        <f t="shared" si="2"/>
        <v>0.1913492958</v>
      </c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0" t="s">
        <v>265</v>
      </c>
      <c r="B538" s="11" t="s">
        <v>712</v>
      </c>
      <c r="C538" s="11" t="s">
        <v>713</v>
      </c>
      <c r="D538" s="10" t="s">
        <v>229</v>
      </c>
      <c r="E538" s="10" t="s">
        <v>268</v>
      </c>
      <c r="F538" s="12" t="s">
        <v>635</v>
      </c>
      <c r="G538" s="2">
        <v>22.0</v>
      </c>
      <c r="H538" s="2">
        <v>7.0</v>
      </c>
      <c r="I538" s="2" t="s">
        <v>205</v>
      </c>
      <c r="J538" s="1">
        <f>plate7!$J$10</f>
        <v>0.0446</v>
      </c>
      <c r="K538" s="1">
        <f>plate7!$W$10</f>
        <v>0.0769</v>
      </c>
      <c r="L538" s="1">
        <f>plate7!$AJ$10</f>
        <v>0.0297</v>
      </c>
      <c r="M538" s="1">
        <f t="shared" si="1"/>
        <v>0.7464225352</v>
      </c>
      <c r="N538" s="1">
        <f t="shared" si="2"/>
        <v>0.3271901408</v>
      </c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0" t="s">
        <v>265</v>
      </c>
      <c r="B539" s="11" t="s">
        <v>712</v>
      </c>
      <c r="C539" s="11" t="s">
        <v>713</v>
      </c>
      <c r="D539" s="10" t="s">
        <v>229</v>
      </c>
      <c r="E539" s="10" t="s">
        <v>268</v>
      </c>
      <c r="F539" s="12" t="s">
        <v>635</v>
      </c>
      <c r="G539" s="2">
        <v>22.0</v>
      </c>
      <c r="H539" s="2">
        <v>7.0</v>
      </c>
      <c r="I539" s="2" t="s">
        <v>206</v>
      </c>
      <c r="J539" s="1">
        <f>plate7!$J$11</f>
        <v>0.0539</v>
      </c>
      <c r="K539" s="1">
        <f>plate7!$W$11</f>
        <v>0.0893</v>
      </c>
      <c r="L539" s="1">
        <f>plate7!$AJ$11</f>
        <v>0.036</v>
      </c>
      <c r="M539" s="1">
        <f t="shared" si="1"/>
        <v>0.8419197183</v>
      </c>
      <c r="N539" s="1">
        <f t="shared" si="2"/>
        <v>0.4104676056</v>
      </c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0" t="s">
        <v>265</v>
      </c>
      <c r="B540" s="11" t="s">
        <v>714</v>
      </c>
      <c r="C540" s="11" t="s">
        <v>715</v>
      </c>
      <c r="D540" s="10" t="s">
        <v>229</v>
      </c>
      <c r="E540" s="10" t="s">
        <v>268</v>
      </c>
      <c r="F540" s="12" t="s">
        <v>635</v>
      </c>
      <c r="G540" s="2">
        <v>22.0</v>
      </c>
      <c r="H540" s="2">
        <v>7.0</v>
      </c>
      <c r="I540" s="2" t="s">
        <v>209</v>
      </c>
      <c r="J540" s="1">
        <f>plate7!$K$4</f>
        <v>0.0423</v>
      </c>
      <c r="K540" s="1">
        <f>plate7!$X$4</f>
        <v>0.0746</v>
      </c>
      <c r="L540" s="1">
        <f>plate7!$AK$4</f>
        <v>0.0281</v>
      </c>
      <c r="M540" s="1">
        <f t="shared" si="1"/>
        <v>0.735784507</v>
      </c>
      <c r="N540" s="1">
        <f t="shared" si="2"/>
        <v>0.3040605634</v>
      </c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0" t="s">
        <v>265</v>
      </c>
      <c r="B541" s="11" t="s">
        <v>714</v>
      </c>
      <c r="C541" s="11" t="s">
        <v>715</v>
      </c>
      <c r="D541" s="10" t="s">
        <v>229</v>
      </c>
      <c r="E541" s="10" t="s">
        <v>268</v>
      </c>
      <c r="F541" s="12" t="s">
        <v>635</v>
      </c>
      <c r="G541" s="2">
        <v>22.0</v>
      </c>
      <c r="H541" s="2">
        <v>7.0</v>
      </c>
      <c r="I541" s="2" t="s">
        <v>210</v>
      </c>
      <c r="J541" s="1">
        <f>plate7!$K$5</f>
        <v>0.0466</v>
      </c>
      <c r="K541" s="1">
        <f>plate7!$X$5</f>
        <v>0.0806</v>
      </c>
      <c r="L541" s="1">
        <f>plate7!$AK$5</f>
        <v>0.0314</v>
      </c>
      <c r="M541" s="1">
        <f t="shared" si="1"/>
        <v>0.7783492958</v>
      </c>
      <c r="N541" s="1">
        <f t="shared" si="2"/>
        <v>0.3284112676</v>
      </c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0" t="s">
        <v>265</v>
      </c>
      <c r="B542" s="11" t="s">
        <v>716</v>
      </c>
      <c r="C542" s="11" t="s">
        <v>717</v>
      </c>
      <c r="D542" s="10" t="s">
        <v>229</v>
      </c>
      <c r="E542" s="10" t="s">
        <v>268</v>
      </c>
      <c r="F542" s="12" t="s">
        <v>635</v>
      </c>
      <c r="G542" s="2">
        <v>22.0</v>
      </c>
      <c r="H542" s="2">
        <v>7.0</v>
      </c>
      <c r="I542" s="2" t="s">
        <v>213</v>
      </c>
      <c r="J542" s="1">
        <f>plate7!$K$6</f>
        <v>0.0335</v>
      </c>
      <c r="K542" s="1">
        <f>plate7!$X$6</f>
        <v>0.0334</v>
      </c>
      <c r="L542" s="1">
        <f>plate7!$AK$6</f>
        <v>0.0293</v>
      </c>
      <c r="M542" s="1">
        <f t="shared" si="1"/>
        <v>0.06221830986</v>
      </c>
      <c r="N542" s="1">
        <f t="shared" si="2"/>
        <v>0.1392887324</v>
      </c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0" t="s">
        <v>265</v>
      </c>
      <c r="B543" s="11" t="s">
        <v>716</v>
      </c>
      <c r="C543" s="11" t="s">
        <v>717</v>
      </c>
      <c r="D543" s="10" t="s">
        <v>229</v>
      </c>
      <c r="E543" s="10" t="s">
        <v>268</v>
      </c>
      <c r="F543" s="12" t="s">
        <v>635</v>
      </c>
      <c r="G543" s="2">
        <v>22.0</v>
      </c>
      <c r="H543" s="2">
        <v>7.0</v>
      </c>
      <c r="I543" s="2" t="s">
        <v>214</v>
      </c>
      <c r="J543" s="1">
        <f>plate7!$K$7</f>
        <v>0.0319</v>
      </c>
      <c r="K543" s="1">
        <f>plate7!$X$7</f>
        <v>0.0329</v>
      </c>
      <c r="L543" s="1">
        <f>plate7!$AK$7</f>
        <v>0.0293</v>
      </c>
      <c r="M543" s="1">
        <f t="shared" si="1"/>
        <v>0.05561126761</v>
      </c>
      <c r="N543" s="1">
        <f t="shared" si="2"/>
        <v>0.0807971831</v>
      </c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0" t="s">
        <v>265</v>
      </c>
      <c r="B544" s="11" t="s">
        <v>718</v>
      </c>
      <c r="C544" s="11" t="s">
        <v>719</v>
      </c>
      <c r="D544" s="10" t="s">
        <v>229</v>
      </c>
      <c r="E544" s="10" t="s">
        <v>268</v>
      </c>
      <c r="F544" s="12" t="s">
        <v>635</v>
      </c>
      <c r="G544" s="2">
        <v>22.0</v>
      </c>
      <c r="H544" s="2">
        <v>7.0</v>
      </c>
      <c r="I544" s="2" t="s">
        <v>217</v>
      </c>
      <c r="J544" s="1">
        <f>plate7!$K$8</f>
        <v>0.0282</v>
      </c>
      <c r="K544" s="1">
        <f>plate7!$X$8</f>
        <v>0.0292</v>
      </c>
      <c r="L544" s="1">
        <f>plate7!$AK$8</f>
        <v>0.027</v>
      </c>
      <c r="M544" s="1">
        <f t="shared" si="1"/>
        <v>0.03433521127</v>
      </c>
      <c r="N544" s="1">
        <f t="shared" si="2"/>
        <v>0.03453802817</v>
      </c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0" t="s">
        <v>265</v>
      </c>
      <c r="B545" s="11" t="s">
        <v>718</v>
      </c>
      <c r="C545" s="11" t="s">
        <v>719</v>
      </c>
      <c r="D545" s="10" t="s">
        <v>229</v>
      </c>
      <c r="E545" s="10" t="s">
        <v>268</v>
      </c>
      <c r="F545" s="12" t="s">
        <v>635</v>
      </c>
      <c r="G545" s="2">
        <v>22.0</v>
      </c>
      <c r="H545" s="2">
        <v>7.0</v>
      </c>
      <c r="I545" s="2" t="s">
        <v>218</v>
      </c>
      <c r="J545" s="1">
        <f>plate7!$K$9</f>
        <v>0.0315</v>
      </c>
      <c r="K545" s="1">
        <f>plate7!$X$9</f>
        <v>0.0316</v>
      </c>
      <c r="L545" s="1">
        <f>plate7!$AK$9</f>
        <v>0.0306</v>
      </c>
      <c r="M545" s="1">
        <f t="shared" si="1"/>
        <v>0.01528732394</v>
      </c>
      <c r="N545" s="1">
        <f t="shared" si="2"/>
        <v>0.02922676056</v>
      </c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0" t="s">
        <v>265</v>
      </c>
      <c r="B546" s="11" t="s">
        <v>720</v>
      </c>
      <c r="C546" s="11" t="s">
        <v>721</v>
      </c>
      <c r="D546" s="10" t="s">
        <v>229</v>
      </c>
      <c r="E546" s="10" t="s">
        <v>268</v>
      </c>
      <c r="F546" s="12" t="s">
        <v>635</v>
      </c>
      <c r="G546" s="2">
        <v>22.0</v>
      </c>
      <c r="H546" s="2">
        <v>7.0</v>
      </c>
      <c r="I546" s="2" t="s">
        <v>221</v>
      </c>
      <c r="J546" s="1">
        <f>plate7!$K$10</f>
        <v>0.0348</v>
      </c>
      <c r="K546" s="1">
        <f>plate7!$X$10</f>
        <v>0.0528</v>
      </c>
      <c r="L546" s="1">
        <f>plate7!$AK$10</f>
        <v>0.027</v>
      </c>
      <c r="M546" s="1">
        <f t="shared" si="1"/>
        <v>0.4083126761</v>
      </c>
      <c r="N546" s="1">
        <f t="shared" si="2"/>
        <v>0.1657014085</v>
      </c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0" t="s">
        <v>265</v>
      </c>
      <c r="B547" s="11" t="s">
        <v>720</v>
      </c>
      <c r="C547" s="11" t="s">
        <v>721</v>
      </c>
      <c r="D547" s="10" t="s">
        <v>229</v>
      </c>
      <c r="E547" s="10" t="s">
        <v>268</v>
      </c>
      <c r="F547" s="12" t="s">
        <v>635</v>
      </c>
      <c r="G547" s="2">
        <v>22.0</v>
      </c>
      <c r="H547" s="2">
        <v>7.0</v>
      </c>
      <c r="I547" s="2" t="s">
        <v>222</v>
      </c>
      <c r="J547" s="1">
        <f>plate7!$K$11</f>
        <v>0.0421</v>
      </c>
      <c r="K547" s="1">
        <f>plate7!$X$11</f>
        <v>0.0652</v>
      </c>
      <c r="L547" s="1">
        <f>plate7!$AK$11</f>
        <v>0.0318</v>
      </c>
      <c r="M547" s="1">
        <f t="shared" si="1"/>
        <v>0.5284084507</v>
      </c>
      <c r="N547" s="1">
        <f t="shared" si="2"/>
        <v>0.2222323944</v>
      </c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0" t="s">
        <v>265</v>
      </c>
      <c r="B548" s="11" t="s">
        <v>722</v>
      </c>
      <c r="C548" s="11" t="s">
        <v>723</v>
      </c>
      <c r="D548" s="10" t="s">
        <v>229</v>
      </c>
      <c r="E548" s="10" t="s">
        <v>268</v>
      </c>
      <c r="F548" s="12" t="s">
        <v>635</v>
      </c>
      <c r="G548" s="2">
        <v>22.0</v>
      </c>
      <c r="H548" s="2">
        <v>7.0</v>
      </c>
      <c r="I548" s="2" t="s">
        <v>225</v>
      </c>
      <c r="J548" s="1">
        <f>plate7!$L$4</f>
        <v>0.0297</v>
      </c>
      <c r="K548" s="1">
        <f>plate7!$Y$4</f>
        <v>0.0343</v>
      </c>
      <c r="L548" s="1">
        <f>plate7!$AL$4</f>
        <v>0.0262</v>
      </c>
      <c r="M548" s="1">
        <f t="shared" si="1"/>
        <v>0.127243662</v>
      </c>
      <c r="N548" s="1">
        <f t="shared" si="2"/>
        <v>0.09212957746</v>
      </c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0" t="s">
        <v>265</v>
      </c>
      <c r="B549" s="11" t="s">
        <v>722</v>
      </c>
      <c r="C549" s="11" t="s">
        <v>723</v>
      </c>
      <c r="D549" s="10" t="s">
        <v>229</v>
      </c>
      <c r="E549" s="10" t="s">
        <v>268</v>
      </c>
      <c r="F549" s="12" t="s">
        <v>635</v>
      </c>
      <c r="G549" s="2">
        <v>22.0</v>
      </c>
      <c r="H549" s="2">
        <v>7.0</v>
      </c>
      <c r="I549" s="2" t="s">
        <v>226</v>
      </c>
      <c r="J549" s="1">
        <f>plate7!$L$5</f>
        <v>0.0338</v>
      </c>
      <c r="K549" s="1">
        <f>plate7!$Y$5</f>
        <v>0.038</v>
      </c>
      <c r="L549" s="1">
        <f>plate7!$AL$5</f>
        <v>0.0287</v>
      </c>
      <c r="M549" s="1">
        <f t="shared" si="1"/>
        <v>0.1451197183</v>
      </c>
      <c r="N549" s="1">
        <f t="shared" si="2"/>
        <v>0.1470422535</v>
      </c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0" t="s">
        <v>265</v>
      </c>
      <c r="B550" s="11" t="s">
        <v>724</v>
      </c>
      <c r="C550" s="11" t="s">
        <v>725</v>
      </c>
      <c r="D550" s="10" t="s">
        <v>36</v>
      </c>
      <c r="E550" s="10" t="s">
        <v>80</v>
      </c>
      <c r="F550" s="12" t="s">
        <v>726</v>
      </c>
      <c r="G550" s="2">
        <v>22.0</v>
      </c>
      <c r="H550" s="2">
        <v>7.0</v>
      </c>
      <c r="I550" s="2" t="s">
        <v>231</v>
      </c>
      <c r="J550" s="1">
        <f>plate7!$L$6</f>
        <v>0.0479</v>
      </c>
      <c r="K550" s="1">
        <f>plate7!$Y$6</f>
        <v>0.0669</v>
      </c>
      <c r="L550" s="1">
        <f>plate7!$AL$6</f>
        <v>0.0383</v>
      </c>
      <c r="M550" s="1">
        <f t="shared" si="1"/>
        <v>0.4517661972</v>
      </c>
      <c r="N550" s="1">
        <f t="shared" si="2"/>
        <v>0.2200647887</v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0" t="s">
        <v>265</v>
      </c>
      <c r="B551" s="11" t="s">
        <v>724</v>
      </c>
      <c r="C551" s="11" t="s">
        <v>725</v>
      </c>
      <c r="D551" s="10" t="s">
        <v>36</v>
      </c>
      <c r="E551" s="10" t="s">
        <v>80</v>
      </c>
      <c r="F551" s="12" t="s">
        <v>726</v>
      </c>
      <c r="G551" s="2">
        <v>22.0</v>
      </c>
      <c r="H551" s="2">
        <v>7.0</v>
      </c>
      <c r="I551" s="2" t="s">
        <v>232</v>
      </c>
      <c r="J551" s="1">
        <f>plate7!$L$7</f>
        <v>0.0512</v>
      </c>
      <c r="K551" s="1">
        <f>plate7!$Y$7</f>
        <v>0.069</v>
      </c>
      <c r="L551" s="1">
        <f>plate7!$AL$7</f>
        <v>0.0388</v>
      </c>
      <c r="M551" s="1">
        <f t="shared" si="1"/>
        <v>0.475</v>
      </c>
      <c r="N551" s="1">
        <f t="shared" si="2"/>
        <v>0.3187183099</v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0" t="s">
        <v>265</v>
      </c>
      <c r="B552" s="11" t="s">
        <v>727</v>
      </c>
      <c r="C552" s="11" t="s">
        <v>728</v>
      </c>
      <c r="D552" s="10" t="s">
        <v>36</v>
      </c>
      <c r="E552" s="10" t="s">
        <v>80</v>
      </c>
      <c r="F552" s="12" t="s">
        <v>726</v>
      </c>
      <c r="G552" s="2">
        <v>22.0</v>
      </c>
      <c r="H552" s="2">
        <v>7.0</v>
      </c>
      <c r="I552" s="2" t="s">
        <v>235</v>
      </c>
      <c r="J552" s="1">
        <f>plate7!$L$8</f>
        <v>0.0447</v>
      </c>
      <c r="K552" s="1">
        <f>plate7!$Y$8</f>
        <v>0.0457</v>
      </c>
      <c r="L552" s="1">
        <f>plate7!$AL$8</f>
        <v>0.0388</v>
      </c>
      <c r="M552" s="1">
        <f t="shared" si="1"/>
        <v>0.1057619718</v>
      </c>
      <c r="N552" s="1">
        <f t="shared" si="2"/>
        <v>0.1898366197</v>
      </c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0" t="s">
        <v>265</v>
      </c>
      <c r="B553" s="11" t="s">
        <v>727</v>
      </c>
      <c r="C553" s="11" t="s">
        <v>728</v>
      </c>
      <c r="D553" s="10" t="s">
        <v>36</v>
      </c>
      <c r="E553" s="10" t="s">
        <v>80</v>
      </c>
      <c r="F553" s="12" t="s">
        <v>726</v>
      </c>
      <c r="G553" s="2">
        <v>22.0</v>
      </c>
      <c r="H553" s="2">
        <v>7.0</v>
      </c>
      <c r="I553" s="2" t="s">
        <v>236</v>
      </c>
      <c r="J553" s="1">
        <f>plate7!$L$9</f>
        <v>0.049</v>
      </c>
      <c r="K553" s="1">
        <f>plate7!$Y$9</f>
        <v>0.0448</v>
      </c>
      <c r="L553" s="1">
        <f>plate7!$AL$9</f>
        <v>0.038</v>
      </c>
      <c r="M553" s="1">
        <f t="shared" si="1"/>
        <v>0.09955492958</v>
      </c>
      <c r="N553" s="1">
        <f t="shared" si="2"/>
        <v>0.3849380282</v>
      </c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0" t="s">
        <v>265</v>
      </c>
      <c r="B554" s="11" t="s">
        <v>729</v>
      </c>
      <c r="C554" s="11" t="s">
        <v>730</v>
      </c>
      <c r="D554" s="10" t="s">
        <v>36</v>
      </c>
      <c r="E554" s="10" t="s">
        <v>80</v>
      </c>
      <c r="F554" s="12" t="s">
        <v>726</v>
      </c>
      <c r="G554" s="2">
        <v>22.0</v>
      </c>
      <c r="H554" s="2">
        <v>7.0</v>
      </c>
      <c r="I554" s="2" t="s">
        <v>239</v>
      </c>
      <c r="J554" s="1">
        <f>plate7!$L$10</f>
        <v>0.0427</v>
      </c>
      <c r="K554" s="1">
        <f>plate7!$Y$10</f>
        <v>0.0437</v>
      </c>
      <c r="L554" s="1">
        <f>plate7!$AL$10</f>
        <v>0.0338</v>
      </c>
      <c r="M554" s="1">
        <f t="shared" si="1"/>
        <v>0.1513535211</v>
      </c>
      <c r="N554" s="1">
        <f t="shared" si="2"/>
        <v>0.2889633803</v>
      </c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0" t="s">
        <v>265</v>
      </c>
      <c r="B555" s="11" t="s">
        <v>729</v>
      </c>
      <c r="C555" s="11" t="s">
        <v>730</v>
      </c>
      <c r="D555" s="10" t="s">
        <v>36</v>
      </c>
      <c r="E555" s="10" t="s">
        <v>80</v>
      </c>
      <c r="F555" s="12" t="s">
        <v>726</v>
      </c>
      <c r="G555" s="2">
        <v>22.0</v>
      </c>
      <c r="H555" s="2">
        <v>7.0</v>
      </c>
      <c r="I555" s="2" t="s">
        <v>240</v>
      </c>
      <c r="J555" s="1">
        <f>plate7!$L$11</f>
        <v>0.0446</v>
      </c>
      <c r="K555" s="1">
        <f>plate7!$Y$11</f>
        <v>0.0481</v>
      </c>
      <c r="L555" s="1">
        <f>plate7!$AL$11</f>
        <v>0.0383</v>
      </c>
      <c r="M555" s="1">
        <f t="shared" si="1"/>
        <v>0.1520873239</v>
      </c>
      <c r="N555" s="1">
        <f t="shared" si="2"/>
        <v>0.190271831</v>
      </c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0" t="s">
        <v>265</v>
      </c>
      <c r="B556" s="11" t="s">
        <v>731</v>
      </c>
      <c r="C556" s="11" t="s">
        <v>732</v>
      </c>
      <c r="D556" s="10" t="s">
        <v>36</v>
      </c>
      <c r="E556" s="10" t="s">
        <v>80</v>
      </c>
      <c r="F556" s="12" t="s">
        <v>726</v>
      </c>
      <c r="G556" s="2">
        <v>22.0</v>
      </c>
      <c r="H556" s="2">
        <v>7.0</v>
      </c>
      <c r="I556" s="2" t="s">
        <v>243</v>
      </c>
      <c r="J556" s="1">
        <f>plate7!$M$4</f>
        <v>0.0495</v>
      </c>
      <c r="K556" s="1">
        <f>plate7!$Z$4</f>
        <v>0.0685</v>
      </c>
      <c r="L556" s="1">
        <f>plate7!$AM$4</f>
        <v>0.0358</v>
      </c>
      <c r="M556" s="1">
        <f t="shared" si="1"/>
        <v>0.5140746479</v>
      </c>
      <c r="N556" s="1">
        <f t="shared" si="2"/>
        <v>0.3555380282</v>
      </c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0" t="s">
        <v>265</v>
      </c>
      <c r="B557" s="11" t="s">
        <v>731</v>
      </c>
      <c r="C557" s="11" t="s">
        <v>732</v>
      </c>
      <c r="D557" s="10" t="s">
        <v>36</v>
      </c>
      <c r="E557" s="10" t="s">
        <v>80</v>
      </c>
      <c r="F557" s="12" t="s">
        <v>726</v>
      </c>
      <c r="G557" s="2">
        <v>22.0</v>
      </c>
      <c r="H557" s="2">
        <v>7.0</v>
      </c>
      <c r="I557" s="2" t="s">
        <v>244</v>
      </c>
      <c r="J557" s="1">
        <f>plate7!$M$5</f>
        <v>0.0502</v>
      </c>
      <c r="K557" s="1">
        <f>plate7!$Z$5</f>
        <v>0.0744</v>
      </c>
      <c r="L557" s="1">
        <f>plate7!$AM$5</f>
        <v>0.0324</v>
      </c>
      <c r="M557" s="1">
        <f t="shared" si="1"/>
        <v>0.6600957746</v>
      </c>
      <c r="N557" s="1">
        <f t="shared" si="2"/>
        <v>0.4644253521</v>
      </c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0" t="s">
        <v>265</v>
      </c>
      <c r="B558" s="11" t="s">
        <v>733</v>
      </c>
      <c r="C558" s="11" t="s">
        <v>734</v>
      </c>
      <c r="D558" s="10" t="s">
        <v>36</v>
      </c>
      <c r="E558" s="10" t="s">
        <v>80</v>
      </c>
      <c r="F558" s="12" t="s">
        <v>726</v>
      </c>
      <c r="G558" s="2">
        <v>22.0</v>
      </c>
      <c r="H558" s="2">
        <v>7.0</v>
      </c>
      <c r="I558" s="2" t="s">
        <v>247</v>
      </c>
      <c r="J558" s="1">
        <f>plate7!$M$6</f>
        <v>0.0568</v>
      </c>
      <c r="K558" s="1">
        <f>plate7!$Z$6</f>
        <v>0.1109</v>
      </c>
      <c r="L558" s="1">
        <f>plate7!$AM$6</f>
        <v>0.0309</v>
      </c>
      <c r="M558" s="1">
        <f t="shared" si="1"/>
        <v>1.264540845</v>
      </c>
      <c r="N558" s="1">
        <f t="shared" si="2"/>
        <v>0.5791985915</v>
      </c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0" t="s">
        <v>265</v>
      </c>
      <c r="B559" s="11" t="s">
        <v>733</v>
      </c>
      <c r="C559" s="11" t="s">
        <v>734</v>
      </c>
      <c r="D559" s="10" t="s">
        <v>36</v>
      </c>
      <c r="E559" s="10" t="s">
        <v>80</v>
      </c>
      <c r="F559" s="12" t="s">
        <v>726</v>
      </c>
      <c r="G559" s="2">
        <v>22.0</v>
      </c>
      <c r="H559" s="2">
        <v>7.0</v>
      </c>
      <c r="I559" s="2" t="s">
        <v>248</v>
      </c>
      <c r="J559" s="1">
        <f>plate7!$M$7</f>
        <v>0.0557</v>
      </c>
      <c r="K559" s="1">
        <f>plate7!$Z$7</f>
        <v>0.1086</v>
      </c>
      <c r="L559" s="1">
        <f>plate7!$AM$7</f>
        <v>0.0311</v>
      </c>
      <c r="M559" s="1">
        <f t="shared" si="1"/>
        <v>1.225466197</v>
      </c>
      <c r="N559" s="1">
        <f t="shared" si="2"/>
        <v>0.5423788732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0" t="s">
        <v>265</v>
      </c>
      <c r="B560" s="11" t="s">
        <v>735</v>
      </c>
      <c r="C560" s="11" t="s">
        <v>736</v>
      </c>
      <c r="D560" s="10" t="s">
        <v>36</v>
      </c>
      <c r="E560" s="10" t="s">
        <v>80</v>
      </c>
      <c r="F560" s="12" t="s">
        <v>726</v>
      </c>
      <c r="G560" s="2">
        <v>22.0</v>
      </c>
      <c r="H560" s="2">
        <v>7.0</v>
      </c>
      <c r="I560" s="2" t="s">
        <v>251</v>
      </c>
      <c r="J560" s="1">
        <f>plate7!$M$8</f>
        <v>0.0599</v>
      </c>
      <c r="K560" s="1">
        <f>plate7!$Z$8</f>
        <v>0.1534</v>
      </c>
      <c r="L560" s="1">
        <f>plate7!$AM$8</f>
        <v>0.0309</v>
      </c>
      <c r="M560" s="1">
        <f t="shared" si="1"/>
        <v>1.94593662</v>
      </c>
      <c r="N560" s="1">
        <f t="shared" si="2"/>
        <v>0.4801901408</v>
      </c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0" t="s">
        <v>265</v>
      </c>
      <c r="B561" s="11" t="s">
        <v>735</v>
      </c>
      <c r="C561" s="11" t="s">
        <v>736</v>
      </c>
      <c r="D561" s="10" t="s">
        <v>36</v>
      </c>
      <c r="E561" s="10" t="s">
        <v>80</v>
      </c>
      <c r="F561" s="12" t="s">
        <v>726</v>
      </c>
      <c r="G561" s="2">
        <v>22.0</v>
      </c>
      <c r="H561" s="2">
        <v>7.0</v>
      </c>
      <c r="I561" s="2" t="s">
        <v>252</v>
      </c>
      <c r="J561" s="1">
        <f>plate7!$M$9</f>
        <v>0.0684</v>
      </c>
      <c r="K561" s="1">
        <f>plate7!$Z$9</f>
        <v>0.1849</v>
      </c>
      <c r="L561" s="1">
        <f>plate7!$AM$9</f>
        <v>0.0338</v>
      </c>
      <c r="M561" s="1">
        <f t="shared" si="1"/>
        <v>2.401308451</v>
      </c>
      <c r="N561" s="1">
        <f t="shared" si="2"/>
        <v>0.5476352113</v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0" t="s">
        <v>265</v>
      </c>
      <c r="B562" s="11" t="s">
        <v>737</v>
      </c>
      <c r="C562" s="11" t="s">
        <v>738</v>
      </c>
      <c r="D562" s="10" t="s">
        <v>36</v>
      </c>
      <c r="E562" s="10" t="s">
        <v>80</v>
      </c>
      <c r="F562" s="12" t="s">
        <v>726</v>
      </c>
      <c r="G562" s="2">
        <v>22.0</v>
      </c>
      <c r="H562" s="2">
        <v>7.0</v>
      </c>
      <c r="I562" s="2" t="s">
        <v>255</v>
      </c>
      <c r="J562" s="1">
        <f>plate7!$M$10</f>
        <v>0.0608</v>
      </c>
      <c r="K562" s="1">
        <f>plate7!$Z$10</f>
        <v>0.1331</v>
      </c>
      <c r="L562" s="1">
        <f>plate7!$AM$10</f>
        <v>0.0302</v>
      </c>
      <c r="M562" s="1">
        <f t="shared" si="1"/>
        <v>1.628961972</v>
      </c>
      <c r="N562" s="1">
        <f t="shared" si="2"/>
        <v>0.6414464789</v>
      </c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0" t="s">
        <v>265</v>
      </c>
      <c r="B563" s="11" t="s">
        <v>737</v>
      </c>
      <c r="C563" s="11" t="s">
        <v>738</v>
      </c>
      <c r="D563" s="10" t="s">
        <v>36</v>
      </c>
      <c r="E563" s="10" t="s">
        <v>80</v>
      </c>
      <c r="F563" s="12" t="s">
        <v>726</v>
      </c>
      <c r="G563" s="2">
        <v>22.0</v>
      </c>
      <c r="H563" s="2">
        <v>7.0</v>
      </c>
      <c r="I563" s="2" t="s">
        <v>256</v>
      </c>
      <c r="J563" s="1">
        <f>plate7!$M$11</f>
        <v>0.0689</v>
      </c>
      <c r="K563" s="1">
        <f>plate7!$Z$11</f>
        <v>0.15</v>
      </c>
      <c r="L563" s="1">
        <f>plate7!$AM$11</f>
        <v>0.0347</v>
      </c>
      <c r="M563" s="1">
        <f t="shared" si="1"/>
        <v>1.825339437</v>
      </c>
      <c r="N563" s="1">
        <f t="shared" si="2"/>
        <v>0.7154070423</v>
      </c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0" t="s">
        <v>265</v>
      </c>
      <c r="B564" s="11" t="s">
        <v>739</v>
      </c>
      <c r="C564" s="11" t="s">
        <v>740</v>
      </c>
      <c r="D564" s="10" t="s">
        <v>36</v>
      </c>
      <c r="E564" s="10" t="s">
        <v>80</v>
      </c>
      <c r="F564" s="12" t="s">
        <v>726</v>
      </c>
      <c r="G564" s="2">
        <v>22.0</v>
      </c>
      <c r="H564" s="2">
        <v>7.0</v>
      </c>
      <c r="I564" s="2" t="s">
        <v>259</v>
      </c>
      <c r="J564" s="1">
        <f>plate7!$N$4</f>
        <v>0.0782</v>
      </c>
      <c r="K564" s="1">
        <f>plate7!$AA$4</f>
        <v>0.1302</v>
      </c>
      <c r="L564" s="1">
        <f>plate7!$AN$4</f>
        <v>0.0353</v>
      </c>
      <c r="M564" s="1">
        <f t="shared" si="1"/>
        <v>1.489085915</v>
      </c>
      <c r="N564" s="1">
        <f t="shared" si="2"/>
        <v>1.151653521</v>
      </c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0" t="s">
        <v>265</v>
      </c>
      <c r="B565" s="11" t="s">
        <v>739</v>
      </c>
      <c r="C565" s="11" t="s">
        <v>740</v>
      </c>
      <c r="D565" s="10" t="s">
        <v>36</v>
      </c>
      <c r="E565" s="10" t="s">
        <v>80</v>
      </c>
      <c r="F565" s="12" t="s">
        <v>726</v>
      </c>
      <c r="G565" s="2">
        <v>22.0</v>
      </c>
      <c r="H565" s="2">
        <v>7.0</v>
      </c>
      <c r="I565" s="2" t="s">
        <v>260</v>
      </c>
      <c r="J565" s="1">
        <f>plate7!$N$5</f>
        <v>0.0732</v>
      </c>
      <c r="K565" s="1">
        <f>plate7!$AA$5</f>
        <v>0.1213</v>
      </c>
      <c r="L565" s="1">
        <f>plate7!$AN$5</f>
        <v>0.0343</v>
      </c>
      <c r="M565" s="1">
        <f t="shared" si="1"/>
        <v>1.365512676</v>
      </c>
      <c r="N565" s="1">
        <f t="shared" si="2"/>
        <v>1.039423944</v>
      </c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0" t="s">
        <v>265</v>
      </c>
      <c r="B566" s="11" t="s">
        <v>741</v>
      </c>
      <c r="C566" s="11" t="s">
        <v>742</v>
      </c>
      <c r="D566" s="10" t="s">
        <v>36</v>
      </c>
      <c r="E566" s="10" t="s">
        <v>80</v>
      </c>
      <c r="F566" s="12" t="s">
        <v>726</v>
      </c>
      <c r="G566" s="2">
        <v>22.0</v>
      </c>
      <c r="H566" s="2">
        <v>7.0</v>
      </c>
      <c r="I566" s="2" t="s">
        <v>263</v>
      </c>
      <c r="J566" s="1">
        <f>plate7!$N$6</f>
        <v>0.0645</v>
      </c>
      <c r="K566" s="1">
        <f>plate7!$AA$6</f>
        <v>0.1481</v>
      </c>
      <c r="L566" s="1">
        <f>plate7!$AN$6</f>
        <v>0.033</v>
      </c>
      <c r="M566" s="1">
        <f t="shared" si="1"/>
        <v>1.824553521</v>
      </c>
      <c r="N566" s="1">
        <f t="shared" si="2"/>
        <v>0.6134112676</v>
      </c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0" t="s">
        <v>265</v>
      </c>
      <c r="B567" s="11" t="s">
        <v>741</v>
      </c>
      <c r="C567" s="11" t="s">
        <v>742</v>
      </c>
      <c r="D567" s="10" t="s">
        <v>36</v>
      </c>
      <c r="E567" s="10" t="s">
        <v>80</v>
      </c>
      <c r="F567" s="12" t="s">
        <v>726</v>
      </c>
      <c r="G567" s="2">
        <v>22.0</v>
      </c>
      <c r="H567" s="2">
        <v>7.0</v>
      </c>
      <c r="I567" s="2" t="s">
        <v>264</v>
      </c>
      <c r="J567" s="1">
        <f>plate7!$N$7</f>
        <v>0.0641</v>
      </c>
      <c r="K567" s="1">
        <f>plate7!$AA$7</f>
        <v>0.1536</v>
      </c>
      <c r="L567" s="1">
        <f>plate7!$AN$7</f>
        <v>0.0308</v>
      </c>
      <c r="M567" s="1">
        <f t="shared" si="1"/>
        <v>1.946890141</v>
      </c>
      <c r="N567" s="1">
        <f t="shared" si="2"/>
        <v>0.6427225352</v>
      </c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0" t="s">
        <v>265</v>
      </c>
      <c r="B568" s="11" t="s">
        <v>743</v>
      </c>
      <c r="C568" s="11" t="s">
        <v>744</v>
      </c>
      <c r="D568" s="10" t="s">
        <v>54</v>
      </c>
      <c r="E568" s="10" t="s">
        <v>80</v>
      </c>
      <c r="F568" s="12" t="s">
        <v>745</v>
      </c>
      <c r="G568" s="2">
        <v>22.0</v>
      </c>
      <c r="H568" s="2">
        <v>7.0</v>
      </c>
      <c r="I568" s="2" t="s">
        <v>269</v>
      </c>
      <c r="J568" s="1">
        <f>plate7!$N$8</f>
        <v>0.1085</v>
      </c>
      <c r="K568" s="1">
        <f>plate7!$AA$8</f>
        <v>0.1542</v>
      </c>
      <c r="L568" s="1">
        <f>plate7!$AN$8</f>
        <v>0.037</v>
      </c>
      <c r="M568" s="1">
        <f t="shared" si="1"/>
        <v>1.822304225</v>
      </c>
      <c r="N568" s="1">
        <f t="shared" si="2"/>
        <v>2.128871831</v>
      </c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0" t="s">
        <v>265</v>
      </c>
      <c r="B569" s="11" t="s">
        <v>743</v>
      </c>
      <c r="C569" s="11" t="s">
        <v>744</v>
      </c>
      <c r="D569" s="10" t="s">
        <v>54</v>
      </c>
      <c r="E569" s="10" t="s">
        <v>80</v>
      </c>
      <c r="F569" s="12" t="s">
        <v>745</v>
      </c>
      <c r="G569" s="2">
        <v>22.0</v>
      </c>
      <c r="H569" s="2">
        <v>7.0</v>
      </c>
      <c r="I569" s="2" t="s">
        <v>270</v>
      </c>
      <c r="J569" s="1">
        <f>plate7!$N$9</f>
        <v>0.0626</v>
      </c>
      <c r="K569" s="1">
        <f>plate7!$AA$9</f>
        <v>0.141</v>
      </c>
      <c r="L569" s="1">
        <f>plate7!$AN$9</f>
        <v>0.0315</v>
      </c>
      <c r="M569" s="1">
        <f t="shared" si="1"/>
        <v>1.734761972</v>
      </c>
      <c r="N569" s="1">
        <f t="shared" si="2"/>
        <v>0.6267802817</v>
      </c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0" t="s">
        <v>265</v>
      </c>
      <c r="B570" s="11" t="s">
        <v>746</v>
      </c>
      <c r="C570" s="11" t="s">
        <v>747</v>
      </c>
      <c r="D570" s="10" t="s">
        <v>54</v>
      </c>
      <c r="E570" s="10" t="s">
        <v>80</v>
      </c>
      <c r="F570" s="12" t="s">
        <v>745</v>
      </c>
      <c r="G570" s="2">
        <v>22.0</v>
      </c>
      <c r="H570" s="2">
        <v>7.0</v>
      </c>
      <c r="I570" s="2" t="s">
        <v>273</v>
      </c>
      <c r="J570" s="1">
        <f>plate7!$N$10</f>
        <v>0.061</v>
      </c>
      <c r="K570" s="1">
        <f>plate7!$AA$10</f>
        <v>0.1332</v>
      </c>
      <c r="L570" s="1">
        <f>plate7!$AN$10</f>
        <v>0.0331</v>
      </c>
      <c r="M570" s="1">
        <f t="shared" si="1"/>
        <v>1.586319718</v>
      </c>
      <c r="N570" s="1">
        <f t="shared" si="2"/>
        <v>0.552743662</v>
      </c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0" t="s">
        <v>265</v>
      </c>
      <c r="B571" s="11" t="s">
        <v>746</v>
      </c>
      <c r="C571" s="11" t="s">
        <v>747</v>
      </c>
      <c r="D571" s="10" t="s">
        <v>54</v>
      </c>
      <c r="E571" s="10" t="s">
        <v>80</v>
      </c>
      <c r="F571" s="12" t="s">
        <v>745</v>
      </c>
      <c r="G571" s="2">
        <v>22.0</v>
      </c>
      <c r="H571" s="2">
        <v>7.0</v>
      </c>
      <c r="I571" s="2" t="s">
        <v>274</v>
      </c>
      <c r="J571" s="1">
        <f>plate7!$N$11</f>
        <v>0.0695</v>
      </c>
      <c r="K571" s="1">
        <f>plate7!$AA$11</f>
        <v>0.154</v>
      </c>
      <c r="L571" s="1">
        <f>plate7!$AN$11</f>
        <v>0.0366</v>
      </c>
      <c r="M571" s="1">
        <f t="shared" si="1"/>
        <v>1.86031831</v>
      </c>
      <c r="N571" s="1">
        <f t="shared" si="2"/>
        <v>0.6550690141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0"/>
      <c r="B572" s="1" t="s">
        <v>72</v>
      </c>
      <c r="C572" s="11" t="s">
        <v>73</v>
      </c>
      <c r="D572" s="10"/>
      <c r="E572" s="10" t="s">
        <v>80</v>
      </c>
      <c r="F572" s="12"/>
      <c r="G572" s="2">
        <v>22.0</v>
      </c>
      <c r="H572" s="2">
        <v>8.0</v>
      </c>
      <c r="I572" s="2" t="s">
        <v>74</v>
      </c>
      <c r="J572" s="1">
        <f>plate8!$C$4</f>
        <v>0.0278</v>
      </c>
      <c r="K572" s="1">
        <f>plate8!$P$4</f>
        <v>0.0274</v>
      </c>
      <c r="L572" s="1">
        <f>plate8!$AC$4</f>
        <v>0.0257</v>
      </c>
      <c r="M572" s="1">
        <f t="shared" si="1"/>
        <v>0.02547464789</v>
      </c>
      <c r="N572" s="1">
        <f t="shared" si="2"/>
        <v>0.07143380282</v>
      </c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0"/>
      <c r="B573" s="1" t="s">
        <v>72</v>
      </c>
      <c r="C573" s="11" t="s">
        <v>75</v>
      </c>
      <c r="D573" s="10"/>
      <c r="E573" s="10" t="s">
        <v>80</v>
      </c>
      <c r="F573" s="12"/>
      <c r="G573" s="2">
        <v>22.0</v>
      </c>
      <c r="H573" s="2">
        <v>8.0</v>
      </c>
      <c r="I573" s="2" t="s">
        <v>76</v>
      </c>
      <c r="J573" s="1">
        <f>plate8!$C$5</f>
        <v>0.0295</v>
      </c>
      <c r="K573" s="1">
        <f>plate8!$P$5</f>
        <v>0.0291</v>
      </c>
      <c r="L573" s="1">
        <f>plate8!$AC$5</f>
        <v>0.0275</v>
      </c>
      <c r="M573" s="1">
        <f t="shared" si="1"/>
        <v>0.02395492958</v>
      </c>
      <c r="N573" s="1">
        <f t="shared" si="2"/>
        <v>0.06812957746</v>
      </c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0" t="s">
        <v>265</v>
      </c>
      <c r="B574" s="11" t="s">
        <v>748</v>
      </c>
      <c r="C574" s="11" t="s">
        <v>749</v>
      </c>
      <c r="D574" s="10" t="s">
        <v>54</v>
      </c>
      <c r="E574" s="10" t="s">
        <v>80</v>
      </c>
      <c r="F574" s="12" t="s">
        <v>745</v>
      </c>
      <c r="G574" s="2">
        <v>22.0</v>
      </c>
      <c r="H574" s="2">
        <v>8.0</v>
      </c>
      <c r="I574" s="2" t="s">
        <v>82</v>
      </c>
      <c r="J574" s="1">
        <f>plate8!$C$6</f>
        <v>0.0411</v>
      </c>
      <c r="K574" s="1">
        <f>plate8!$P$6</f>
        <v>0.0683</v>
      </c>
      <c r="L574" s="1">
        <f>plate8!$AC$6</f>
        <v>0.0296</v>
      </c>
      <c r="M574" s="1">
        <f t="shared" si="1"/>
        <v>0.6126492958</v>
      </c>
      <c r="N574" s="1">
        <f t="shared" si="2"/>
        <v>0.2409211268</v>
      </c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0" t="s">
        <v>265</v>
      </c>
      <c r="B575" s="11" t="s">
        <v>748</v>
      </c>
      <c r="C575" s="11" t="s">
        <v>749</v>
      </c>
      <c r="D575" s="10" t="s">
        <v>54</v>
      </c>
      <c r="E575" s="10" t="s">
        <v>80</v>
      </c>
      <c r="F575" s="12" t="s">
        <v>745</v>
      </c>
      <c r="G575" s="2">
        <v>22.0</v>
      </c>
      <c r="H575" s="2">
        <v>8.0</v>
      </c>
      <c r="I575" s="2" t="s">
        <v>83</v>
      </c>
      <c r="J575" s="1">
        <f>plate8!$C$7</f>
        <v>0.0415</v>
      </c>
      <c r="K575" s="1">
        <f>plate8!$P$7</f>
        <v>0.0681</v>
      </c>
      <c r="L575" s="1">
        <f>plate8!$AC$7</f>
        <v>0.0292</v>
      </c>
      <c r="M575" s="1">
        <f t="shared" si="1"/>
        <v>0.6151478873</v>
      </c>
      <c r="N575" s="1">
        <f t="shared" si="2"/>
        <v>0.2704225352</v>
      </c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0" t="s">
        <v>265</v>
      </c>
      <c r="B576" s="11" t="s">
        <v>750</v>
      </c>
      <c r="C576" s="11" t="s">
        <v>751</v>
      </c>
      <c r="D576" s="10" t="s">
        <v>54</v>
      </c>
      <c r="E576" s="10" t="s">
        <v>80</v>
      </c>
      <c r="F576" s="12" t="s">
        <v>745</v>
      </c>
      <c r="G576" s="2">
        <v>22.0</v>
      </c>
      <c r="H576" s="2">
        <v>8.0</v>
      </c>
      <c r="I576" s="2" t="s">
        <v>86</v>
      </c>
      <c r="J576" s="1">
        <f>plate8!$C$8</f>
        <v>0.0542</v>
      </c>
      <c r="K576" s="1">
        <f>plate8!$P$8</f>
        <v>0.116</v>
      </c>
      <c r="L576" s="1">
        <f>plate8!$AC$8</f>
        <v>0.0284</v>
      </c>
      <c r="M576" s="1">
        <f t="shared" si="1"/>
        <v>1.386980282</v>
      </c>
      <c r="N576" s="1">
        <f t="shared" si="2"/>
        <v>0.5365267606</v>
      </c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0" t="s">
        <v>265</v>
      </c>
      <c r="B577" s="11" t="s">
        <v>750</v>
      </c>
      <c r="C577" s="11" t="s">
        <v>751</v>
      </c>
      <c r="D577" s="10" t="s">
        <v>54</v>
      </c>
      <c r="E577" s="10" t="s">
        <v>80</v>
      </c>
      <c r="F577" s="12" t="s">
        <v>745</v>
      </c>
      <c r="G577" s="2">
        <v>22.0</v>
      </c>
      <c r="H577" s="2">
        <v>8.0</v>
      </c>
      <c r="I577" s="2" t="s">
        <v>87</v>
      </c>
      <c r="J577" s="1">
        <f>plate8!$C$9</f>
        <v>0.0588</v>
      </c>
      <c r="K577" s="1">
        <f>plate8!$P$9</f>
        <v>0.1252</v>
      </c>
      <c r="L577" s="1">
        <f>plate8!$AC$9</f>
        <v>0.0306</v>
      </c>
      <c r="M577" s="1">
        <f t="shared" si="1"/>
        <v>1.497507042</v>
      </c>
      <c r="N577" s="1">
        <f t="shared" si="2"/>
        <v>0.5923098592</v>
      </c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0" t="s">
        <v>265</v>
      </c>
      <c r="B578" s="11" t="s">
        <v>752</v>
      </c>
      <c r="C578" s="11" t="s">
        <v>753</v>
      </c>
      <c r="D578" s="10" t="s">
        <v>54</v>
      </c>
      <c r="E578" s="10" t="s">
        <v>80</v>
      </c>
      <c r="F578" s="12" t="s">
        <v>745</v>
      </c>
      <c r="G578" s="2">
        <v>22.0</v>
      </c>
      <c r="H578" s="2">
        <v>8.0</v>
      </c>
      <c r="I578" s="2" t="s">
        <v>90</v>
      </c>
      <c r="J578" s="1">
        <f>plate8!$C$10</f>
        <v>0.0662</v>
      </c>
      <c r="K578" s="1">
        <f>plate8!$P$10</f>
        <v>0.1734</v>
      </c>
      <c r="L578" s="1">
        <f>plate8!$AC$10</f>
        <v>0.0289</v>
      </c>
      <c r="M578" s="1">
        <f t="shared" si="1"/>
        <v>2.292623944</v>
      </c>
      <c r="N578" s="1">
        <f t="shared" si="2"/>
        <v>0.6843971831</v>
      </c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0" t="s">
        <v>265</v>
      </c>
      <c r="B579" s="11" t="s">
        <v>752</v>
      </c>
      <c r="C579" s="11" t="s">
        <v>753</v>
      </c>
      <c r="D579" s="10" t="s">
        <v>54</v>
      </c>
      <c r="E579" s="10" t="s">
        <v>80</v>
      </c>
      <c r="F579" s="12" t="s">
        <v>745</v>
      </c>
      <c r="G579" s="2">
        <v>22.0</v>
      </c>
      <c r="H579" s="2">
        <v>8.0</v>
      </c>
      <c r="I579" s="2" t="s">
        <v>91</v>
      </c>
      <c r="J579" s="1">
        <f>plate8!$C$11</f>
        <v>0.0719</v>
      </c>
      <c r="K579" s="1">
        <f>plate8!$P$11</f>
        <v>0.1902</v>
      </c>
      <c r="L579" s="1">
        <f>plate8!$AC$11</f>
        <v>0.0303</v>
      </c>
      <c r="M579" s="1">
        <f t="shared" si="1"/>
        <v>2.536666197</v>
      </c>
      <c r="N579" s="1">
        <f t="shared" si="2"/>
        <v>0.769728169</v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0" t="s">
        <v>265</v>
      </c>
      <c r="B580" s="11" t="s">
        <v>754</v>
      </c>
      <c r="C580" s="11" t="s">
        <v>755</v>
      </c>
      <c r="D580" s="10" t="s">
        <v>54</v>
      </c>
      <c r="E580" s="10" t="s">
        <v>80</v>
      </c>
      <c r="F580" s="12" t="s">
        <v>745</v>
      </c>
      <c r="G580" s="2">
        <v>22.0</v>
      </c>
      <c r="H580" s="2">
        <v>8.0</v>
      </c>
      <c r="I580" s="2" t="s">
        <v>94</v>
      </c>
      <c r="J580" s="1">
        <f>plate8!$D$4</f>
        <v>0.1338</v>
      </c>
      <c r="K580" s="1">
        <f>plate8!$Q$4</f>
        <v>0.448</v>
      </c>
      <c r="L580" s="1">
        <f>plate8!$AD$4</f>
        <v>0.0332</v>
      </c>
      <c r="M580" s="1">
        <f t="shared" si="1"/>
        <v>6.587014085</v>
      </c>
      <c r="N580" s="1">
        <f t="shared" si="2"/>
        <v>1.717647887</v>
      </c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0" t="s">
        <v>265</v>
      </c>
      <c r="B581" s="11" t="s">
        <v>754</v>
      </c>
      <c r="C581" s="11" t="s">
        <v>755</v>
      </c>
      <c r="D581" s="10" t="s">
        <v>54</v>
      </c>
      <c r="E581" s="10" t="s">
        <v>80</v>
      </c>
      <c r="F581" s="12" t="s">
        <v>745</v>
      </c>
      <c r="G581" s="2">
        <v>22.0</v>
      </c>
      <c r="H581" s="2">
        <v>8.0</v>
      </c>
      <c r="I581" s="2" t="s">
        <v>95</v>
      </c>
      <c r="J581" s="1">
        <f>plate8!$D$5</f>
        <v>0.1439</v>
      </c>
      <c r="K581" s="1">
        <f>plate8!$Q$5</f>
        <v>0.4841</v>
      </c>
      <c r="L581" s="1">
        <f>plate8!$AD$5</f>
        <v>0.0327</v>
      </c>
      <c r="M581" s="1">
        <f t="shared" si="1"/>
        <v>7.166667606</v>
      </c>
      <c r="N581" s="1">
        <f t="shared" si="2"/>
        <v>1.934966197</v>
      </c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0" t="s">
        <v>265</v>
      </c>
      <c r="B582" s="11" t="s">
        <v>756</v>
      </c>
      <c r="C582" s="11" t="s">
        <v>757</v>
      </c>
      <c r="D582" s="10" t="s">
        <v>54</v>
      </c>
      <c r="E582" s="10" t="s">
        <v>80</v>
      </c>
      <c r="F582" s="12" t="s">
        <v>745</v>
      </c>
      <c r="G582" s="2">
        <v>22.0</v>
      </c>
      <c r="H582" s="2">
        <v>8.0</v>
      </c>
      <c r="I582" s="2" t="s">
        <v>98</v>
      </c>
      <c r="J582" s="1">
        <f>plate8!$D$6</f>
        <v>0.0696</v>
      </c>
      <c r="K582" s="1">
        <f>plate8!$Q$6</f>
        <v>0.1529</v>
      </c>
      <c r="L582" s="1">
        <f>plate8!$AD$6</f>
        <v>0.0347</v>
      </c>
      <c r="M582" s="1">
        <f t="shared" si="1"/>
        <v>1.871394366</v>
      </c>
      <c r="N582" s="1">
        <f t="shared" si="2"/>
        <v>0.7272887324</v>
      </c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0" t="s">
        <v>265</v>
      </c>
      <c r="B583" s="11" t="s">
        <v>756</v>
      </c>
      <c r="C583" s="11" t="s">
        <v>757</v>
      </c>
      <c r="D583" s="10" t="s">
        <v>54</v>
      </c>
      <c r="E583" s="10" t="s">
        <v>80</v>
      </c>
      <c r="F583" s="12" t="s">
        <v>745</v>
      </c>
      <c r="G583" s="2">
        <v>22.0</v>
      </c>
      <c r="H583" s="2">
        <v>8.0</v>
      </c>
      <c r="I583" s="2" t="s">
        <v>99</v>
      </c>
      <c r="J583" s="1">
        <f>plate8!$D$7</f>
        <v>0.0741</v>
      </c>
      <c r="K583" s="1">
        <f>plate8!$Q$7</f>
        <v>0.1603</v>
      </c>
      <c r="L583" s="1">
        <f>plate8!$AD$7</f>
        <v>0.0354</v>
      </c>
      <c r="M583" s="1">
        <f t="shared" si="1"/>
        <v>1.975829577</v>
      </c>
      <c r="N583" s="1">
        <f t="shared" si="2"/>
        <v>0.8380225352</v>
      </c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0" t="s">
        <v>265</v>
      </c>
      <c r="B584" s="11" t="s">
        <v>758</v>
      </c>
      <c r="C584" s="11" t="s">
        <v>759</v>
      </c>
      <c r="D584" s="10" t="s">
        <v>54</v>
      </c>
      <c r="E584" s="10" t="s">
        <v>80</v>
      </c>
      <c r="F584" s="12" t="s">
        <v>745</v>
      </c>
      <c r="G584" s="2">
        <v>22.0</v>
      </c>
      <c r="H584" s="2">
        <v>8.0</v>
      </c>
      <c r="I584" s="2" t="s">
        <v>102</v>
      </c>
      <c r="J584" s="1">
        <f>plate8!$D$8</f>
        <v>0.1286</v>
      </c>
      <c r="K584" s="1">
        <f>plate8!$Q$8</f>
        <v>0.2666</v>
      </c>
      <c r="L584" s="1">
        <f>plate8!$AD$8</f>
        <v>0.1262</v>
      </c>
      <c r="M584" s="1">
        <f t="shared" si="1"/>
        <v>2.258078873</v>
      </c>
      <c r="N584" s="1">
        <f t="shared" si="2"/>
        <v>-0.6262478873</v>
      </c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0" t="s">
        <v>265</v>
      </c>
      <c r="B585" s="11" t="s">
        <v>758</v>
      </c>
      <c r="C585" s="11" t="s">
        <v>759</v>
      </c>
      <c r="D585" s="10" t="s">
        <v>54</v>
      </c>
      <c r="E585" s="10" t="s">
        <v>80</v>
      </c>
      <c r="F585" s="12" t="s">
        <v>745</v>
      </c>
      <c r="G585" s="2">
        <v>22.0</v>
      </c>
      <c r="H585" s="2">
        <v>8.0</v>
      </c>
      <c r="I585" s="2" t="s">
        <v>103</v>
      </c>
      <c r="J585" s="1">
        <f>plate8!$D$9</f>
        <v>0.1256</v>
      </c>
      <c r="K585" s="1">
        <f>plate8!$Q$9</f>
        <v>0.2258</v>
      </c>
      <c r="L585" s="1">
        <f>plate8!$AD$9</f>
        <v>0.0518</v>
      </c>
      <c r="M585" s="1">
        <f t="shared" si="1"/>
        <v>2.734630986</v>
      </c>
      <c r="N585" s="1">
        <f t="shared" si="2"/>
        <v>1.926228169</v>
      </c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0" t="s">
        <v>265</v>
      </c>
      <c r="B586" s="11" t="s">
        <v>760</v>
      </c>
      <c r="C586" s="11" t="s">
        <v>761</v>
      </c>
      <c r="D586" s="10" t="s">
        <v>54</v>
      </c>
      <c r="E586" s="10" t="s">
        <v>80</v>
      </c>
      <c r="F586" s="12" t="s">
        <v>745</v>
      </c>
      <c r="G586" s="2">
        <v>22.0</v>
      </c>
      <c r="H586" s="2">
        <v>8.0</v>
      </c>
      <c r="I586" s="2" t="s">
        <v>106</v>
      </c>
      <c r="J586" s="1">
        <f>plate8!$D$10</f>
        <v>0.1084</v>
      </c>
      <c r="K586" s="1">
        <f>plate8!$Q$10</f>
        <v>0.2556</v>
      </c>
      <c r="L586" s="1">
        <f>plate8!$AD$10</f>
        <v>0.0614</v>
      </c>
      <c r="M586" s="1">
        <f t="shared" si="1"/>
        <v>3.083980282</v>
      </c>
      <c r="N586" s="1">
        <f t="shared" si="2"/>
        <v>0.8004</v>
      </c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0" t="s">
        <v>265</v>
      </c>
      <c r="B587" s="11" t="s">
        <v>760</v>
      </c>
      <c r="C587" s="11" t="s">
        <v>761</v>
      </c>
      <c r="D587" s="10" t="s">
        <v>54</v>
      </c>
      <c r="E587" s="10" t="s">
        <v>80</v>
      </c>
      <c r="F587" s="12" t="s">
        <v>745</v>
      </c>
      <c r="G587" s="2">
        <v>22.0</v>
      </c>
      <c r="H587" s="2">
        <v>8.0</v>
      </c>
      <c r="I587" s="2" t="s">
        <v>107</v>
      </c>
      <c r="J587" s="1">
        <f>plate8!$D$11</f>
        <v>0.1185</v>
      </c>
      <c r="K587" s="1">
        <f>plate8!$Q$11</f>
        <v>0.2468</v>
      </c>
      <c r="L587" s="1">
        <f>plate8!$AD$11</f>
        <v>0.0498</v>
      </c>
      <c r="M587" s="1">
        <f t="shared" si="1"/>
        <v>3.109495775</v>
      </c>
      <c r="N587" s="1">
        <f t="shared" si="2"/>
        <v>1.614046479</v>
      </c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0" t="s">
        <v>265</v>
      </c>
      <c r="B588" s="11" t="s">
        <v>762</v>
      </c>
      <c r="C588" s="11" t="s">
        <v>763</v>
      </c>
      <c r="D588" s="10" t="s">
        <v>56</v>
      </c>
      <c r="E588" s="10" t="s">
        <v>80</v>
      </c>
      <c r="F588" s="12" t="s">
        <v>764</v>
      </c>
      <c r="G588" s="2">
        <v>22.0</v>
      </c>
      <c r="H588" s="2">
        <v>8.0</v>
      </c>
      <c r="I588" s="2" t="s">
        <v>110</v>
      </c>
      <c r="J588" s="1">
        <f>plate8!$E$4</f>
        <v>0.051</v>
      </c>
      <c r="K588" s="1">
        <f>plate8!$R$4</f>
        <v>0.0832</v>
      </c>
      <c r="L588" s="1">
        <f>plate8!$AE$4</f>
        <v>0.0447</v>
      </c>
      <c r="M588" s="1">
        <f t="shared" si="1"/>
        <v>0.6141169014</v>
      </c>
      <c r="N588" s="1">
        <f t="shared" si="2"/>
        <v>0.04353802817</v>
      </c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0" t="s">
        <v>265</v>
      </c>
      <c r="B589" s="11" t="s">
        <v>762</v>
      </c>
      <c r="C589" s="11" t="s">
        <v>763</v>
      </c>
      <c r="D589" s="10" t="s">
        <v>56</v>
      </c>
      <c r="E589" s="10" t="s">
        <v>80</v>
      </c>
      <c r="F589" s="12" t="s">
        <v>764</v>
      </c>
      <c r="G589" s="2">
        <v>22.0</v>
      </c>
      <c r="H589" s="2">
        <v>8.0</v>
      </c>
      <c r="I589" s="2" t="s">
        <v>111</v>
      </c>
      <c r="J589" s="1">
        <f>plate8!$E$5</f>
        <v>0.0489</v>
      </c>
      <c r="K589" s="1">
        <f>plate8!$R$5</f>
        <v>0.0802</v>
      </c>
      <c r="L589" s="1">
        <f>plate8!$AE$5</f>
        <v>0.0334</v>
      </c>
      <c r="M589" s="1">
        <f t="shared" si="1"/>
        <v>0.7394422535</v>
      </c>
      <c r="N589" s="1">
        <f t="shared" si="2"/>
        <v>0.352128169</v>
      </c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0" t="s">
        <v>265</v>
      </c>
      <c r="B590" s="11" t="s">
        <v>765</v>
      </c>
      <c r="C590" s="11" t="s">
        <v>766</v>
      </c>
      <c r="D590" s="10" t="s">
        <v>56</v>
      </c>
      <c r="E590" s="10" t="s">
        <v>80</v>
      </c>
      <c r="F590" s="12" t="s">
        <v>764</v>
      </c>
      <c r="G590" s="2">
        <v>22.0</v>
      </c>
      <c r="H590" s="2">
        <v>8.0</v>
      </c>
      <c r="I590" s="2" t="s">
        <v>114</v>
      </c>
      <c r="J590" s="1">
        <f>plate8!$E$6</f>
        <v>0.0544</v>
      </c>
      <c r="K590" s="1">
        <f>plate8!$R$6</f>
        <v>0.1201</v>
      </c>
      <c r="L590" s="1">
        <f>plate8!$AE$6</f>
        <v>0.0306</v>
      </c>
      <c r="M590" s="1">
        <f t="shared" si="1"/>
        <v>1.419370423</v>
      </c>
      <c r="N590" s="1">
        <f t="shared" si="2"/>
        <v>0.4505028169</v>
      </c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0" t="s">
        <v>265</v>
      </c>
      <c r="B591" s="11" t="s">
        <v>765</v>
      </c>
      <c r="C591" s="11" t="s">
        <v>766</v>
      </c>
      <c r="D591" s="10" t="s">
        <v>56</v>
      </c>
      <c r="E591" s="10" t="s">
        <v>80</v>
      </c>
      <c r="F591" s="12" t="s">
        <v>764</v>
      </c>
      <c r="G591" s="2">
        <v>22.0</v>
      </c>
      <c r="H591" s="2">
        <v>8.0</v>
      </c>
      <c r="I591" s="2" t="s">
        <v>115</v>
      </c>
      <c r="J591" s="1">
        <f>plate8!$E$7</f>
        <v>0.0545</v>
      </c>
      <c r="K591" s="1">
        <f>plate8!$R$7</f>
        <v>0.1265</v>
      </c>
      <c r="L591" s="1">
        <f>plate8!$AE$7</f>
        <v>0.0294</v>
      </c>
      <c r="M591" s="1">
        <f t="shared" si="1"/>
        <v>1.540547887</v>
      </c>
      <c r="N591" s="1">
        <f t="shared" si="2"/>
        <v>0.4612478873</v>
      </c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0" t="s">
        <v>265</v>
      </c>
      <c r="B592" s="11" t="s">
        <v>767</v>
      </c>
      <c r="C592" s="11" t="s">
        <v>768</v>
      </c>
      <c r="D592" s="10" t="s">
        <v>56</v>
      </c>
      <c r="E592" s="10" t="s">
        <v>80</v>
      </c>
      <c r="F592" s="12" t="s">
        <v>764</v>
      </c>
      <c r="G592" s="2">
        <v>22.0</v>
      </c>
      <c r="H592" s="2">
        <v>8.0</v>
      </c>
      <c r="I592" s="2" t="s">
        <v>119</v>
      </c>
      <c r="J592" s="1">
        <f>plate8!$E$8</f>
        <v>0.0846</v>
      </c>
      <c r="K592" s="1">
        <f>plate8!$R$8</f>
        <v>0.2458</v>
      </c>
      <c r="L592" s="1">
        <f>plate8!$AE$8</f>
        <v>0.0296</v>
      </c>
      <c r="M592" s="1">
        <f t="shared" si="1"/>
        <v>3.430938028</v>
      </c>
      <c r="N592" s="1">
        <f t="shared" si="2"/>
        <v>0.9931605634</v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0" t="s">
        <v>265</v>
      </c>
      <c r="B593" s="11" t="s">
        <v>767</v>
      </c>
      <c r="C593" s="11" t="s">
        <v>768</v>
      </c>
      <c r="D593" s="10" t="s">
        <v>56</v>
      </c>
      <c r="E593" s="10" t="s">
        <v>80</v>
      </c>
      <c r="F593" s="12" t="s">
        <v>764</v>
      </c>
      <c r="G593" s="2">
        <v>22.0</v>
      </c>
      <c r="H593" s="2">
        <v>8.0</v>
      </c>
      <c r="I593" s="2" t="s">
        <v>120</v>
      </c>
      <c r="J593" s="1">
        <f>plate8!$E$9</f>
        <v>0.1071</v>
      </c>
      <c r="K593" s="1">
        <f>plate8!$R$9</f>
        <v>0.2815</v>
      </c>
      <c r="L593" s="1">
        <f>plate8!$AE$9</f>
        <v>0.0487</v>
      </c>
      <c r="M593" s="1">
        <f t="shared" si="1"/>
        <v>3.695109859</v>
      </c>
      <c r="N593" s="1">
        <f t="shared" si="2"/>
        <v>1.038016901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0" t="s">
        <v>265</v>
      </c>
      <c r="B594" s="11" t="s">
        <v>769</v>
      </c>
      <c r="C594" s="11" t="s">
        <v>770</v>
      </c>
      <c r="D594" s="10" t="s">
        <v>56</v>
      </c>
      <c r="E594" s="10" t="s">
        <v>80</v>
      </c>
      <c r="F594" s="12" t="s">
        <v>764</v>
      </c>
      <c r="G594" s="2">
        <v>22.0</v>
      </c>
      <c r="H594" s="2">
        <v>8.0</v>
      </c>
      <c r="I594" s="2" t="s">
        <v>123</v>
      </c>
      <c r="J594" s="1">
        <f>plate8!$E$10</f>
        <v>0.0944</v>
      </c>
      <c r="K594" s="1">
        <f>plate8!$R$10</f>
        <v>0.196</v>
      </c>
      <c r="L594" s="1">
        <f>plate8!$AE$10</f>
        <v>0.0532</v>
      </c>
      <c r="M594" s="1">
        <f t="shared" si="1"/>
        <v>2.261740845</v>
      </c>
      <c r="N594" s="1">
        <f t="shared" si="2"/>
        <v>0.8418929577</v>
      </c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0" t="s">
        <v>265</v>
      </c>
      <c r="B595" s="11" t="s">
        <v>769</v>
      </c>
      <c r="C595" s="11" t="s">
        <v>770</v>
      </c>
      <c r="D595" s="10" t="s">
        <v>56</v>
      </c>
      <c r="E595" s="10" t="s">
        <v>80</v>
      </c>
      <c r="F595" s="12" t="s">
        <v>764</v>
      </c>
      <c r="G595" s="2">
        <v>22.0</v>
      </c>
      <c r="H595" s="2">
        <v>8.0</v>
      </c>
      <c r="I595" s="2" t="s">
        <v>124</v>
      </c>
      <c r="J595" s="1">
        <f>plate8!$E$11</f>
        <v>0.0887</v>
      </c>
      <c r="K595" s="1">
        <f>plate8!$R$11</f>
        <v>0.1863</v>
      </c>
      <c r="L595" s="1">
        <f>plate8!$AE$11</f>
        <v>0.0396</v>
      </c>
      <c r="M595" s="1">
        <f t="shared" si="1"/>
        <v>2.317404225</v>
      </c>
      <c r="N595" s="1">
        <f t="shared" si="2"/>
        <v>1.123377465</v>
      </c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0" t="s">
        <v>265</v>
      </c>
      <c r="B596" s="11" t="s">
        <v>771</v>
      </c>
      <c r="C596" s="11" t="s">
        <v>772</v>
      </c>
      <c r="D596" s="10" t="s">
        <v>56</v>
      </c>
      <c r="E596" s="10" t="s">
        <v>80</v>
      </c>
      <c r="F596" s="12" t="s">
        <v>764</v>
      </c>
      <c r="G596" s="2">
        <v>22.0</v>
      </c>
      <c r="H596" s="2">
        <v>8.0</v>
      </c>
      <c r="I596" s="2" t="s">
        <v>127</v>
      </c>
      <c r="J596" s="1">
        <f>plate8!$F$4</f>
        <v>0.0523</v>
      </c>
      <c r="K596" s="1">
        <f>plate8!$S$4</f>
        <v>0.104</v>
      </c>
      <c r="L596" s="1">
        <f>plate8!$AF$4</f>
        <v>0.0298</v>
      </c>
      <c r="M596" s="1">
        <f t="shared" si="1"/>
        <v>1.174233803</v>
      </c>
      <c r="N596" s="1">
        <f t="shared" si="2"/>
        <v>0.4791253521</v>
      </c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0" t="s">
        <v>265</v>
      </c>
      <c r="B597" s="11" t="s">
        <v>771</v>
      </c>
      <c r="C597" s="11" t="s">
        <v>772</v>
      </c>
      <c r="D597" s="10" t="s">
        <v>56</v>
      </c>
      <c r="E597" s="10" t="s">
        <v>80</v>
      </c>
      <c r="F597" s="12" t="s">
        <v>764</v>
      </c>
      <c r="G597" s="2">
        <v>22.0</v>
      </c>
      <c r="H597" s="2">
        <v>8.0</v>
      </c>
      <c r="I597" s="2" t="s">
        <v>128</v>
      </c>
      <c r="J597" s="1">
        <f>plate8!$F$5</f>
        <v>0.0666</v>
      </c>
      <c r="K597" s="1">
        <f>plate8!$S$5</f>
        <v>0.1209</v>
      </c>
      <c r="L597" s="1">
        <f>plate8!$AF$5</f>
        <v>0.038</v>
      </c>
      <c r="M597" s="1">
        <f t="shared" si="1"/>
        <v>1.308792958</v>
      </c>
      <c r="N597" s="1">
        <f t="shared" si="2"/>
        <v>0.6673901408</v>
      </c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0" t="s">
        <v>265</v>
      </c>
      <c r="B598" s="11" t="s">
        <v>773</v>
      </c>
      <c r="C598" s="11" t="s">
        <v>774</v>
      </c>
      <c r="D598" s="10" t="s">
        <v>56</v>
      </c>
      <c r="E598" s="10" t="s">
        <v>80</v>
      </c>
      <c r="F598" s="12" t="s">
        <v>764</v>
      </c>
      <c r="G598" s="2">
        <v>22.0</v>
      </c>
      <c r="H598" s="2">
        <v>8.0</v>
      </c>
      <c r="I598" s="2" t="s">
        <v>131</v>
      </c>
      <c r="J598" s="1">
        <f>plate8!$F$6</f>
        <v>0.0532</v>
      </c>
      <c r="K598" s="1">
        <f>plate8!$S$6</f>
        <v>0.098</v>
      </c>
      <c r="L598" s="1">
        <f>plate8!$AF$6</f>
        <v>0.0335</v>
      </c>
      <c r="M598" s="1">
        <f t="shared" si="1"/>
        <v>1.020601408</v>
      </c>
      <c r="N598" s="1">
        <f t="shared" si="2"/>
        <v>0.421884507</v>
      </c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0" t="s">
        <v>265</v>
      </c>
      <c r="B599" s="11" t="s">
        <v>773</v>
      </c>
      <c r="C599" s="11" t="s">
        <v>774</v>
      </c>
      <c r="D599" s="10" t="s">
        <v>56</v>
      </c>
      <c r="E599" s="10" t="s">
        <v>80</v>
      </c>
      <c r="F599" s="12" t="s">
        <v>764</v>
      </c>
      <c r="G599" s="2">
        <v>22.0</v>
      </c>
      <c r="H599" s="2">
        <v>8.0</v>
      </c>
      <c r="I599" s="2" t="s">
        <v>132</v>
      </c>
      <c r="J599" s="1">
        <f>plate8!$F$7</f>
        <v>0.0558</v>
      </c>
      <c r="K599" s="1">
        <f>plate8!$S$7</f>
        <v>0.11</v>
      </c>
      <c r="L599" s="1">
        <f>plate8!$AF$7</f>
        <v>0.0327</v>
      </c>
      <c r="M599" s="1">
        <f t="shared" si="1"/>
        <v>1.223598592</v>
      </c>
      <c r="N599" s="1">
        <f t="shared" si="2"/>
        <v>0.4861690141</v>
      </c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0" t="s">
        <v>265</v>
      </c>
      <c r="B600" s="11" t="s">
        <v>775</v>
      </c>
      <c r="C600" s="11" t="s">
        <v>776</v>
      </c>
      <c r="D600" s="10" t="s">
        <v>56</v>
      </c>
      <c r="E600" s="10" t="s">
        <v>80</v>
      </c>
      <c r="F600" s="12" t="s">
        <v>764</v>
      </c>
      <c r="G600" s="2">
        <v>22.0</v>
      </c>
      <c r="H600" s="2">
        <v>8.0</v>
      </c>
      <c r="I600" s="2" t="s">
        <v>135</v>
      </c>
      <c r="J600" s="1">
        <f>plate8!$F$8</f>
        <v>0.077</v>
      </c>
      <c r="K600" s="1">
        <f>plate8!$S$8</f>
        <v>0.1436</v>
      </c>
      <c r="L600" s="1">
        <f>plate8!$AF$8</f>
        <v>0.0478</v>
      </c>
      <c r="M600" s="1">
        <f t="shared" si="1"/>
        <v>1.515923944</v>
      </c>
      <c r="N600" s="1">
        <f t="shared" si="2"/>
        <v>0.6243295775</v>
      </c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0" t="s">
        <v>265</v>
      </c>
      <c r="B601" s="11" t="s">
        <v>775</v>
      </c>
      <c r="C601" s="11" t="s">
        <v>776</v>
      </c>
      <c r="D601" s="10" t="s">
        <v>56</v>
      </c>
      <c r="E601" s="10" t="s">
        <v>80</v>
      </c>
      <c r="F601" s="12" t="s">
        <v>764</v>
      </c>
      <c r="G601" s="2">
        <v>22.0</v>
      </c>
      <c r="H601" s="2">
        <v>8.0</v>
      </c>
      <c r="I601" s="2" t="s">
        <v>136</v>
      </c>
      <c r="J601" s="1">
        <f>plate8!$F$9</f>
        <v>0.0727</v>
      </c>
      <c r="K601" s="1">
        <f>plate8!$S$9</f>
        <v>0.1401</v>
      </c>
      <c r="L601" s="1">
        <f>plate8!$AF$9</f>
        <v>0.0403</v>
      </c>
      <c r="M601" s="1">
        <f t="shared" si="1"/>
        <v>1.577433803</v>
      </c>
      <c r="N601" s="1">
        <f t="shared" si="2"/>
        <v>0.7259746479</v>
      </c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0" t="s">
        <v>265</v>
      </c>
      <c r="B602" s="11" t="s">
        <v>777</v>
      </c>
      <c r="C602" s="11" t="s">
        <v>778</v>
      </c>
      <c r="D602" s="10" t="s">
        <v>56</v>
      </c>
      <c r="E602" s="10" t="s">
        <v>80</v>
      </c>
      <c r="F602" s="12" t="s">
        <v>764</v>
      </c>
      <c r="G602" s="2">
        <v>22.0</v>
      </c>
      <c r="H602" s="2">
        <v>8.0</v>
      </c>
      <c r="I602" s="2" t="s">
        <v>139</v>
      </c>
      <c r="J602" s="1">
        <f>plate8!$F$10</f>
        <v>0.0609</v>
      </c>
      <c r="K602" s="1">
        <f>plate8!$S$10</f>
        <v>0.1102</v>
      </c>
      <c r="L602" s="1">
        <f>plate8!$AF$10</f>
        <v>0.0363</v>
      </c>
      <c r="M602" s="1">
        <f t="shared" si="1"/>
        <v>1.167511268</v>
      </c>
      <c r="N602" s="1">
        <f t="shared" si="2"/>
        <v>0.560784507</v>
      </c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0" t="s">
        <v>265</v>
      </c>
      <c r="B603" s="11" t="s">
        <v>777</v>
      </c>
      <c r="C603" s="11" t="s">
        <v>778</v>
      </c>
      <c r="D603" s="10" t="s">
        <v>56</v>
      </c>
      <c r="E603" s="10" t="s">
        <v>80</v>
      </c>
      <c r="F603" s="12" t="s">
        <v>764</v>
      </c>
      <c r="G603" s="2">
        <v>22.0</v>
      </c>
      <c r="H603" s="2">
        <v>8.0</v>
      </c>
      <c r="I603" s="2" t="s">
        <v>140</v>
      </c>
      <c r="J603" s="1">
        <f>plate8!$F$11</f>
        <v>0.0609</v>
      </c>
      <c r="K603" s="1">
        <f>plate8!$S$11</f>
        <v>0.117</v>
      </c>
      <c r="L603" s="1">
        <f>plate8!$AF$11</f>
        <v>0.0363</v>
      </c>
      <c r="M603" s="1">
        <f t="shared" si="1"/>
        <v>1.27698169</v>
      </c>
      <c r="N603" s="1">
        <f t="shared" si="2"/>
        <v>0.5260183099</v>
      </c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0" t="s">
        <v>265</v>
      </c>
      <c r="B604" s="11" t="s">
        <v>779</v>
      </c>
      <c r="C604" s="11" t="s">
        <v>780</v>
      </c>
      <c r="D604" s="10" t="s">
        <v>56</v>
      </c>
      <c r="E604" s="10" t="s">
        <v>80</v>
      </c>
      <c r="F604" s="12" t="s">
        <v>764</v>
      </c>
      <c r="G604" s="2">
        <v>22.0</v>
      </c>
      <c r="H604" s="2">
        <v>8.0</v>
      </c>
      <c r="I604" s="2" t="s">
        <v>143</v>
      </c>
      <c r="J604" s="1">
        <f>plate8!$G$4</f>
        <v>0.1045</v>
      </c>
      <c r="K604" s="1">
        <f>plate8!$T$4</f>
        <v>0.2527</v>
      </c>
      <c r="L604" s="1">
        <f>plate8!$AG$4</f>
        <v>0.0418</v>
      </c>
      <c r="M604" s="1">
        <f t="shared" si="1"/>
        <v>3.338674648</v>
      </c>
      <c r="N604" s="1">
        <f t="shared" si="2"/>
        <v>1.314050704</v>
      </c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0" t="s">
        <v>265</v>
      </c>
      <c r="B605" s="11" t="s">
        <v>779</v>
      </c>
      <c r="C605" s="11" t="s">
        <v>780</v>
      </c>
      <c r="D605" s="10" t="s">
        <v>56</v>
      </c>
      <c r="E605" s="10" t="s">
        <v>80</v>
      </c>
      <c r="F605" s="12" t="s">
        <v>764</v>
      </c>
      <c r="G605" s="2">
        <v>22.0</v>
      </c>
      <c r="H605" s="2">
        <v>8.0</v>
      </c>
      <c r="I605" s="2" t="s">
        <v>144</v>
      </c>
      <c r="J605" s="1">
        <f>plate8!$G$5</f>
        <v>0.1008</v>
      </c>
      <c r="K605" s="1">
        <f>plate8!$T$5</f>
        <v>0.2605</v>
      </c>
      <c r="L605" s="1">
        <f>plate8!$AG$5</f>
        <v>0.0373</v>
      </c>
      <c r="M605" s="1">
        <f t="shared" si="1"/>
        <v>3.535966197</v>
      </c>
      <c r="N605" s="1">
        <f t="shared" si="2"/>
        <v>1.281688732</v>
      </c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0" t="s">
        <v>265</v>
      </c>
      <c r="B606" s="11" t="s">
        <v>781</v>
      </c>
      <c r="C606" s="11" t="s">
        <v>782</v>
      </c>
      <c r="D606" s="10" t="s">
        <v>229</v>
      </c>
      <c r="E606" s="10" t="s">
        <v>80</v>
      </c>
      <c r="F606" s="12" t="s">
        <v>783</v>
      </c>
      <c r="G606" s="2">
        <v>22.0</v>
      </c>
      <c r="H606" s="2">
        <v>8.0</v>
      </c>
      <c r="I606" s="2" t="s">
        <v>147</v>
      </c>
      <c r="J606" s="1">
        <f>plate8!$G$6</f>
        <v>0.0825</v>
      </c>
      <c r="K606" s="1">
        <f>plate8!$T$6</f>
        <v>0.2468</v>
      </c>
      <c r="L606" s="1">
        <f>plate8!$AG$6</f>
        <v>0.0293</v>
      </c>
      <c r="M606" s="1">
        <f t="shared" si="1"/>
        <v>3.453488732</v>
      </c>
      <c r="N606" s="1">
        <f t="shared" si="2"/>
        <v>0.9178352113</v>
      </c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0" t="s">
        <v>265</v>
      </c>
      <c r="B607" s="11" t="s">
        <v>781</v>
      </c>
      <c r="C607" s="11" t="s">
        <v>782</v>
      </c>
      <c r="D607" s="10" t="s">
        <v>229</v>
      </c>
      <c r="E607" s="10" t="s">
        <v>80</v>
      </c>
      <c r="F607" s="12" t="s">
        <v>783</v>
      </c>
      <c r="G607" s="2">
        <v>22.0</v>
      </c>
      <c r="H607" s="2">
        <v>8.0</v>
      </c>
      <c r="I607" s="2" t="s">
        <v>148</v>
      </c>
      <c r="J607" s="1">
        <f>plate8!$G$7</f>
        <v>0.0897</v>
      </c>
      <c r="K607" s="1">
        <f>plate8!$T$7</f>
        <v>0.2591</v>
      </c>
      <c r="L607" s="1">
        <f>plate8!$AG$7</f>
        <v>0.034</v>
      </c>
      <c r="M607" s="1">
        <f t="shared" si="1"/>
        <v>3.573584507</v>
      </c>
      <c r="N607" s="1">
        <f t="shared" si="2"/>
        <v>0.9743661972</v>
      </c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0" t="s">
        <v>265</v>
      </c>
      <c r="B608" s="11" t="s">
        <v>784</v>
      </c>
      <c r="C608" s="11" t="s">
        <v>785</v>
      </c>
      <c r="D608" s="10" t="s">
        <v>229</v>
      </c>
      <c r="E608" s="10" t="s">
        <v>80</v>
      </c>
      <c r="F608" s="12" t="s">
        <v>783</v>
      </c>
      <c r="G608" s="2">
        <v>22.0</v>
      </c>
      <c r="H608" s="2">
        <v>8.0</v>
      </c>
      <c r="I608" s="2" t="s">
        <v>151</v>
      </c>
      <c r="J608" s="1">
        <f>plate8!$G$8</f>
        <v>0.0584</v>
      </c>
      <c r="K608" s="1">
        <f>plate8!$T$8</f>
        <v>0.146</v>
      </c>
      <c r="L608" s="1">
        <f>plate8!$AG$8</f>
        <v>0.0303</v>
      </c>
      <c r="M608" s="1">
        <f t="shared" si="1"/>
        <v>1.837277465</v>
      </c>
      <c r="N608" s="1">
        <f t="shared" si="2"/>
        <v>0.4806169014</v>
      </c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0" t="s">
        <v>265</v>
      </c>
      <c r="B609" s="11" t="s">
        <v>784</v>
      </c>
      <c r="C609" s="11" t="s">
        <v>785</v>
      </c>
      <c r="D609" s="10" t="s">
        <v>229</v>
      </c>
      <c r="E609" s="10" t="s">
        <v>80</v>
      </c>
      <c r="F609" s="12" t="s">
        <v>783</v>
      </c>
      <c r="G609" s="2">
        <v>22.0</v>
      </c>
      <c r="H609" s="2">
        <v>8.0</v>
      </c>
      <c r="I609" s="2" t="s">
        <v>152</v>
      </c>
      <c r="J609" s="1">
        <f>plate8!$G$9</f>
        <v>0.0614</v>
      </c>
      <c r="K609" s="1">
        <f>plate8!$T$9</f>
        <v>0.1566</v>
      </c>
      <c r="L609" s="1">
        <f>plate8!$AG$9</f>
        <v>0.034</v>
      </c>
      <c r="M609" s="1">
        <f t="shared" si="1"/>
        <v>1.948988732</v>
      </c>
      <c r="N609" s="1">
        <f t="shared" si="2"/>
        <v>0.4186309859</v>
      </c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0" t="s">
        <v>265</v>
      </c>
      <c r="B610" s="11" t="s">
        <v>786</v>
      </c>
      <c r="C610" s="11" t="s">
        <v>787</v>
      </c>
      <c r="D610" s="10" t="s">
        <v>229</v>
      </c>
      <c r="E610" s="10" t="s">
        <v>80</v>
      </c>
      <c r="F610" s="12" t="s">
        <v>783</v>
      </c>
      <c r="G610" s="2">
        <v>22.0</v>
      </c>
      <c r="H610" s="2">
        <v>8.0</v>
      </c>
      <c r="I610" s="2" t="s">
        <v>156</v>
      </c>
      <c r="J610" s="1">
        <f>plate8!$G$10</f>
        <v>0.0709</v>
      </c>
      <c r="K610" s="1">
        <f>plate8!$T$10</f>
        <v>0.1823</v>
      </c>
      <c r="L610" s="1">
        <f>plate8!$AG$10</f>
        <v>0.0313</v>
      </c>
      <c r="M610" s="1">
        <f t="shared" si="1"/>
        <v>2.395191549</v>
      </c>
      <c r="N610" s="1">
        <f t="shared" si="2"/>
        <v>0.7389211268</v>
      </c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0" t="s">
        <v>265</v>
      </c>
      <c r="B611" s="11" t="s">
        <v>786</v>
      </c>
      <c r="C611" s="11" t="s">
        <v>787</v>
      </c>
      <c r="D611" s="10" t="s">
        <v>229</v>
      </c>
      <c r="E611" s="10" t="s">
        <v>80</v>
      </c>
      <c r="F611" s="12" t="s">
        <v>783</v>
      </c>
      <c r="G611" s="2">
        <v>22.0</v>
      </c>
      <c r="H611" s="2">
        <v>8.0</v>
      </c>
      <c r="I611" s="2" t="s">
        <v>157</v>
      </c>
      <c r="J611" s="1">
        <f>plate8!$G$11</f>
        <v>0.0724</v>
      </c>
      <c r="K611" s="1">
        <f>plate8!$T$11</f>
        <v>0.1903</v>
      </c>
      <c r="L611" s="1">
        <f>plate8!$AG$11</f>
        <v>0.0313</v>
      </c>
      <c r="M611" s="1">
        <f t="shared" si="1"/>
        <v>2.522628169</v>
      </c>
      <c r="N611" s="1">
        <f t="shared" si="2"/>
        <v>0.7552521127</v>
      </c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0" t="s">
        <v>265</v>
      </c>
      <c r="B612" s="11" t="s">
        <v>788</v>
      </c>
      <c r="C612" s="11" t="s">
        <v>789</v>
      </c>
      <c r="D612" s="10" t="s">
        <v>229</v>
      </c>
      <c r="E612" s="10" t="s">
        <v>80</v>
      </c>
      <c r="F612" s="12" t="s">
        <v>783</v>
      </c>
      <c r="G612" s="2">
        <v>22.0</v>
      </c>
      <c r="H612" s="2">
        <v>8.0</v>
      </c>
      <c r="I612" s="2" t="s">
        <v>160</v>
      </c>
      <c r="J612" s="1">
        <f>plate8!$H$4</f>
        <v>0.0915</v>
      </c>
      <c r="K612" s="1">
        <f>plate8!$U$4</f>
        <v>0.1934</v>
      </c>
      <c r="L612" s="1">
        <f>plate8!$AH$4</f>
        <v>0.0424</v>
      </c>
      <c r="M612" s="1">
        <f t="shared" si="1"/>
        <v>2.386628169</v>
      </c>
      <c r="N612" s="1">
        <f t="shared" si="2"/>
        <v>1.101392958</v>
      </c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0" t="s">
        <v>265</v>
      </c>
      <c r="B613" s="11" t="s">
        <v>788</v>
      </c>
      <c r="C613" s="11" t="s">
        <v>789</v>
      </c>
      <c r="D613" s="10" t="s">
        <v>229</v>
      </c>
      <c r="E613" s="10" t="s">
        <v>80</v>
      </c>
      <c r="F613" s="12" t="s">
        <v>783</v>
      </c>
      <c r="G613" s="2">
        <v>22.0</v>
      </c>
      <c r="H613" s="2">
        <v>8.0</v>
      </c>
      <c r="I613" s="2" t="s">
        <v>161</v>
      </c>
      <c r="J613" s="1">
        <f>plate8!$H$5</f>
        <v>0.0836</v>
      </c>
      <c r="K613" s="1">
        <f>plate8!$U$5</f>
        <v>0.1905</v>
      </c>
      <c r="L613" s="1">
        <f>plate8!$AH$5</f>
        <v>0.033</v>
      </c>
      <c r="M613" s="1">
        <f t="shared" si="1"/>
        <v>2.489916901</v>
      </c>
      <c r="N613" s="1">
        <f t="shared" si="2"/>
        <v>1.125392958</v>
      </c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0" t="s">
        <v>265</v>
      </c>
      <c r="B614" s="11" t="s">
        <v>790</v>
      </c>
      <c r="C614" s="11" t="s">
        <v>791</v>
      </c>
      <c r="D614" s="10" t="s">
        <v>229</v>
      </c>
      <c r="E614" s="10" t="s">
        <v>80</v>
      </c>
      <c r="F614" s="12" t="s">
        <v>783</v>
      </c>
      <c r="G614" s="2">
        <v>22.0</v>
      </c>
      <c r="H614" s="2">
        <v>8.0</v>
      </c>
      <c r="I614" s="2" t="s">
        <v>164</v>
      </c>
      <c r="J614" s="1">
        <f>plate8!$H$6</f>
        <v>0.0597</v>
      </c>
      <c r="K614" s="1">
        <f>plate8!$U$6</f>
        <v>0.1259</v>
      </c>
      <c r="L614" s="1">
        <f>plate8!$AH$6</f>
        <v>0.0335</v>
      </c>
      <c r="M614" s="1">
        <f t="shared" si="1"/>
        <v>1.463892958</v>
      </c>
      <c r="N614" s="1">
        <f t="shared" si="2"/>
        <v>0.5272478873</v>
      </c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0" t="s">
        <v>265</v>
      </c>
      <c r="B615" s="11" t="s">
        <v>790</v>
      </c>
      <c r="C615" s="11" t="s">
        <v>791</v>
      </c>
      <c r="D615" s="10" t="s">
        <v>229</v>
      </c>
      <c r="E615" s="10" t="s">
        <v>80</v>
      </c>
      <c r="F615" s="12" t="s">
        <v>783</v>
      </c>
      <c r="G615" s="2">
        <v>22.0</v>
      </c>
      <c r="H615" s="2">
        <v>8.0</v>
      </c>
      <c r="I615" s="2" t="s">
        <v>165</v>
      </c>
      <c r="J615" s="1">
        <f>plate8!$H$7</f>
        <v>0.0621</v>
      </c>
      <c r="K615" s="1">
        <f>plate8!$U$7</f>
        <v>0.1303</v>
      </c>
      <c r="L615" s="1">
        <f>plate8!$AH$7</f>
        <v>0.0338</v>
      </c>
      <c r="M615" s="1">
        <f t="shared" si="1"/>
        <v>1.528004225</v>
      </c>
      <c r="N615" s="1">
        <f t="shared" si="2"/>
        <v>0.5864112676</v>
      </c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0" t="s">
        <v>265</v>
      </c>
      <c r="B616" s="11" t="s">
        <v>792</v>
      </c>
      <c r="C616" s="11" t="s">
        <v>793</v>
      </c>
      <c r="D616" s="10" t="s">
        <v>229</v>
      </c>
      <c r="E616" s="10" t="s">
        <v>80</v>
      </c>
      <c r="F616" s="12" t="s">
        <v>783</v>
      </c>
      <c r="G616" s="2">
        <v>22.0</v>
      </c>
      <c r="H616" s="2">
        <v>8.0</v>
      </c>
      <c r="I616" s="2" t="s">
        <v>168</v>
      </c>
      <c r="J616" s="1">
        <f>plate8!$H$8</f>
        <v>0.0929</v>
      </c>
      <c r="K616" s="1">
        <f>plate8!$U$8</f>
        <v>0.2892</v>
      </c>
      <c r="L616" s="1">
        <f>plate8!$AH$8</f>
        <v>0.0296</v>
      </c>
      <c r="M616" s="1">
        <f t="shared" si="1"/>
        <v>4.122135211</v>
      </c>
      <c r="N616" s="1">
        <f t="shared" si="2"/>
        <v>1.087956338</v>
      </c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0" t="s">
        <v>265</v>
      </c>
      <c r="B617" s="11" t="s">
        <v>792</v>
      </c>
      <c r="C617" s="11" t="s">
        <v>793</v>
      </c>
      <c r="D617" s="10" t="s">
        <v>229</v>
      </c>
      <c r="E617" s="10" t="s">
        <v>80</v>
      </c>
      <c r="F617" s="12" t="s">
        <v>783</v>
      </c>
      <c r="G617" s="2">
        <v>22.0</v>
      </c>
      <c r="H617" s="2">
        <v>8.0</v>
      </c>
      <c r="I617" s="2" t="s">
        <v>169</v>
      </c>
      <c r="J617" s="1">
        <f>plate8!$H$9</f>
        <v>0.0969</v>
      </c>
      <c r="K617" s="1">
        <f>plate8!$U$9</f>
        <v>0.3053</v>
      </c>
      <c r="L617" s="1">
        <f>plate8!$AH$9</f>
        <v>0.0296</v>
      </c>
      <c r="M617" s="1">
        <f t="shared" si="1"/>
        <v>4.377716901</v>
      </c>
      <c r="N617" s="1">
        <f t="shared" si="2"/>
        <v>1.158261972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0" t="s">
        <v>265</v>
      </c>
      <c r="B618" s="11" t="s">
        <v>794</v>
      </c>
      <c r="C618" s="11" t="s">
        <v>795</v>
      </c>
      <c r="D618" s="10" t="s">
        <v>229</v>
      </c>
      <c r="E618" s="10" t="s">
        <v>80</v>
      </c>
      <c r="F618" s="12" t="s">
        <v>783</v>
      </c>
      <c r="G618" s="2">
        <v>22.0</v>
      </c>
      <c r="H618" s="2">
        <v>8.0</v>
      </c>
      <c r="I618" s="2" t="s">
        <v>172</v>
      </c>
      <c r="J618" s="1">
        <f>plate8!$H$10</f>
        <v>0.0614</v>
      </c>
      <c r="K618" s="1">
        <f>plate8!$U$10</f>
        <v>0.1461</v>
      </c>
      <c r="L618" s="1">
        <f>plate8!$AH$10</f>
        <v>0.0293</v>
      </c>
      <c r="M618" s="1">
        <f t="shared" si="1"/>
        <v>1.851380282</v>
      </c>
      <c r="N618" s="1">
        <f t="shared" si="2"/>
        <v>0.6276126761</v>
      </c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0" t="s">
        <v>265</v>
      </c>
      <c r="B619" s="11" t="s">
        <v>794</v>
      </c>
      <c r="C619" s="11" t="s">
        <v>795</v>
      </c>
      <c r="D619" s="10" t="s">
        <v>229</v>
      </c>
      <c r="E619" s="10" t="s">
        <v>80</v>
      </c>
      <c r="F619" s="12" t="s">
        <v>783</v>
      </c>
      <c r="G619" s="2">
        <v>22.0</v>
      </c>
      <c r="H619" s="2">
        <v>8.0</v>
      </c>
      <c r="I619" s="2" t="s">
        <v>173</v>
      </c>
      <c r="J619" s="1">
        <f>plate8!$H$11</f>
        <v>0.0661</v>
      </c>
      <c r="K619" s="1">
        <f>plate8!$U$11</f>
        <v>0.1577</v>
      </c>
      <c r="L619" s="1">
        <f>plate8!$AH$11</f>
        <v>0.0311</v>
      </c>
      <c r="M619" s="1">
        <f t="shared" si="1"/>
        <v>2.006532394</v>
      </c>
      <c r="N619" s="1">
        <f t="shared" si="2"/>
        <v>0.6881577465</v>
      </c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0" t="s">
        <v>265</v>
      </c>
      <c r="B620" s="11" t="s">
        <v>796</v>
      </c>
      <c r="C620" s="11" t="s">
        <v>797</v>
      </c>
      <c r="D620" s="10" t="s">
        <v>229</v>
      </c>
      <c r="E620" s="10" t="s">
        <v>80</v>
      </c>
      <c r="F620" s="12" t="s">
        <v>783</v>
      </c>
      <c r="G620" s="2">
        <v>22.0</v>
      </c>
      <c r="H620" s="2">
        <v>8.0</v>
      </c>
      <c r="I620" s="2" t="s">
        <v>176</v>
      </c>
      <c r="J620" s="1">
        <f>plate8!$I$4</f>
        <v>0.067</v>
      </c>
      <c r="K620" s="1">
        <f>plate8!$V$4</f>
        <v>0.1214</v>
      </c>
      <c r="L620" s="1">
        <f>plate8!$AI$4</f>
        <v>0.0505</v>
      </c>
      <c r="M620" s="1">
        <f t="shared" si="1"/>
        <v>1.126516901</v>
      </c>
      <c r="N620" s="1">
        <f t="shared" si="2"/>
        <v>0.2670676056</v>
      </c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0" t="s">
        <v>265</v>
      </c>
      <c r="B621" s="11" t="s">
        <v>796</v>
      </c>
      <c r="C621" s="11" t="s">
        <v>797</v>
      </c>
      <c r="D621" s="10" t="s">
        <v>229</v>
      </c>
      <c r="E621" s="10" t="s">
        <v>80</v>
      </c>
      <c r="F621" s="12" t="s">
        <v>783</v>
      </c>
      <c r="G621" s="2">
        <v>22.0</v>
      </c>
      <c r="H621" s="2">
        <v>8.0</v>
      </c>
      <c r="I621" s="2" t="s">
        <v>177</v>
      </c>
      <c r="J621" s="1">
        <f>plate8!$I$5</f>
        <v>0.0605</v>
      </c>
      <c r="K621" s="1">
        <f>plate8!$V$5</f>
        <v>0.1099</v>
      </c>
      <c r="L621" s="1">
        <f>plate8!$AI$5</f>
        <v>0.0428</v>
      </c>
      <c r="M621" s="1">
        <f t="shared" si="1"/>
        <v>1.064260563</v>
      </c>
      <c r="N621" s="1">
        <f t="shared" si="2"/>
        <v>0.3322816901</v>
      </c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0" t="s">
        <v>265</v>
      </c>
      <c r="B622" s="11" t="s">
        <v>798</v>
      </c>
      <c r="C622" s="11" t="s">
        <v>799</v>
      </c>
      <c r="D622" s="10" t="s">
        <v>229</v>
      </c>
      <c r="E622" s="10" t="s">
        <v>80</v>
      </c>
      <c r="F622" s="12" t="s">
        <v>783</v>
      </c>
      <c r="G622" s="2">
        <v>22.0</v>
      </c>
      <c r="H622" s="2">
        <v>8.0</v>
      </c>
      <c r="I622" s="2" t="s">
        <v>180</v>
      </c>
      <c r="J622" s="1">
        <f>plate8!$I$6</f>
        <v>0.0728</v>
      </c>
      <c r="K622" s="1">
        <f>plate8!$V$6</f>
        <v>0.179</v>
      </c>
      <c r="L622" s="1">
        <f>plate8!$AI$6</f>
        <v>0.0345</v>
      </c>
      <c r="M622" s="1">
        <f t="shared" si="1"/>
        <v>2.291722535</v>
      </c>
      <c r="N622" s="1">
        <f t="shared" si="2"/>
        <v>0.7225521127</v>
      </c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0" t="s">
        <v>265</v>
      </c>
      <c r="B623" s="11" t="s">
        <v>798</v>
      </c>
      <c r="C623" s="11" t="s">
        <v>799</v>
      </c>
      <c r="D623" s="10" t="s">
        <v>229</v>
      </c>
      <c r="E623" s="10" t="s">
        <v>80</v>
      </c>
      <c r="F623" s="12" t="s">
        <v>783</v>
      </c>
      <c r="G623" s="2">
        <v>22.0</v>
      </c>
      <c r="H623" s="2">
        <v>8.0</v>
      </c>
      <c r="I623" s="2" t="s">
        <v>181</v>
      </c>
      <c r="J623" s="1">
        <f>plate8!$I$7</f>
        <v>0.0839</v>
      </c>
      <c r="K623" s="1">
        <f>plate8!$V$7</f>
        <v>0.1992</v>
      </c>
      <c r="L623" s="1">
        <f>plate8!$AI$7</f>
        <v>0.0352</v>
      </c>
      <c r="M623" s="1">
        <f t="shared" si="1"/>
        <v>2.596270423</v>
      </c>
      <c r="N623" s="1">
        <f t="shared" si="2"/>
        <v>1.019666197</v>
      </c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0" t="s">
        <v>415</v>
      </c>
      <c r="B624" s="11" t="s">
        <v>800</v>
      </c>
      <c r="C624" s="11" t="s">
        <v>801</v>
      </c>
      <c r="D624" s="10" t="s">
        <v>36</v>
      </c>
      <c r="E624" s="10" t="s">
        <v>80</v>
      </c>
      <c r="F624" s="12" t="s">
        <v>560</v>
      </c>
      <c r="G624" s="2">
        <v>22.0</v>
      </c>
      <c r="H624" s="2">
        <v>8.0</v>
      </c>
      <c r="I624" s="2" t="s">
        <v>184</v>
      </c>
      <c r="J624" s="1">
        <f>plate8!$I$8</f>
        <v>0.051</v>
      </c>
      <c r="K624" s="1">
        <f>plate8!$V$8</f>
        <v>0.1098</v>
      </c>
      <c r="L624" s="1">
        <f>plate8!$AI$8</f>
        <v>0.0302</v>
      </c>
      <c r="M624" s="1">
        <f t="shared" si="1"/>
        <v>1.262698592</v>
      </c>
      <c r="N624" s="1">
        <f t="shared" si="2"/>
        <v>0.3866535211</v>
      </c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0" t="s">
        <v>415</v>
      </c>
      <c r="B625" s="11" t="s">
        <v>800</v>
      </c>
      <c r="C625" s="11" t="s">
        <v>801</v>
      </c>
      <c r="D625" s="10" t="s">
        <v>36</v>
      </c>
      <c r="E625" s="10" t="s">
        <v>80</v>
      </c>
      <c r="F625" s="12" t="s">
        <v>560</v>
      </c>
      <c r="G625" s="2">
        <v>22.0</v>
      </c>
      <c r="H625" s="2">
        <v>8.0</v>
      </c>
      <c r="I625" s="2" t="s">
        <v>185</v>
      </c>
      <c r="J625" s="1">
        <f>plate8!$I$9</f>
        <v>0.0579</v>
      </c>
      <c r="K625" s="1">
        <f>plate8!$V$9</f>
        <v>0.1209</v>
      </c>
      <c r="L625" s="1">
        <f>plate8!$AI$9</f>
        <v>0.0358</v>
      </c>
      <c r="M625" s="1">
        <f t="shared" si="1"/>
        <v>1.350069014</v>
      </c>
      <c r="N625" s="1">
        <f t="shared" si="2"/>
        <v>0.4081352113</v>
      </c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0" t="s">
        <v>415</v>
      </c>
      <c r="B626" s="11" t="s">
        <v>802</v>
      </c>
      <c r="C626" s="11" t="s">
        <v>803</v>
      </c>
      <c r="D626" s="10" t="s">
        <v>36</v>
      </c>
      <c r="E626" s="10" t="s">
        <v>80</v>
      </c>
      <c r="F626" s="12" t="s">
        <v>560</v>
      </c>
      <c r="G626" s="2">
        <v>22.0</v>
      </c>
      <c r="H626" s="2">
        <v>8.0</v>
      </c>
      <c r="I626" s="2" t="s">
        <v>188</v>
      </c>
      <c r="J626" s="1">
        <f>plate8!$I$10</f>
        <v>0.0475</v>
      </c>
      <c r="K626" s="1">
        <f>plate8!$V$10</f>
        <v>0.0888</v>
      </c>
      <c r="L626" s="1">
        <f>plate8!$AI$10</f>
        <v>0.0307</v>
      </c>
      <c r="M626" s="1">
        <f t="shared" si="1"/>
        <v>0.920184507</v>
      </c>
      <c r="N626" s="1">
        <f t="shared" si="2"/>
        <v>0.343956338</v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0" t="s">
        <v>415</v>
      </c>
      <c r="B627" s="11" t="s">
        <v>802</v>
      </c>
      <c r="C627" s="11" t="s">
        <v>803</v>
      </c>
      <c r="D627" s="10" t="s">
        <v>36</v>
      </c>
      <c r="E627" s="10" t="s">
        <v>80</v>
      </c>
      <c r="F627" s="12" t="s">
        <v>560</v>
      </c>
      <c r="G627" s="2">
        <v>22.0</v>
      </c>
      <c r="H627" s="2">
        <v>8.0</v>
      </c>
      <c r="I627" s="2" t="s">
        <v>189</v>
      </c>
      <c r="J627" s="1">
        <f>plate8!$I$11</f>
        <v>0.0474</v>
      </c>
      <c r="K627" s="1">
        <f>plate8!$V$11</f>
        <v>0.095</v>
      </c>
      <c r="L627" s="1">
        <f>plate8!$AI$11</f>
        <v>0.0297</v>
      </c>
      <c r="M627" s="1">
        <f t="shared" si="1"/>
        <v>1.035283099</v>
      </c>
      <c r="N627" s="1">
        <f t="shared" si="2"/>
        <v>0.341484507</v>
      </c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0" t="s">
        <v>415</v>
      </c>
      <c r="B628" s="11" t="s">
        <v>804</v>
      </c>
      <c r="C628" s="11" t="s">
        <v>805</v>
      </c>
      <c r="D628" s="10" t="s">
        <v>36</v>
      </c>
      <c r="E628" s="10" t="s">
        <v>80</v>
      </c>
      <c r="F628" s="12" t="s">
        <v>560</v>
      </c>
      <c r="G628" s="2">
        <v>22.0</v>
      </c>
      <c r="H628" s="2">
        <v>8.0</v>
      </c>
      <c r="I628" s="2" t="s">
        <v>193</v>
      </c>
      <c r="J628" s="1">
        <f>plate8!$J$4</f>
        <v>0.0784</v>
      </c>
      <c r="K628" s="1">
        <f>plate8!$W$4</f>
        <v>0.1761</v>
      </c>
      <c r="L628" s="1">
        <f>plate8!$AJ$4</f>
        <v>0.0503</v>
      </c>
      <c r="M628" s="1">
        <f t="shared" si="1"/>
        <v>1.999873239</v>
      </c>
      <c r="N628" s="1">
        <f t="shared" si="2"/>
        <v>0.4289788732</v>
      </c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0" t="s">
        <v>415</v>
      </c>
      <c r="B629" s="11" t="s">
        <v>804</v>
      </c>
      <c r="C629" s="11" t="s">
        <v>805</v>
      </c>
      <c r="D629" s="10" t="s">
        <v>36</v>
      </c>
      <c r="E629" s="10" t="s">
        <v>80</v>
      </c>
      <c r="F629" s="12" t="s">
        <v>560</v>
      </c>
      <c r="G629" s="2">
        <v>22.0</v>
      </c>
      <c r="H629" s="2">
        <v>8.0</v>
      </c>
      <c r="I629" s="2" t="s">
        <v>194</v>
      </c>
      <c r="J629" s="1">
        <f>plate8!$J$5</f>
        <v>0.069</v>
      </c>
      <c r="K629" s="1">
        <f>plate8!$W$5</f>
        <v>0.1818</v>
      </c>
      <c r="L629" s="1">
        <f>plate8!$AJ$5</f>
        <v>0.0449</v>
      </c>
      <c r="M629" s="1">
        <f t="shared" si="1"/>
        <v>2.182173239</v>
      </c>
      <c r="N629" s="1">
        <f t="shared" si="2"/>
        <v>0.2196084507</v>
      </c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0" t="s">
        <v>415</v>
      </c>
      <c r="B630" s="11" t="s">
        <v>806</v>
      </c>
      <c r="C630" s="11" t="s">
        <v>807</v>
      </c>
      <c r="D630" s="10" t="s">
        <v>36</v>
      </c>
      <c r="E630" s="10" t="s">
        <v>80</v>
      </c>
      <c r="F630" s="12" t="s">
        <v>560</v>
      </c>
      <c r="G630" s="2">
        <v>22.0</v>
      </c>
      <c r="H630" s="2">
        <v>8.0</v>
      </c>
      <c r="I630" s="2" t="s">
        <v>197</v>
      </c>
      <c r="J630" s="1">
        <f>plate8!$J$6</f>
        <v>0.0831</v>
      </c>
      <c r="K630" s="1">
        <f>plate8!$W$6</f>
        <v>0.2121</v>
      </c>
      <c r="L630" s="1">
        <f>plate8!$AJ$6</f>
        <v>0.035</v>
      </c>
      <c r="M630" s="1">
        <f t="shared" si="1"/>
        <v>2.807702817</v>
      </c>
      <c r="N630" s="1">
        <f t="shared" si="2"/>
        <v>0.9297971831</v>
      </c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0" t="s">
        <v>415</v>
      </c>
      <c r="B631" s="11" t="s">
        <v>806</v>
      </c>
      <c r="C631" s="11" t="s">
        <v>807</v>
      </c>
      <c r="D631" s="10" t="s">
        <v>36</v>
      </c>
      <c r="E631" s="10" t="s">
        <v>80</v>
      </c>
      <c r="F631" s="12" t="s">
        <v>560</v>
      </c>
      <c r="G631" s="2">
        <v>22.0</v>
      </c>
      <c r="H631" s="2">
        <v>8.0</v>
      </c>
      <c r="I631" s="2" t="s">
        <v>198</v>
      </c>
      <c r="J631" s="1">
        <f>plate8!$J$7</f>
        <v>0.0848</v>
      </c>
      <c r="K631" s="1">
        <f>plate8!$W$7</f>
        <v>0.2203</v>
      </c>
      <c r="L631" s="1">
        <f>plate8!$AJ$7</f>
        <v>0.0335</v>
      </c>
      <c r="M631" s="1">
        <f t="shared" si="1"/>
        <v>2.960974648</v>
      </c>
      <c r="N631" s="1">
        <f t="shared" si="2"/>
        <v>1.0023</v>
      </c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0" t="s">
        <v>415</v>
      </c>
      <c r="B632" s="11" t="s">
        <v>808</v>
      </c>
      <c r="C632" s="11" t="s">
        <v>809</v>
      </c>
      <c r="D632" s="10" t="s">
        <v>36</v>
      </c>
      <c r="E632" s="10" t="s">
        <v>80</v>
      </c>
      <c r="F632" s="12" t="s">
        <v>560</v>
      </c>
      <c r="G632" s="2">
        <v>22.0</v>
      </c>
      <c r="H632" s="2">
        <v>8.0</v>
      </c>
      <c r="I632" s="2" t="s">
        <v>201</v>
      </c>
      <c r="J632" s="1">
        <f>plate8!$J$8</f>
        <v>0.0574</v>
      </c>
      <c r="K632" s="1">
        <f>plate8!$W$8</f>
        <v>0.1227</v>
      </c>
      <c r="L632" s="1">
        <f>plate8!$AJ$8</f>
        <v>0.0305</v>
      </c>
      <c r="M632" s="1">
        <f t="shared" si="1"/>
        <v>1.460042254</v>
      </c>
      <c r="N632" s="1">
        <f t="shared" si="2"/>
        <v>0.5549788732</v>
      </c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0" t="s">
        <v>415</v>
      </c>
      <c r="B633" s="11" t="s">
        <v>808</v>
      </c>
      <c r="C633" s="11" t="s">
        <v>809</v>
      </c>
      <c r="D633" s="10" t="s">
        <v>36</v>
      </c>
      <c r="E633" s="10" t="s">
        <v>80</v>
      </c>
      <c r="F633" s="12" t="s">
        <v>560</v>
      </c>
      <c r="G633" s="2">
        <v>22.0</v>
      </c>
      <c r="H633" s="2">
        <v>8.0</v>
      </c>
      <c r="I633" s="2" t="s">
        <v>202</v>
      </c>
      <c r="J633" s="1">
        <f>plate8!$J$9</f>
        <v>0.0582</v>
      </c>
      <c r="K633" s="1">
        <f>plate8!$W$9</f>
        <v>0.1272</v>
      </c>
      <c r="L633" s="1">
        <f>plate8!$AJ$9</f>
        <v>0.0295</v>
      </c>
      <c r="M633" s="1">
        <f t="shared" si="1"/>
        <v>1.546961972</v>
      </c>
      <c r="N633" s="1">
        <f t="shared" si="2"/>
        <v>0.5955380282</v>
      </c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0" t="s">
        <v>415</v>
      </c>
      <c r="B634" s="11" t="s">
        <v>810</v>
      </c>
      <c r="C634" s="11" t="s">
        <v>811</v>
      </c>
      <c r="D634" s="10" t="s">
        <v>36</v>
      </c>
      <c r="E634" s="10" t="s">
        <v>80</v>
      </c>
      <c r="F634" s="12" t="s">
        <v>560</v>
      </c>
      <c r="G634" s="2">
        <v>22.0</v>
      </c>
      <c r="H634" s="2">
        <v>8.0</v>
      </c>
      <c r="I634" s="2" t="s">
        <v>205</v>
      </c>
      <c r="J634" s="1">
        <f>plate8!$J$10</f>
        <v>0.057</v>
      </c>
      <c r="K634" s="1">
        <f>plate8!$W$10</f>
        <v>0.1387</v>
      </c>
      <c r="L634" s="1">
        <f>plate8!$AJ$10</f>
        <v>0.0284</v>
      </c>
      <c r="M634" s="1">
        <f t="shared" si="1"/>
        <v>1.749894366</v>
      </c>
      <c r="N634" s="1">
        <f t="shared" si="2"/>
        <v>0.5273028169</v>
      </c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0" t="s">
        <v>415</v>
      </c>
      <c r="B635" s="11" t="s">
        <v>810</v>
      </c>
      <c r="C635" s="11" t="s">
        <v>811</v>
      </c>
      <c r="D635" s="10" t="s">
        <v>36</v>
      </c>
      <c r="E635" s="10" t="s">
        <v>80</v>
      </c>
      <c r="F635" s="12" t="s">
        <v>560</v>
      </c>
      <c r="G635" s="2">
        <v>22.0</v>
      </c>
      <c r="H635" s="2">
        <v>8.0</v>
      </c>
      <c r="I635" s="2" t="s">
        <v>206</v>
      </c>
      <c r="J635" s="1">
        <f>plate8!$J$11</f>
        <v>0.0595</v>
      </c>
      <c r="K635" s="1">
        <f>plate8!$W$11</f>
        <v>0.1464</v>
      </c>
      <c r="L635" s="1">
        <f>plate8!$AJ$11</f>
        <v>0.0291</v>
      </c>
      <c r="M635" s="1">
        <f t="shared" si="1"/>
        <v>1.860961972</v>
      </c>
      <c r="N635" s="1">
        <f t="shared" si="2"/>
        <v>0.5601929577</v>
      </c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0" t="s">
        <v>415</v>
      </c>
      <c r="B636" s="11" t="s">
        <v>812</v>
      </c>
      <c r="C636" s="11" t="s">
        <v>813</v>
      </c>
      <c r="D636" s="10" t="s">
        <v>36</v>
      </c>
      <c r="E636" s="10" t="s">
        <v>80</v>
      </c>
      <c r="F636" s="12" t="s">
        <v>560</v>
      </c>
      <c r="G636" s="2">
        <v>22.0</v>
      </c>
      <c r="H636" s="2">
        <v>8.0</v>
      </c>
      <c r="I636" s="2" t="s">
        <v>209</v>
      </c>
      <c r="J636" s="1">
        <f>plate8!$K$4</f>
        <v>0.071</v>
      </c>
      <c r="K636" s="1">
        <f>plate8!$X$4</f>
        <v>0.1561</v>
      </c>
      <c r="L636" s="1">
        <f>plate8!$AK$4</f>
        <v>0.0359</v>
      </c>
      <c r="M636" s="1">
        <f t="shared" si="1"/>
        <v>1.903411268</v>
      </c>
      <c r="N636" s="1">
        <f t="shared" si="2"/>
        <v>0.7246943662</v>
      </c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0" t="s">
        <v>415</v>
      </c>
      <c r="B637" s="11" t="s">
        <v>812</v>
      </c>
      <c r="C637" s="11" t="s">
        <v>813</v>
      </c>
      <c r="D637" s="10" t="s">
        <v>36</v>
      </c>
      <c r="E637" s="10" t="s">
        <v>80</v>
      </c>
      <c r="F637" s="12" t="s">
        <v>560</v>
      </c>
      <c r="G637" s="2">
        <v>22.0</v>
      </c>
      <c r="H637" s="2">
        <v>8.0</v>
      </c>
      <c r="I637" s="2" t="s">
        <v>210</v>
      </c>
      <c r="J637" s="1">
        <f>plate8!$K$5</f>
        <v>0.0696</v>
      </c>
      <c r="K637" s="1">
        <f>plate8!$X$5</f>
        <v>0.1608</v>
      </c>
      <c r="L637" s="1">
        <f>plate8!$AK$5</f>
        <v>0.0329</v>
      </c>
      <c r="M637" s="1">
        <f t="shared" si="1"/>
        <v>2.025928169</v>
      </c>
      <c r="N637" s="1">
        <f t="shared" si="2"/>
        <v>0.7463746479</v>
      </c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0" t="s">
        <v>415</v>
      </c>
      <c r="B638" s="11" t="s">
        <v>814</v>
      </c>
      <c r="C638" s="11" t="s">
        <v>815</v>
      </c>
      <c r="D638" s="10" t="s">
        <v>36</v>
      </c>
      <c r="E638" s="10" t="s">
        <v>80</v>
      </c>
      <c r="F638" s="12" t="s">
        <v>560</v>
      </c>
      <c r="G638" s="2">
        <v>22.0</v>
      </c>
      <c r="H638" s="2">
        <v>8.0</v>
      </c>
      <c r="I638" s="2" t="s">
        <v>213</v>
      </c>
      <c r="J638" s="1">
        <f>plate8!$K$6</f>
        <v>0.054</v>
      </c>
      <c r="K638" s="1">
        <f>plate8!$X$6</f>
        <v>0.1072</v>
      </c>
      <c r="L638" s="1">
        <f>plate8!$AK$6</f>
        <v>0.033</v>
      </c>
      <c r="M638" s="1">
        <f t="shared" si="1"/>
        <v>1.175585915</v>
      </c>
      <c r="N638" s="1">
        <f t="shared" si="2"/>
        <v>0.4218929577</v>
      </c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0" t="s">
        <v>415</v>
      </c>
      <c r="B639" s="11" t="s">
        <v>814</v>
      </c>
      <c r="C639" s="11" t="s">
        <v>815</v>
      </c>
      <c r="D639" s="10" t="s">
        <v>36</v>
      </c>
      <c r="E639" s="10" t="s">
        <v>80</v>
      </c>
      <c r="F639" s="12" t="s">
        <v>560</v>
      </c>
      <c r="G639" s="2">
        <v>22.0</v>
      </c>
      <c r="H639" s="2">
        <v>8.0</v>
      </c>
      <c r="I639" s="2" t="s">
        <v>214</v>
      </c>
      <c r="J639" s="1">
        <f>plate8!$K$7</f>
        <v>0.0572</v>
      </c>
      <c r="K639" s="1">
        <f>plate8!$X$7</f>
        <v>0.1137</v>
      </c>
      <c r="L639" s="1">
        <f>plate8!$AK$7</f>
        <v>0.037</v>
      </c>
      <c r="M639" s="1">
        <f t="shared" si="1"/>
        <v>1.216553521</v>
      </c>
      <c r="N639" s="1">
        <f t="shared" si="2"/>
        <v>0.3785873239</v>
      </c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0" t="s">
        <v>415</v>
      </c>
      <c r="B640" s="11" t="s">
        <v>816</v>
      </c>
      <c r="C640" s="11" t="s">
        <v>817</v>
      </c>
      <c r="D640" s="10" t="s">
        <v>36</v>
      </c>
      <c r="E640" s="10" t="s">
        <v>80</v>
      </c>
      <c r="F640" s="12" t="s">
        <v>560</v>
      </c>
      <c r="G640" s="2">
        <v>22.0</v>
      </c>
      <c r="H640" s="2">
        <v>8.0</v>
      </c>
      <c r="I640" s="2" t="s">
        <v>217</v>
      </c>
      <c r="J640" s="1">
        <f>plate8!$K$8</f>
        <v>0.0641</v>
      </c>
      <c r="K640" s="1">
        <f>plate8!$X$8</f>
        <v>0.1627</v>
      </c>
      <c r="L640" s="1">
        <f>plate8!$AK$8</f>
        <v>0.0304</v>
      </c>
      <c r="M640" s="1">
        <f t="shared" si="1"/>
        <v>2.099466197</v>
      </c>
      <c r="N640" s="1">
        <f t="shared" si="2"/>
        <v>0.6094140845</v>
      </c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0" t="s">
        <v>415</v>
      </c>
      <c r="B641" s="11" t="s">
        <v>816</v>
      </c>
      <c r="C641" s="11" t="s">
        <v>817</v>
      </c>
      <c r="D641" s="10" t="s">
        <v>36</v>
      </c>
      <c r="E641" s="10" t="s">
        <v>80</v>
      </c>
      <c r="F641" s="12" t="s">
        <v>560</v>
      </c>
      <c r="G641" s="2">
        <v>22.0</v>
      </c>
      <c r="H641" s="2">
        <v>8.0</v>
      </c>
      <c r="I641" s="2" t="s">
        <v>218</v>
      </c>
      <c r="J641" s="1">
        <f>plate8!$K$9</f>
        <v>0.0754</v>
      </c>
      <c r="K641" s="1">
        <f>plate8!$X$9</f>
        <v>0.172</v>
      </c>
      <c r="L641" s="1">
        <f>plate8!$AK$9</f>
        <v>0.032</v>
      </c>
      <c r="M641" s="1">
        <f t="shared" si="1"/>
        <v>2.21468169</v>
      </c>
      <c r="N641" s="1">
        <f t="shared" si="2"/>
        <v>0.9401492958</v>
      </c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0" t="s">
        <v>415</v>
      </c>
      <c r="B642" s="11" t="s">
        <v>818</v>
      </c>
      <c r="C642" s="11" t="s">
        <v>819</v>
      </c>
      <c r="D642" s="10" t="s">
        <v>54</v>
      </c>
      <c r="E642" s="10" t="s">
        <v>80</v>
      </c>
      <c r="F642" s="12" t="s">
        <v>597</v>
      </c>
      <c r="G642" s="2">
        <v>22.0</v>
      </c>
      <c r="H642" s="2">
        <v>8.0</v>
      </c>
      <c r="I642" s="2" t="s">
        <v>221</v>
      </c>
      <c r="J642" s="1">
        <f>plate8!$K$10</f>
        <v>0.1121</v>
      </c>
      <c r="K642" s="1">
        <f>plate8!$X$10</f>
        <v>0.2461</v>
      </c>
      <c r="L642" s="1">
        <f>plate8!$AK$10</f>
        <v>0.0322</v>
      </c>
      <c r="M642" s="1">
        <f t="shared" si="1"/>
        <v>3.371466197</v>
      </c>
      <c r="N642" s="1">
        <f t="shared" si="2"/>
        <v>1.954977465</v>
      </c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0" t="s">
        <v>415</v>
      </c>
      <c r="B643" s="11" t="s">
        <v>818</v>
      </c>
      <c r="C643" s="11" t="s">
        <v>819</v>
      </c>
      <c r="D643" s="10" t="s">
        <v>54</v>
      </c>
      <c r="E643" s="10" t="s">
        <v>80</v>
      </c>
      <c r="F643" s="12" t="s">
        <v>597</v>
      </c>
      <c r="G643" s="2">
        <v>22.0</v>
      </c>
      <c r="H643" s="2">
        <v>8.0</v>
      </c>
      <c r="I643" s="2" t="s">
        <v>222</v>
      </c>
      <c r="J643" s="1">
        <f>plate8!$K$11</f>
        <v>0.1025</v>
      </c>
      <c r="K643" s="1">
        <f>plate8!$X$11</f>
        <v>0.2684</v>
      </c>
      <c r="L643" s="1">
        <f>plate8!$AK$11</f>
        <v>0.0327</v>
      </c>
      <c r="M643" s="1">
        <f t="shared" si="1"/>
        <v>3.731519718</v>
      </c>
      <c r="N643" s="1">
        <f t="shared" si="2"/>
        <v>1.458156338</v>
      </c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0" t="s">
        <v>415</v>
      </c>
      <c r="B644" s="11" t="s">
        <v>820</v>
      </c>
      <c r="C644" s="11" t="s">
        <v>821</v>
      </c>
      <c r="D644" s="10" t="s">
        <v>54</v>
      </c>
      <c r="E644" s="10" t="s">
        <v>80</v>
      </c>
      <c r="F644" s="12" t="s">
        <v>597</v>
      </c>
      <c r="G644" s="2">
        <v>22.0</v>
      </c>
      <c r="H644" s="2">
        <v>8.0</v>
      </c>
      <c r="I644" s="2" t="s">
        <v>225</v>
      </c>
      <c r="J644" s="1">
        <f>plate8!$L$4</f>
        <v>0.0604</v>
      </c>
      <c r="K644" s="1">
        <f>plate8!$Y$4</f>
        <v>0.1259</v>
      </c>
      <c r="L644" s="1">
        <f>plate8!$AL$4</f>
        <v>0.037</v>
      </c>
      <c r="M644" s="1">
        <f t="shared" si="1"/>
        <v>1.410071831</v>
      </c>
      <c r="N644" s="1">
        <f t="shared" si="2"/>
        <v>0.4383084507</v>
      </c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0" t="s">
        <v>415</v>
      </c>
      <c r="B645" s="11" t="s">
        <v>820</v>
      </c>
      <c r="C645" s="11" t="s">
        <v>821</v>
      </c>
      <c r="D645" s="10" t="s">
        <v>54</v>
      </c>
      <c r="E645" s="10" t="s">
        <v>80</v>
      </c>
      <c r="F645" s="12" t="s">
        <v>597</v>
      </c>
      <c r="G645" s="2">
        <v>22.0</v>
      </c>
      <c r="H645" s="2">
        <v>8.0</v>
      </c>
      <c r="I645" s="2" t="s">
        <v>226</v>
      </c>
      <c r="J645" s="1">
        <f>plate8!$L$5</f>
        <v>0.0586</v>
      </c>
      <c r="K645" s="1">
        <f>plate8!$Y$5</f>
        <v>0.1289</v>
      </c>
      <c r="L645" s="1">
        <f>plate8!$AL$5</f>
        <v>0.0338</v>
      </c>
      <c r="M645" s="1">
        <f t="shared" si="1"/>
        <v>1.508621127</v>
      </c>
      <c r="N645" s="1">
        <f t="shared" si="2"/>
        <v>0.4600267606</v>
      </c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0" t="s">
        <v>415</v>
      </c>
      <c r="B646" s="11" t="s">
        <v>822</v>
      </c>
      <c r="C646" s="11" t="s">
        <v>823</v>
      </c>
      <c r="D646" s="10" t="s">
        <v>54</v>
      </c>
      <c r="E646" s="10" t="s">
        <v>80</v>
      </c>
      <c r="F646" s="12" t="s">
        <v>597</v>
      </c>
      <c r="G646" s="2">
        <v>22.0</v>
      </c>
      <c r="H646" s="2">
        <v>8.0</v>
      </c>
      <c r="I646" s="2" t="s">
        <v>231</v>
      </c>
      <c r="J646" s="1">
        <f>plate8!$L$6</f>
        <v>0.1037</v>
      </c>
      <c r="K646" s="1">
        <f>plate8!$Y$6</f>
        <v>0.277</v>
      </c>
      <c r="L646" s="1">
        <f>plate8!$AL$6</f>
        <v>0.0419</v>
      </c>
      <c r="M646" s="1">
        <f t="shared" si="1"/>
        <v>3.729071831</v>
      </c>
      <c r="N646" s="1">
        <f t="shared" si="2"/>
        <v>1.155984507</v>
      </c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0" t="s">
        <v>415</v>
      </c>
      <c r="B647" s="11" t="s">
        <v>822</v>
      </c>
      <c r="C647" s="11" t="s">
        <v>823</v>
      </c>
      <c r="D647" s="10" t="s">
        <v>54</v>
      </c>
      <c r="E647" s="10" t="s">
        <v>80</v>
      </c>
      <c r="F647" s="12" t="s">
        <v>597</v>
      </c>
      <c r="G647" s="2">
        <v>22.0</v>
      </c>
      <c r="H647" s="2">
        <v>8.0</v>
      </c>
      <c r="I647" s="2" t="s">
        <v>232</v>
      </c>
      <c r="J647" s="1">
        <f>plate8!$L$7</f>
        <v>0.1043</v>
      </c>
      <c r="K647" s="1">
        <f>plate8!$Y$7</f>
        <v>0.2932</v>
      </c>
      <c r="L647" s="1">
        <f>plate8!$AL$7</f>
        <v>0.0473</v>
      </c>
      <c r="M647" s="1">
        <f t="shared" si="1"/>
        <v>3.90726338</v>
      </c>
      <c r="N647" s="1">
        <f t="shared" si="2"/>
        <v>0.9176239437</v>
      </c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0" t="s">
        <v>415</v>
      </c>
      <c r="B648" s="11" t="s">
        <v>824</v>
      </c>
      <c r="C648" s="11" t="s">
        <v>825</v>
      </c>
      <c r="D648" s="10" t="s">
        <v>54</v>
      </c>
      <c r="E648" s="10" t="s">
        <v>80</v>
      </c>
      <c r="F648" s="12" t="s">
        <v>597</v>
      </c>
      <c r="G648" s="2">
        <v>22.0</v>
      </c>
      <c r="H648" s="2">
        <v>8.0</v>
      </c>
      <c r="I648" s="2" t="s">
        <v>235</v>
      </c>
      <c r="J648" s="1">
        <f>plate8!$L$8</f>
        <v>0.1063</v>
      </c>
      <c r="K648" s="1">
        <f>plate8!$Y$8</f>
        <v>0.3051</v>
      </c>
      <c r="L648" s="1">
        <f>plate8!$AL$8</f>
        <v>0.0374</v>
      </c>
      <c r="M648" s="1">
        <f t="shared" si="1"/>
        <v>4.247485915</v>
      </c>
      <c r="N648" s="1">
        <f t="shared" si="2"/>
        <v>1.260211268</v>
      </c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0" t="s">
        <v>415</v>
      </c>
      <c r="B649" s="11" t="s">
        <v>824</v>
      </c>
      <c r="C649" s="11" t="s">
        <v>825</v>
      </c>
      <c r="D649" s="10" t="s">
        <v>54</v>
      </c>
      <c r="E649" s="10" t="s">
        <v>80</v>
      </c>
      <c r="F649" s="12" t="s">
        <v>597</v>
      </c>
      <c r="G649" s="2">
        <v>22.0</v>
      </c>
      <c r="H649" s="2">
        <v>8.0</v>
      </c>
      <c r="I649" s="2" t="s">
        <v>236</v>
      </c>
      <c r="J649" s="1">
        <f>plate8!$L$9</f>
        <v>0.1096</v>
      </c>
      <c r="K649" s="1">
        <f>plate8!$Y$9</f>
        <v>0.3197</v>
      </c>
      <c r="L649" s="1">
        <f>plate8!$AL$9</f>
        <v>0.0362</v>
      </c>
      <c r="M649" s="1">
        <f t="shared" si="1"/>
        <v>4.497787324</v>
      </c>
      <c r="N649" s="1">
        <f t="shared" si="2"/>
        <v>1.351128169</v>
      </c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0" t="s">
        <v>415</v>
      </c>
      <c r="B650" s="11" t="s">
        <v>826</v>
      </c>
      <c r="C650" s="11" t="s">
        <v>827</v>
      </c>
      <c r="D650" s="10" t="s">
        <v>54</v>
      </c>
      <c r="E650" s="10" t="s">
        <v>80</v>
      </c>
      <c r="F650" s="12" t="s">
        <v>597</v>
      </c>
      <c r="G650" s="2">
        <v>22.0</v>
      </c>
      <c r="H650" s="2">
        <v>8.0</v>
      </c>
      <c r="I650" s="2" t="s">
        <v>239</v>
      </c>
      <c r="J650" s="1">
        <f>plate8!$L$10</f>
        <v>0.0704</v>
      </c>
      <c r="K650" s="1">
        <f>plate8!$Y$10</f>
        <v>0.1657</v>
      </c>
      <c r="L650" s="1">
        <f>plate8!$AL$10</f>
        <v>0.0314</v>
      </c>
      <c r="M650" s="1">
        <f t="shared" si="1"/>
        <v>2.126885915</v>
      </c>
      <c r="N650" s="1">
        <f t="shared" si="2"/>
        <v>0.8014098592</v>
      </c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0" t="s">
        <v>415</v>
      </c>
      <c r="B651" s="11" t="s">
        <v>826</v>
      </c>
      <c r="C651" s="11" t="s">
        <v>827</v>
      </c>
      <c r="D651" s="10" t="s">
        <v>54</v>
      </c>
      <c r="E651" s="10" t="s">
        <v>80</v>
      </c>
      <c r="F651" s="12" t="s">
        <v>597</v>
      </c>
      <c r="G651" s="2">
        <v>22.0</v>
      </c>
      <c r="H651" s="2">
        <v>8.0</v>
      </c>
      <c r="I651" s="2" t="s">
        <v>240</v>
      </c>
      <c r="J651" s="1">
        <f>plate8!$L$11</f>
        <v>0.0689</v>
      </c>
      <c r="K651" s="1">
        <f>plate8!$Y$11</f>
        <v>0.1726</v>
      </c>
      <c r="L651" s="1">
        <f>plate8!$AL$11</f>
        <v>0.0294</v>
      </c>
      <c r="M651" s="1">
        <f t="shared" si="1"/>
        <v>2.269712676</v>
      </c>
      <c r="N651" s="1">
        <f t="shared" si="2"/>
        <v>0.774984507</v>
      </c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0" t="s">
        <v>415</v>
      </c>
      <c r="B652" s="11" t="s">
        <v>828</v>
      </c>
      <c r="C652" s="11" t="s">
        <v>829</v>
      </c>
      <c r="D652" s="10" t="s">
        <v>54</v>
      </c>
      <c r="E652" s="10" t="s">
        <v>80</v>
      </c>
      <c r="F652" s="12" t="s">
        <v>597</v>
      </c>
      <c r="G652" s="2">
        <v>22.0</v>
      </c>
      <c r="H652" s="2">
        <v>8.0</v>
      </c>
      <c r="I652" s="2" t="s">
        <v>243</v>
      </c>
      <c r="J652" s="1">
        <f>plate8!$M$4</f>
        <v>0.12</v>
      </c>
      <c r="K652" s="1">
        <f>plate8!$Z$4</f>
        <v>0.4232</v>
      </c>
      <c r="L652" s="1">
        <f>plate8!$AM$4</f>
        <v>0.0331</v>
      </c>
      <c r="M652" s="1">
        <f t="shared" si="1"/>
        <v>6.201728169</v>
      </c>
      <c r="N652" s="1">
        <f t="shared" si="2"/>
        <v>1.321208451</v>
      </c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0" t="s">
        <v>415</v>
      </c>
      <c r="B653" s="11" t="s">
        <v>828</v>
      </c>
      <c r="C653" s="11" t="s">
        <v>829</v>
      </c>
      <c r="D653" s="10" t="s">
        <v>54</v>
      </c>
      <c r="E653" s="10" t="s">
        <v>80</v>
      </c>
      <c r="F653" s="12" t="s">
        <v>597</v>
      </c>
      <c r="G653" s="2">
        <v>22.0</v>
      </c>
      <c r="H653" s="2">
        <v>8.0</v>
      </c>
      <c r="I653" s="2" t="s">
        <v>244</v>
      </c>
      <c r="J653" s="1">
        <f>plate8!$M$5</f>
        <v>0.128</v>
      </c>
      <c r="K653" s="1">
        <f>plate8!$Z$5</f>
        <v>0.4579</v>
      </c>
      <c r="L653" s="1">
        <f>plate8!$AM$5</f>
        <v>0.0339</v>
      </c>
      <c r="M653" s="1">
        <f t="shared" si="1"/>
        <v>6.740980282</v>
      </c>
      <c r="N653" s="1">
        <f t="shared" si="2"/>
        <v>1.422604225</v>
      </c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0" t="s">
        <v>415</v>
      </c>
      <c r="B654" s="11" t="s">
        <v>830</v>
      </c>
      <c r="C654" s="11" t="s">
        <v>831</v>
      </c>
      <c r="D654" s="10" t="s">
        <v>54</v>
      </c>
      <c r="E654" s="10" t="s">
        <v>80</v>
      </c>
      <c r="F654" s="12" t="s">
        <v>597</v>
      </c>
      <c r="G654" s="2">
        <v>22.0</v>
      </c>
      <c r="H654" s="2">
        <v>8.0</v>
      </c>
      <c r="I654" s="2" t="s">
        <v>247</v>
      </c>
      <c r="J654" s="1">
        <f>plate8!$M$6</f>
        <v>0.0976</v>
      </c>
      <c r="K654" s="1">
        <f>plate8!$Z$6</f>
        <v>0.2985</v>
      </c>
      <c r="L654" s="1">
        <f>plate8!$AM$6</f>
        <v>0.0369</v>
      </c>
      <c r="M654" s="1">
        <f t="shared" si="1"/>
        <v>4.156676056</v>
      </c>
      <c r="N654" s="1">
        <f t="shared" si="2"/>
        <v>0.978528169</v>
      </c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0" t="s">
        <v>415</v>
      </c>
      <c r="B655" s="11" t="s">
        <v>830</v>
      </c>
      <c r="C655" s="11" t="s">
        <v>831</v>
      </c>
      <c r="D655" s="10" t="s">
        <v>54</v>
      </c>
      <c r="E655" s="10" t="s">
        <v>80</v>
      </c>
      <c r="F655" s="12" t="s">
        <v>597</v>
      </c>
      <c r="G655" s="2">
        <v>22.0</v>
      </c>
      <c r="H655" s="2">
        <v>8.0</v>
      </c>
      <c r="I655" s="2" t="s">
        <v>248</v>
      </c>
      <c r="J655" s="1">
        <f>plate8!$M$7</f>
        <v>0.098</v>
      </c>
      <c r="K655" s="1">
        <f>plate8!$Z$7</f>
        <v>0.311</v>
      </c>
      <c r="L655" s="1">
        <f>plate8!$AM$7</f>
        <v>0.0352</v>
      </c>
      <c r="M655" s="1">
        <f t="shared" si="1"/>
        <v>4.383383099</v>
      </c>
      <c r="N655" s="1">
        <f t="shared" si="2"/>
        <v>0.9860535211</v>
      </c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0" t="s">
        <v>415</v>
      </c>
      <c r="B656" s="11" t="s">
        <v>832</v>
      </c>
      <c r="C656" s="11" t="s">
        <v>833</v>
      </c>
      <c r="D656" s="10" t="s">
        <v>54</v>
      </c>
      <c r="E656" s="10" t="s">
        <v>80</v>
      </c>
      <c r="F656" s="12" t="s">
        <v>597</v>
      </c>
      <c r="G656" s="2">
        <v>22.0</v>
      </c>
      <c r="H656" s="2">
        <v>8.0</v>
      </c>
      <c r="I656" s="2" t="s">
        <v>251</v>
      </c>
      <c r="J656" s="1">
        <f>plate8!$M$8</f>
        <v>0.0666</v>
      </c>
      <c r="K656" s="1">
        <f>plate8!$Z$8</f>
        <v>0.1682</v>
      </c>
      <c r="L656" s="1">
        <f>plate8!$AM$8</f>
        <v>0.0341</v>
      </c>
      <c r="M656" s="1">
        <f t="shared" si="1"/>
        <v>2.129525352</v>
      </c>
      <c r="N656" s="1">
        <f t="shared" si="2"/>
        <v>0.5544253521</v>
      </c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0" t="s">
        <v>415</v>
      </c>
      <c r="B657" s="11" t="s">
        <v>832</v>
      </c>
      <c r="C657" s="11" t="s">
        <v>833</v>
      </c>
      <c r="D657" s="10" t="s">
        <v>54</v>
      </c>
      <c r="E657" s="10" t="s">
        <v>80</v>
      </c>
      <c r="F657" s="12" t="s">
        <v>597</v>
      </c>
      <c r="G657" s="2">
        <v>22.0</v>
      </c>
      <c r="H657" s="2">
        <v>8.0</v>
      </c>
      <c r="I657" s="2" t="s">
        <v>252</v>
      </c>
      <c r="J657" s="1">
        <f>plate8!$M$9</f>
        <v>0.0749</v>
      </c>
      <c r="K657" s="1">
        <f>plate8!$Z$9</f>
        <v>0.183</v>
      </c>
      <c r="L657" s="1">
        <f>plate8!$AM$9</f>
        <v>0.0377</v>
      </c>
      <c r="M657" s="1">
        <f t="shared" si="1"/>
        <v>2.305592958</v>
      </c>
      <c r="N657" s="1">
        <f t="shared" si="2"/>
        <v>0.6764915493</v>
      </c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0" t="s">
        <v>415</v>
      </c>
      <c r="B658" s="11" t="s">
        <v>834</v>
      </c>
      <c r="C658" s="11" t="s">
        <v>835</v>
      </c>
      <c r="D658" s="10" t="s">
        <v>54</v>
      </c>
      <c r="E658" s="10" t="s">
        <v>80</v>
      </c>
      <c r="F658" s="12" t="s">
        <v>597</v>
      </c>
      <c r="G658" s="2">
        <v>22.0</v>
      </c>
      <c r="H658" s="2">
        <v>8.0</v>
      </c>
      <c r="I658" s="2" t="s">
        <v>255</v>
      </c>
      <c r="J658" s="1">
        <f>plate8!$M$10</f>
        <v>0.0795</v>
      </c>
      <c r="K658" s="1">
        <f>plate8!$Z$10</f>
        <v>0.1819</v>
      </c>
      <c r="L658" s="1">
        <f>plate8!$AM$10</f>
        <v>0.039</v>
      </c>
      <c r="M658" s="1">
        <f t="shared" si="1"/>
        <v>2.26398169</v>
      </c>
      <c r="N658" s="1">
        <f t="shared" si="2"/>
        <v>0.8146732394</v>
      </c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0" t="s">
        <v>415</v>
      </c>
      <c r="B659" s="11" t="s">
        <v>834</v>
      </c>
      <c r="C659" s="11" t="s">
        <v>835</v>
      </c>
      <c r="D659" s="10" t="s">
        <v>54</v>
      </c>
      <c r="E659" s="10" t="s">
        <v>80</v>
      </c>
      <c r="F659" s="12" t="s">
        <v>597</v>
      </c>
      <c r="G659" s="2">
        <v>22.0</v>
      </c>
      <c r="H659" s="2">
        <v>8.0</v>
      </c>
      <c r="I659" s="2" t="s">
        <v>256</v>
      </c>
      <c r="J659" s="1">
        <f>plate8!$M$11</f>
        <v>0.0838</v>
      </c>
      <c r="K659" s="1">
        <f>plate8!$Z$11</f>
        <v>0.1837</v>
      </c>
      <c r="L659" s="1">
        <f>plate8!$AM$11</f>
        <v>0.0396</v>
      </c>
      <c r="M659" s="1">
        <f t="shared" si="1"/>
        <v>2.279964789</v>
      </c>
      <c r="N659" s="1">
        <f t="shared" si="2"/>
        <v>0.9497112676</v>
      </c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0" t="s">
        <v>415</v>
      </c>
      <c r="B660" s="11" t="s">
        <v>836</v>
      </c>
      <c r="C660" s="11" t="s">
        <v>837</v>
      </c>
      <c r="D660" s="10" t="s">
        <v>56</v>
      </c>
      <c r="E660" s="10" t="s">
        <v>80</v>
      </c>
      <c r="F660" s="12" t="s">
        <v>616</v>
      </c>
      <c r="G660" s="2">
        <v>22.0</v>
      </c>
      <c r="H660" s="2">
        <v>8.0</v>
      </c>
      <c r="I660" s="2" t="s">
        <v>259</v>
      </c>
      <c r="J660" s="1">
        <f>plate8!$N$4</f>
        <v>0.0875</v>
      </c>
      <c r="K660" s="1">
        <f>plate8!$AA$4</f>
        <v>0.1956</v>
      </c>
      <c r="L660" s="1">
        <f>plate8!$AN$4</f>
        <v>0.0349</v>
      </c>
      <c r="M660" s="1">
        <f t="shared" si="1"/>
        <v>2.539629577</v>
      </c>
      <c r="N660" s="1">
        <f t="shared" si="2"/>
        <v>1.185342254</v>
      </c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0" t="s">
        <v>415</v>
      </c>
      <c r="B661" s="11" t="s">
        <v>836</v>
      </c>
      <c r="C661" s="11" t="s">
        <v>837</v>
      </c>
      <c r="D661" s="10" t="s">
        <v>56</v>
      </c>
      <c r="E661" s="10" t="s">
        <v>80</v>
      </c>
      <c r="F661" s="12" t="s">
        <v>616</v>
      </c>
      <c r="G661" s="2">
        <v>22.0</v>
      </c>
      <c r="H661" s="2">
        <v>8.0</v>
      </c>
      <c r="I661" s="2" t="s">
        <v>260</v>
      </c>
      <c r="J661" s="1">
        <f>plate8!$N$5</f>
        <v>0.0814</v>
      </c>
      <c r="K661" s="1">
        <f>plate8!$AA$5</f>
        <v>0.2075</v>
      </c>
      <c r="L661" s="1">
        <f>plate8!$AN$5</f>
        <v>0.0358</v>
      </c>
      <c r="M661" s="1">
        <f t="shared" si="1"/>
        <v>2.723023944</v>
      </c>
      <c r="N661" s="1">
        <f t="shared" si="2"/>
        <v>0.8620183099</v>
      </c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0" t="s">
        <v>415</v>
      </c>
      <c r="B662" s="11" t="s">
        <v>838</v>
      </c>
      <c r="C662" s="11" t="s">
        <v>839</v>
      </c>
      <c r="D662" s="10" t="s">
        <v>56</v>
      </c>
      <c r="E662" s="10" t="s">
        <v>80</v>
      </c>
      <c r="F662" s="12" t="s">
        <v>616</v>
      </c>
      <c r="G662" s="2">
        <v>22.0</v>
      </c>
      <c r="H662" s="2">
        <v>8.0</v>
      </c>
      <c r="I662" s="2" t="s">
        <v>263</v>
      </c>
      <c r="J662" s="1">
        <f>plate8!$N$6</f>
        <v>0.085</v>
      </c>
      <c r="K662" s="1">
        <f>plate8!$AA$6</f>
        <v>0.2456</v>
      </c>
      <c r="L662" s="1">
        <f>plate8!$AN$6</f>
        <v>0.035</v>
      </c>
      <c r="M662" s="1">
        <f t="shared" si="1"/>
        <v>3.345292958</v>
      </c>
      <c r="N662" s="1">
        <f t="shared" si="2"/>
        <v>0.8310169014</v>
      </c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0" t="s">
        <v>415</v>
      </c>
      <c r="B663" s="11" t="s">
        <v>838</v>
      </c>
      <c r="C663" s="11" t="s">
        <v>839</v>
      </c>
      <c r="D663" s="10" t="s">
        <v>56</v>
      </c>
      <c r="E663" s="10" t="s">
        <v>80</v>
      </c>
      <c r="F663" s="12" t="s">
        <v>616</v>
      </c>
      <c r="G663" s="2">
        <v>22.0</v>
      </c>
      <c r="H663" s="2">
        <v>8.0</v>
      </c>
      <c r="I663" s="2" t="s">
        <v>264</v>
      </c>
      <c r="J663" s="1">
        <f>plate8!$N$7</f>
        <v>0.085</v>
      </c>
      <c r="K663" s="1">
        <f>plate8!$AA$7</f>
        <v>0.2608</v>
      </c>
      <c r="L663" s="1">
        <f>plate8!$AN$7</f>
        <v>0.0349</v>
      </c>
      <c r="M663" s="1">
        <f t="shared" si="1"/>
        <v>3.591511268</v>
      </c>
      <c r="N663" s="1">
        <f t="shared" si="2"/>
        <v>0.7566084507</v>
      </c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0" t="s">
        <v>415</v>
      </c>
      <c r="B664" s="11" t="s">
        <v>840</v>
      </c>
      <c r="C664" s="11" t="s">
        <v>841</v>
      </c>
      <c r="D664" s="10" t="s">
        <v>56</v>
      </c>
      <c r="E664" s="10" t="s">
        <v>80</v>
      </c>
      <c r="F664" s="12" t="s">
        <v>616</v>
      </c>
      <c r="G664" s="2">
        <v>22.0</v>
      </c>
      <c r="H664" s="2">
        <v>8.0</v>
      </c>
      <c r="I664" s="2" t="s">
        <v>269</v>
      </c>
      <c r="J664" s="1">
        <f>plate8!$N$8</f>
        <v>0.1337</v>
      </c>
      <c r="K664" s="1">
        <f>plate8!$AA$8</f>
        <v>0.4072</v>
      </c>
      <c r="L664" s="1">
        <f>plate8!$AN$8</f>
        <v>0.0393</v>
      </c>
      <c r="M664" s="1">
        <f t="shared" si="1"/>
        <v>5.837578873</v>
      </c>
      <c r="N664" s="1">
        <f t="shared" si="2"/>
        <v>1.720871831</v>
      </c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0" t="s">
        <v>415</v>
      </c>
      <c r="B665" s="11" t="s">
        <v>840</v>
      </c>
      <c r="C665" s="11" t="s">
        <v>841</v>
      </c>
      <c r="D665" s="10" t="s">
        <v>56</v>
      </c>
      <c r="E665" s="10" t="s">
        <v>80</v>
      </c>
      <c r="F665" s="12" t="s">
        <v>616</v>
      </c>
      <c r="G665" s="2">
        <v>22.0</v>
      </c>
      <c r="H665" s="2">
        <v>8.0</v>
      </c>
      <c r="I665" s="2" t="s">
        <v>270</v>
      </c>
      <c r="J665" s="1">
        <f>plate8!$N$9</f>
        <v>0.134</v>
      </c>
      <c r="K665" s="1">
        <f>plate8!$AA$9</f>
        <v>0.4201</v>
      </c>
      <c r="L665" s="1">
        <f>plate8!$AN$9</f>
        <v>0.0389</v>
      </c>
      <c r="M665" s="1">
        <f t="shared" si="1"/>
        <v>6.051059155</v>
      </c>
      <c r="N665" s="1">
        <f t="shared" si="2"/>
        <v>1.67958169</v>
      </c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0" t="s">
        <v>415</v>
      </c>
      <c r="B666" s="11" t="s">
        <v>842</v>
      </c>
      <c r="C666" s="11" t="s">
        <v>843</v>
      </c>
      <c r="D666" s="10" t="s">
        <v>56</v>
      </c>
      <c r="E666" s="10" t="s">
        <v>80</v>
      </c>
      <c r="F666" s="12" t="s">
        <v>616</v>
      </c>
      <c r="G666" s="2">
        <v>22.0</v>
      </c>
      <c r="H666" s="2">
        <v>8.0</v>
      </c>
      <c r="I666" s="2" t="s">
        <v>273</v>
      </c>
      <c r="J666" s="1">
        <f>plate8!$N$10</f>
        <v>0.1068</v>
      </c>
      <c r="K666" s="1">
        <f>plate8!$AA$10</f>
        <v>0.3571</v>
      </c>
      <c r="L666" s="1">
        <f>plate8!$AN$10</f>
        <v>0.03</v>
      </c>
      <c r="M666" s="1">
        <f t="shared" si="1"/>
        <v>5.196621127</v>
      </c>
      <c r="N666" s="1">
        <f t="shared" si="2"/>
        <v>1.257942254</v>
      </c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0" t="s">
        <v>415</v>
      </c>
      <c r="B667" s="11" t="s">
        <v>842</v>
      </c>
      <c r="C667" s="11" t="s">
        <v>843</v>
      </c>
      <c r="D667" s="10" t="s">
        <v>56</v>
      </c>
      <c r="E667" s="10" t="s">
        <v>80</v>
      </c>
      <c r="F667" s="12" t="s">
        <v>616</v>
      </c>
      <c r="G667" s="2">
        <v>22.0</v>
      </c>
      <c r="H667" s="2">
        <v>8.0</v>
      </c>
      <c r="I667" s="2" t="s">
        <v>274</v>
      </c>
      <c r="J667" s="1">
        <f>plate8!$N$11</f>
        <v>0.113</v>
      </c>
      <c r="K667" s="1">
        <f>plate8!$AA$11</f>
        <v>0.3756</v>
      </c>
      <c r="L667" s="1">
        <f>plate8!$AN$11</f>
        <v>0.0326</v>
      </c>
      <c r="M667" s="1">
        <f t="shared" si="1"/>
        <v>5.449343662</v>
      </c>
      <c r="N667" s="1">
        <f t="shared" si="2"/>
        <v>1.314008451</v>
      </c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0"/>
      <c r="B668" s="1" t="s">
        <v>72</v>
      </c>
      <c r="C668" s="11" t="s">
        <v>73</v>
      </c>
      <c r="D668" s="10"/>
      <c r="E668" s="10"/>
      <c r="F668" s="12"/>
      <c r="G668" s="2">
        <v>22.0</v>
      </c>
      <c r="H668" s="2">
        <v>9.0</v>
      </c>
      <c r="I668" s="2" t="s">
        <v>74</v>
      </c>
      <c r="J668" s="1">
        <f>plate9!$C$4</f>
        <v>0.0258</v>
      </c>
      <c r="K668" s="1">
        <f>plate9!$P$4</f>
        <v>0.0275</v>
      </c>
      <c r="L668" s="1">
        <f>plate9!$AC$4</f>
        <v>0.0247</v>
      </c>
      <c r="M668" s="1">
        <f t="shared" si="1"/>
        <v>0.04408450704</v>
      </c>
      <c r="N668" s="1">
        <f t="shared" si="2"/>
        <v>0.02765492958</v>
      </c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0"/>
      <c r="B669" s="1" t="s">
        <v>72</v>
      </c>
      <c r="C669" s="11" t="s">
        <v>75</v>
      </c>
      <c r="D669" s="10"/>
      <c r="E669" s="10"/>
      <c r="F669" s="12"/>
      <c r="G669" s="2">
        <v>22.0</v>
      </c>
      <c r="H669" s="2">
        <v>9.0</v>
      </c>
      <c r="I669" s="2" t="s">
        <v>76</v>
      </c>
      <c r="J669" s="1">
        <f>plate9!$C$5</f>
        <v>0.028</v>
      </c>
      <c r="K669" s="1">
        <f>plate9!$P$5</f>
        <v>0.0284</v>
      </c>
      <c r="L669" s="1">
        <f>plate9!$AC$5</f>
        <v>0.0264</v>
      </c>
      <c r="M669" s="1">
        <f t="shared" si="1"/>
        <v>0.03075492958</v>
      </c>
      <c r="N669" s="1">
        <f t="shared" si="2"/>
        <v>0.05082253521</v>
      </c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0" t="s">
        <v>415</v>
      </c>
      <c r="B670" s="11" t="s">
        <v>844</v>
      </c>
      <c r="C670" s="11" t="s">
        <v>845</v>
      </c>
      <c r="D670" s="10" t="s">
        <v>56</v>
      </c>
      <c r="E670" s="10" t="s">
        <v>80</v>
      </c>
      <c r="F670" s="12" t="s">
        <v>616</v>
      </c>
      <c r="G670" s="2">
        <v>22.0</v>
      </c>
      <c r="H670" s="2">
        <v>9.0</v>
      </c>
      <c r="I670" s="2" t="s">
        <v>82</v>
      </c>
      <c r="J670" s="1">
        <f>plate9!$C$6</f>
        <v>0.0932</v>
      </c>
      <c r="K670" s="1">
        <f>plate9!$P$6</f>
        <v>0.2992</v>
      </c>
      <c r="L670" s="1">
        <f>plate9!$AC$6</f>
        <v>0.0334</v>
      </c>
      <c r="M670" s="1">
        <f t="shared" si="1"/>
        <v>4.225101408</v>
      </c>
      <c r="N670" s="1">
        <f t="shared" si="2"/>
        <v>0.922715493</v>
      </c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0" t="s">
        <v>415</v>
      </c>
      <c r="B671" s="11" t="s">
        <v>844</v>
      </c>
      <c r="C671" s="11" t="s">
        <v>845</v>
      </c>
      <c r="D671" s="10" t="s">
        <v>56</v>
      </c>
      <c r="E671" s="10" t="s">
        <v>80</v>
      </c>
      <c r="F671" s="12" t="s">
        <v>616</v>
      </c>
      <c r="G671" s="2">
        <v>22.0</v>
      </c>
      <c r="H671" s="2">
        <v>9.0</v>
      </c>
      <c r="I671" s="2" t="s">
        <v>83</v>
      </c>
      <c r="J671" s="1">
        <f>plate9!$C$7</f>
        <v>0.1144</v>
      </c>
      <c r="K671" s="1">
        <f>plate9!$P$7</f>
        <v>0.3358</v>
      </c>
      <c r="L671" s="1">
        <f>plate9!$AC$7</f>
        <v>0.0446</v>
      </c>
      <c r="M671" s="1">
        <f t="shared" si="1"/>
        <v>4.624991549</v>
      </c>
      <c r="N671" s="1">
        <f t="shared" si="2"/>
        <v>1.174402817</v>
      </c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0" t="s">
        <v>415</v>
      </c>
      <c r="B672" s="11" t="s">
        <v>846</v>
      </c>
      <c r="C672" s="11" t="s">
        <v>847</v>
      </c>
      <c r="D672" s="10" t="s">
        <v>56</v>
      </c>
      <c r="E672" s="10" t="s">
        <v>80</v>
      </c>
      <c r="F672" s="12" t="s">
        <v>616</v>
      </c>
      <c r="G672" s="2">
        <v>22.0</v>
      </c>
      <c r="H672" s="2">
        <v>9.0</v>
      </c>
      <c r="I672" s="2" t="s">
        <v>86</v>
      </c>
      <c r="J672" s="1">
        <f>plate9!$C$8</f>
        <v>0.1096</v>
      </c>
      <c r="K672" s="1">
        <f>plate9!$P$8</f>
        <v>0.3383</v>
      </c>
      <c r="L672" s="1">
        <f>plate9!$AC$8</f>
        <v>0.0288</v>
      </c>
      <c r="M672" s="1">
        <f t="shared" si="1"/>
        <v>4.909680282</v>
      </c>
      <c r="N672" s="1">
        <f t="shared" si="2"/>
        <v>1.50054507</v>
      </c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0" t="s">
        <v>415</v>
      </c>
      <c r="B673" s="11" t="s">
        <v>846</v>
      </c>
      <c r="C673" s="11" t="s">
        <v>847</v>
      </c>
      <c r="D673" s="10" t="s">
        <v>56</v>
      </c>
      <c r="E673" s="10" t="s">
        <v>80</v>
      </c>
      <c r="F673" s="12" t="s">
        <v>616</v>
      </c>
      <c r="G673" s="2">
        <v>22.0</v>
      </c>
      <c r="H673" s="2">
        <v>9.0</v>
      </c>
      <c r="I673" s="2" t="s">
        <v>87</v>
      </c>
      <c r="J673" s="1">
        <f>plate9!$C$9</f>
        <v>0.1154</v>
      </c>
      <c r="K673" s="1">
        <f>plate9!$P$9</f>
        <v>0.365</v>
      </c>
      <c r="L673" s="1">
        <f>plate9!$AC$9</f>
        <v>0.0312</v>
      </c>
      <c r="M673" s="1">
        <f t="shared" si="1"/>
        <v>5.297811268</v>
      </c>
      <c r="N673" s="1">
        <f t="shared" si="2"/>
        <v>1.506033803</v>
      </c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0" t="s">
        <v>415</v>
      </c>
      <c r="B674" s="11" t="s">
        <v>848</v>
      </c>
      <c r="C674" s="11" t="s">
        <v>849</v>
      </c>
      <c r="D674" s="10" t="s">
        <v>56</v>
      </c>
      <c r="E674" s="10" t="s">
        <v>80</v>
      </c>
      <c r="F674" s="12" t="s">
        <v>616</v>
      </c>
      <c r="G674" s="2">
        <v>22.0</v>
      </c>
      <c r="H674" s="2">
        <v>9.0</v>
      </c>
      <c r="I674" s="2" t="s">
        <v>90</v>
      </c>
      <c r="J674" s="1">
        <f>plate9!$C$10</f>
        <v>0.0855</v>
      </c>
      <c r="K674" s="1">
        <f>plate9!$P$10</f>
        <v>0.2439</v>
      </c>
      <c r="L674" s="1">
        <f>plate9!$AC$10</f>
        <v>0.0304</v>
      </c>
      <c r="M674" s="1">
        <f t="shared" si="1"/>
        <v>3.38738169</v>
      </c>
      <c r="N674" s="1">
        <f t="shared" si="2"/>
        <v>1.010780282</v>
      </c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0" t="s">
        <v>415</v>
      </c>
      <c r="B675" s="11" t="s">
        <v>848</v>
      </c>
      <c r="C675" s="11" t="s">
        <v>849</v>
      </c>
      <c r="D675" s="10" t="s">
        <v>56</v>
      </c>
      <c r="E675" s="10" t="s">
        <v>80</v>
      </c>
      <c r="F675" s="12" t="s">
        <v>616</v>
      </c>
      <c r="G675" s="2">
        <v>22.0</v>
      </c>
      <c r="H675" s="2">
        <v>9.0</v>
      </c>
      <c r="I675" s="2" t="s">
        <v>91</v>
      </c>
      <c r="J675" s="1">
        <f>plate9!$C$11</f>
        <v>0.0908</v>
      </c>
      <c r="K675" s="1">
        <f>plate9!$P$11</f>
        <v>0.2599</v>
      </c>
      <c r="L675" s="1">
        <f>plate9!$AC$11</f>
        <v>0.0312</v>
      </c>
      <c r="M675" s="1">
        <f t="shared" si="1"/>
        <v>3.628023944</v>
      </c>
      <c r="N675" s="1">
        <f t="shared" si="2"/>
        <v>1.104764789</v>
      </c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0" t="s">
        <v>415</v>
      </c>
      <c r="B676" s="11" t="s">
        <v>850</v>
      </c>
      <c r="C676" s="11" t="s">
        <v>851</v>
      </c>
      <c r="D676" s="10" t="s">
        <v>56</v>
      </c>
      <c r="E676" s="10" t="s">
        <v>80</v>
      </c>
      <c r="F676" s="12" t="s">
        <v>616</v>
      </c>
      <c r="G676" s="2">
        <v>22.0</v>
      </c>
      <c r="H676" s="2">
        <v>9.0</v>
      </c>
      <c r="I676" s="2" t="s">
        <v>94</v>
      </c>
      <c r="J676" s="1">
        <f>plate9!$D$4</f>
        <v>0.0954</v>
      </c>
      <c r="K676" s="1">
        <f>plate9!$Q$4</f>
        <v>0.324</v>
      </c>
      <c r="L676" s="1">
        <f>plate9!$AD$4</f>
        <v>0.0286</v>
      </c>
      <c r="M676" s="1">
        <f t="shared" si="1"/>
        <v>4.695309859</v>
      </c>
      <c r="N676" s="1">
        <f t="shared" si="2"/>
        <v>1.038464789</v>
      </c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0" t="s">
        <v>415</v>
      </c>
      <c r="B677" s="11" t="s">
        <v>850</v>
      </c>
      <c r="C677" s="11" t="s">
        <v>851</v>
      </c>
      <c r="D677" s="10" t="s">
        <v>56</v>
      </c>
      <c r="E677" s="10" t="s">
        <v>80</v>
      </c>
      <c r="F677" s="12" t="s">
        <v>616</v>
      </c>
      <c r="G677" s="2">
        <v>22.0</v>
      </c>
      <c r="H677" s="2">
        <v>9.0</v>
      </c>
      <c r="I677" s="2" t="s">
        <v>95</v>
      </c>
      <c r="J677" s="1">
        <f>plate9!$D$5</f>
        <v>0.1067</v>
      </c>
      <c r="K677" s="1">
        <f>plate9!$Q$5</f>
        <v>0.3495</v>
      </c>
      <c r="L677" s="1">
        <f>plate9!$AD$5</f>
        <v>0.034</v>
      </c>
      <c r="M677" s="1">
        <f t="shared" si="1"/>
        <v>5.013573239</v>
      </c>
      <c r="N677" s="1">
        <f t="shared" si="2"/>
        <v>1.160814085</v>
      </c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0" t="s">
        <v>415</v>
      </c>
      <c r="B678" s="11" t="s">
        <v>852</v>
      </c>
      <c r="C678" s="11" t="s">
        <v>853</v>
      </c>
      <c r="D678" s="10" t="s">
        <v>56</v>
      </c>
      <c r="E678" s="10" t="s">
        <v>80</v>
      </c>
      <c r="F678" s="12" t="s">
        <v>616</v>
      </c>
      <c r="G678" s="2">
        <v>22.0</v>
      </c>
      <c r="H678" s="2">
        <v>9.0</v>
      </c>
      <c r="I678" s="2" t="s">
        <v>98</v>
      </c>
      <c r="J678" s="1">
        <f>plate9!$D$6</f>
        <v>0.0814</v>
      </c>
      <c r="K678" s="1">
        <f>plate9!$Q$6</f>
        <v>0.2092</v>
      </c>
      <c r="L678" s="1">
        <f>plate9!$AD$6</f>
        <v>0.0311</v>
      </c>
      <c r="M678" s="1">
        <f t="shared" si="1"/>
        <v>2.82181831</v>
      </c>
      <c r="N678" s="1">
        <f t="shared" si="2"/>
        <v>1.008625352</v>
      </c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0" t="s">
        <v>415</v>
      </c>
      <c r="B679" s="11" t="s">
        <v>852</v>
      </c>
      <c r="C679" s="11" t="s">
        <v>853</v>
      </c>
      <c r="D679" s="10" t="s">
        <v>56</v>
      </c>
      <c r="E679" s="10" t="s">
        <v>80</v>
      </c>
      <c r="F679" s="12" t="s">
        <v>616</v>
      </c>
      <c r="G679" s="2">
        <v>22.0</v>
      </c>
      <c r="H679" s="2">
        <v>9.0</v>
      </c>
      <c r="I679" s="2" t="s">
        <v>99</v>
      </c>
      <c r="J679" s="1">
        <f>plate9!$D$7</f>
        <v>0.0791</v>
      </c>
      <c r="K679" s="1">
        <f>plate9!$Q$7</f>
        <v>0.2146</v>
      </c>
      <c r="L679" s="1">
        <f>plate9!$AD$7</f>
        <v>0.0277</v>
      </c>
      <c r="M679" s="1">
        <f t="shared" si="1"/>
        <v>2.962494366</v>
      </c>
      <c r="N679" s="1">
        <f t="shared" si="2"/>
        <v>1.005604225</v>
      </c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0" t="s">
        <v>415</v>
      </c>
      <c r="B680" s="11" t="s">
        <v>854</v>
      </c>
      <c r="C680" s="11" t="s">
        <v>855</v>
      </c>
      <c r="D680" s="10" t="s">
        <v>229</v>
      </c>
      <c r="E680" s="10" t="s">
        <v>80</v>
      </c>
      <c r="F680" s="12" t="s">
        <v>635</v>
      </c>
      <c r="G680" s="2">
        <v>22.0</v>
      </c>
      <c r="H680" s="2">
        <v>9.0</v>
      </c>
      <c r="I680" s="2" t="s">
        <v>102</v>
      </c>
      <c r="J680" s="1">
        <f>plate9!$D$8</f>
        <v>0.0676</v>
      </c>
      <c r="K680" s="1">
        <f>plate9!$Q$8</f>
        <v>0.1754</v>
      </c>
      <c r="L680" s="1">
        <f>plate9!$AD$8</f>
        <v>0.0287</v>
      </c>
      <c r="M680" s="1">
        <f t="shared" si="1"/>
        <v>2.326598592</v>
      </c>
      <c r="N680" s="1">
        <f t="shared" si="2"/>
        <v>0.7341971831</v>
      </c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0" t="s">
        <v>415</v>
      </c>
      <c r="B681" s="11" t="s">
        <v>854</v>
      </c>
      <c r="C681" s="11" t="s">
        <v>855</v>
      </c>
      <c r="D681" s="10" t="s">
        <v>229</v>
      </c>
      <c r="E681" s="10" t="s">
        <v>80</v>
      </c>
      <c r="F681" s="12" t="s">
        <v>635</v>
      </c>
      <c r="G681" s="2">
        <v>22.0</v>
      </c>
      <c r="H681" s="2">
        <v>9.0</v>
      </c>
      <c r="I681" s="2" t="s">
        <v>103</v>
      </c>
      <c r="J681" s="1">
        <f>plate9!$D$9</f>
        <v>0.0723</v>
      </c>
      <c r="K681" s="1">
        <f>plate9!$Q$9</f>
        <v>0.1883</v>
      </c>
      <c r="L681" s="1">
        <f>plate9!$AD$9</f>
        <v>0.0296</v>
      </c>
      <c r="M681" s="1">
        <f t="shared" si="1"/>
        <v>2.516356338</v>
      </c>
      <c r="N681" s="1">
        <f t="shared" si="2"/>
        <v>0.8178338028</v>
      </c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0" t="s">
        <v>415</v>
      </c>
      <c r="B682" s="11" t="s">
        <v>856</v>
      </c>
      <c r="C682" s="11" t="s">
        <v>857</v>
      </c>
      <c r="D682" s="10" t="s">
        <v>229</v>
      </c>
      <c r="E682" s="10" t="s">
        <v>80</v>
      </c>
      <c r="F682" s="12" t="s">
        <v>635</v>
      </c>
      <c r="G682" s="2">
        <v>22.0</v>
      </c>
      <c r="H682" s="2">
        <v>9.0</v>
      </c>
      <c r="I682" s="2" t="s">
        <v>106</v>
      </c>
      <c r="J682" s="1">
        <f>plate9!$D$10</f>
        <v>0.0796</v>
      </c>
      <c r="K682" s="1">
        <f>plate9!$Q$10</f>
        <v>0.2364</v>
      </c>
      <c r="L682" s="1">
        <f>plate9!$AD$10</f>
        <v>0.0329</v>
      </c>
      <c r="M682" s="1">
        <f t="shared" si="1"/>
        <v>3.233967606</v>
      </c>
      <c r="N682" s="1">
        <f t="shared" si="2"/>
        <v>0.7414056338</v>
      </c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0" t="s">
        <v>415</v>
      </c>
      <c r="B683" s="11" t="s">
        <v>856</v>
      </c>
      <c r="C683" s="11" t="s">
        <v>857</v>
      </c>
      <c r="D683" s="10" t="s">
        <v>229</v>
      </c>
      <c r="E683" s="10" t="s">
        <v>80</v>
      </c>
      <c r="F683" s="12" t="s">
        <v>635</v>
      </c>
      <c r="G683" s="2">
        <v>22.0</v>
      </c>
      <c r="H683" s="2">
        <v>9.0</v>
      </c>
      <c r="I683" s="2" t="s">
        <v>107</v>
      </c>
      <c r="J683" s="1">
        <f>plate9!$D$11</f>
        <v>0.0856</v>
      </c>
      <c r="K683" s="1">
        <f>plate9!$Q$11</f>
        <v>0.2455</v>
      </c>
      <c r="L683" s="1">
        <f>plate9!$AD$11</f>
        <v>0.0306</v>
      </c>
      <c r="M683" s="1">
        <f t="shared" si="1"/>
        <v>3.410009859</v>
      </c>
      <c r="N683" s="1">
        <f t="shared" si="2"/>
        <v>0.9998070423</v>
      </c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0" t="s">
        <v>415</v>
      </c>
      <c r="B684" s="11" t="s">
        <v>858</v>
      </c>
      <c r="C684" s="11" t="s">
        <v>859</v>
      </c>
      <c r="D684" s="10" t="s">
        <v>229</v>
      </c>
      <c r="E684" s="10" t="s">
        <v>80</v>
      </c>
      <c r="F684" s="12" t="s">
        <v>635</v>
      </c>
      <c r="G684" s="2">
        <v>22.0</v>
      </c>
      <c r="H684" s="2">
        <v>9.0</v>
      </c>
      <c r="I684" s="2" t="s">
        <v>110</v>
      </c>
      <c r="J684" s="1">
        <f>plate9!$E$4</f>
        <v>0.1017</v>
      </c>
      <c r="K684" s="1">
        <f>plate9!$R$4</f>
        <v>0.2458</v>
      </c>
      <c r="L684" s="1">
        <f>plate9!$AE$4</f>
        <v>0.0422</v>
      </c>
      <c r="M684" s="1">
        <f t="shared" si="1"/>
        <v>3.224039437</v>
      </c>
      <c r="N684" s="1">
        <f t="shared" si="2"/>
        <v>1.229277465</v>
      </c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0" t="s">
        <v>415</v>
      </c>
      <c r="B685" s="11" t="s">
        <v>858</v>
      </c>
      <c r="C685" s="11" t="s">
        <v>859</v>
      </c>
      <c r="D685" s="10" t="s">
        <v>229</v>
      </c>
      <c r="E685" s="10" t="s">
        <v>80</v>
      </c>
      <c r="F685" s="12" t="s">
        <v>635</v>
      </c>
      <c r="G685" s="2">
        <v>22.0</v>
      </c>
      <c r="H685" s="2">
        <v>9.0</v>
      </c>
      <c r="I685" s="2" t="s">
        <v>111</v>
      </c>
      <c r="J685" s="1">
        <f>plate9!$E$5</f>
        <v>0.0966</v>
      </c>
      <c r="K685" s="1">
        <f>plate9!$R$5</f>
        <v>0.2469</v>
      </c>
      <c r="L685" s="1">
        <f>plate9!$AE$5</f>
        <v>0.0356</v>
      </c>
      <c r="M685" s="1">
        <f t="shared" si="1"/>
        <v>3.346646479</v>
      </c>
      <c r="N685" s="1">
        <f t="shared" si="2"/>
        <v>1.247142254</v>
      </c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0" t="s">
        <v>415</v>
      </c>
      <c r="B686" s="11" t="s">
        <v>860</v>
      </c>
      <c r="C686" s="11" t="s">
        <v>861</v>
      </c>
      <c r="D686" s="10" t="s">
        <v>229</v>
      </c>
      <c r="E686" s="10" t="s">
        <v>80</v>
      </c>
      <c r="F686" s="12" t="s">
        <v>635</v>
      </c>
      <c r="G686" s="2">
        <v>22.0</v>
      </c>
      <c r="H686" s="2">
        <v>9.0</v>
      </c>
      <c r="I686" s="2" t="s">
        <v>114</v>
      </c>
      <c r="J686" s="1">
        <f>plate9!$E$6</f>
        <v>0.1197</v>
      </c>
      <c r="K686" s="1">
        <f>plate9!$R$6</f>
        <v>0.3538</v>
      </c>
      <c r="L686" s="1">
        <f>plate9!$AE$6</f>
        <v>0.0341</v>
      </c>
      <c r="M686" s="1">
        <f t="shared" si="1"/>
        <v>5.069559155</v>
      </c>
      <c r="N686" s="1">
        <f t="shared" si="2"/>
        <v>1.631539437</v>
      </c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0" t="s">
        <v>415</v>
      </c>
      <c r="B687" s="11" t="s">
        <v>860</v>
      </c>
      <c r="C687" s="11" t="s">
        <v>861</v>
      </c>
      <c r="D687" s="10" t="s">
        <v>229</v>
      </c>
      <c r="E687" s="10" t="s">
        <v>80</v>
      </c>
      <c r="F687" s="12" t="s">
        <v>635</v>
      </c>
      <c r="G687" s="2">
        <v>22.0</v>
      </c>
      <c r="H687" s="2">
        <v>9.0</v>
      </c>
      <c r="I687" s="2" t="s">
        <v>115</v>
      </c>
      <c r="J687" s="1">
        <f>plate9!$E$7</f>
        <v>0.1215</v>
      </c>
      <c r="K687" s="1">
        <f>plate9!$R$7</f>
        <v>0.372</v>
      </c>
      <c r="L687" s="1">
        <f>plate9!$AE$7</f>
        <v>0.0343</v>
      </c>
      <c r="M687" s="1">
        <f t="shared" si="1"/>
        <v>5.357891549</v>
      </c>
      <c r="N687" s="1">
        <f t="shared" si="2"/>
        <v>1.600559155</v>
      </c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0" t="s">
        <v>415</v>
      </c>
      <c r="B688" s="11" t="s">
        <v>862</v>
      </c>
      <c r="C688" s="11" t="s">
        <v>863</v>
      </c>
      <c r="D688" s="10" t="s">
        <v>229</v>
      </c>
      <c r="E688" s="10" t="s">
        <v>80</v>
      </c>
      <c r="F688" s="12" t="s">
        <v>635</v>
      </c>
      <c r="G688" s="2">
        <v>22.0</v>
      </c>
      <c r="H688" s="2">
        <v>9.0</v>
      </c>
      <c r="I688" s="2" t="s">
        <v>119</v>
      </c>
      <c r="J688" s="1">
        <f>plate9!$E$8</f>
        <v>0.1251</v>
      </c>
      <c r="K688" s="1">
        <f>plate9!$R$8</f>
        <v>0.3615</v>
      </c>
      <c r="L688" s="1">
        <f>plate9!$AE$8</f>
        <v>0.044</v>
      </c>
      <c r="M688" s="1">
        <f t="shared" si="1"/>
        <v>5.038198592</v>
      </c>
      <c r="N688" s="1">
        <f t="shared" si="2"/>
        <v>1.471090141</v>
      </c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0" t="s">
        <v>415</v>
      </c>
      <c r="B689" s="11" t="s">
        <v>862</v>
      </c>
      <c r="C689" s="11" t="s">
        <v>863</v>
      </c>
      <c r="D689" s="10" t="s">
        <v>229</v>
      </c>
      <c r="E689" s="10" t="s">
        <v>80</v>
      </c>
      <c r="F689" s="12" t="s">
        <v>635</v>
      </c>
      <c r="G689" s="2">
        <v>22.0</v>
      </c>
      <c r="H689" s="2">
        <v>9.0</v>
      </c>
      <c r="I689" s="2" t="s">
        <v>120</v>
      </c>
      <c r="J689" s="1">
        <f>plate9!$E$9</f>
        <v>0.1203</v>
      </c>
      <c r="K689" s="1">
        <f>plate9!$R$9</f>
        <v>0.3712</v>
      </c>
      <c r="L689" s="1">
        <f>plate9!$AE$9</f>
        <v>0.0353</v>
      </c>
      <c r="M689" s="1">
        <f t="shared" si="1"/>
        <v>5.330897183</v>
      </c>
      <c r="N689" s="1">
        <f t="shared" si="2"/>
        <v>1.525821127</v>
      </c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0" t="s">
        <v>415</v>
      </c>
      <c r="B690" s="11" t="s">
        <v>864</v>
      </c>
      <c r="C690" s="11" t="s">
        <v>865</v>
      </c>
      <c r="D690" s="10" t="s">
        <v>229</v>
      </c>
      <c r="E690" s="10" t="s">
        <v>80</v>
      </c>
      <c r="F690" s="12" t="s">
        <v>635</v>
      </c>
      <c r="G690" s="2">
        <v>22.0</v>
      </c>
      <c r="H690" s="2">
        <v>9.0</v>
      </c>
      <c r="I690" s="2" t="s">
        <v>123</v>
      </c>
      <c r="J690" s="1">
        <f>plate9!$E$10</f>
        <v>0.0894</v>
      </c>
      <c r="K690" s="1">
        <f>plate9!$R$10</f>
        <v>0.2882</v>
      </c>
      <c r="L690" s="1">
        <f>plate9!$AE$10</f>
        <v>0.0312</v>
      </c>
      <c r="M690" s="1">
        <f t="shared" si="1"/>
        <v>4.084876056</v>
      </c>
      <c r="N690" s="1">
        <f t="shared" si="2"/>
        <v>0.9066591549</v>
      </c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0" t="s">
        <v>415</v>
      </c>
      <c r="B691" s="11" t="s">
        <v>864</v>
      </c>
      <c r="C691" s="11" t="s">
        <v>865</v>
      </c>
      <c r="D691" s="10" t="s">
        <v>229</v>
      </c>
      <c r="E691" s="10" t="s">
        <v>80</v>
      </c>
      <c r="F691" s="12" t="s">
        <v>635</v>
      </c>
      <c r="G691" s="2">
        <v>22.0</v>
      </c>
      <c r="H691" s="2">
        <v>9.0</v>
      </c>
      <c r="I691" s="2" t="s">
        <v>124</v>
      </c>
      <c r="J691" s="1">
        <f>plate9!$E$11</f>
        <v>0.1193</v>
      </c>
      <c r="K691" s="1">
        <f>plate9!$R$11</f>
        <v>0.3534</v>
      </c>
      <c r="L691" s="1">
        <f>plate9!$AE$11</f>
        <v>0.0484</v>
      </c>
      <c r="M691" s="1">
        <f t="shared" si="1"/>
        <v>4.846160563</v>
      </c>
      <c r="N691" s="1">
        <f t="shared" si="2"/>
        <v>1.14581831</v>
      </c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0" t="s">
        <v>415</v>
      </c>
      <c r="B692" s="11" t="s">
        <v>866</v>
      </c>
      <c r="C692" s="11" t="s">
        <v>867</v>
      </c>
      <c r="D692" s="10" t="s">
        <v>229</v>
      </c>
      <c r="E692" s="10" t="s">
        <v>80</v>
      </c>
      <c r="F692" s="12" t="s">
        <v>635</v>
      </c>
      <c r="G692" s="2">
        <v>22.0</v>
      </c>
      <c r="H692" s="2">
        <v>9.0</v>
      </c>
      <c r="I692" s="2" t="s">
        <v>127</v>
      </c>
      <c r="J692" s="1">
        <f>plate9!$F$4</f>
        <v>0.1032</v>
      </c>
      <c r="K692" s="1">
        <f>plate9!$S$4</f>
        <v>0.284</v>
      </c>
      <c r="L692" s="1">
        <f>plate9!$AF$4</f>
        <v>0.0426</v>
      </c>
      <c r="M692" s="1">
        <f t="shared" si="1"/>
        <v>3.831574648</v>
      </c>
      <c r="N692" s="1">
        <f t="shared" si="2"/>
        <v>1.077988732</v>
      </c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0" t="s">
        <v>415</v>
      </c>
      <c r="B693" s="11" t="s">
        <v>866</v>
      </c>
      <c r="C693" s="11" t="s">
        <v>867</v>
      </c>
      <c r="D693" s="10" t="s">
        <v>229</v>
      </c>
      <c r="E693" s="10" t="s">
        <v>80</v>
      </c>
      <c r="F693" s="12" t="s">
        <v>635</v>
      </c>
      <c r="G693" s="2">
        <v>22.0</v>
      </c>
      <c r="H693" s="2">
        <v>9.0</v>
      </c>
      <c r="I693" s="2" t="s">
        <v>128</v>
      </c>
      <c r="J693" s="1">
        <f>plate9!$F$5</f>
        <v>0.1077</v>
      </c>
      <c r="K693" s="1">
        <f>plate9!$S$5</f>
        <v>0.2957</v>
      </c>
      <c r="L693" s="1">
        <f>plate9!$AF$5</f>
        <v>0.0352</v>
      </c>
      <c r="M693" s="1">
        <f t="shared" si="1"/>
        <v>4.128330986</v>
      </c>
      <c r="N693" s="1">
        <f t="shared" si="2"/>
        <v>1.434380282</v>
      </c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0" t="s">
        <v>415</v>
      </c>
      <c r="B694" s="11" t="s">
        <v>868</v>
      </c>
      <c r="C694" s="11" t="s">
        <v>869</v>
      </c>
      <c r="D694" s="10" t="s">
        <v>229</v>
      </c>
      <c r="E694" s="10" t="s">
        <v>80</v>
      </c>
      <c r="F694" s="12" t="s">
        <v>635</v>
      </c>
      <c r="G694" s="2">
        <v>22.0</v>
      </c>
      <c r="H694" s="2">
        <v>9.0</v>
      </c>
      <c r="I694" s="2" t="s">
        <v>131</v>
      </c>
      <c r="J694" s="1">
        <f>plate9!$F$6</f>
        <v>0.0874</v>
      </c>
      <c r="K694" s="1">
        <f>plate9!$S$6</f>
        <v>0.2486</v>
      </c>
      <c r="L694" s="1">
        <f>plate9!$AF$6</f>
        <v>0.0326</v>
      </c>
      <c r="M694" s="1">
        <f t="shared" si="1"/>
        <v>3.427898592</v>
      </c>
      <c r="N694" s="1">
        <f t="shared" si="2"/>
        <v>0.9865521127</v>
      </c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0" t="s">
        <v>415</v>
      </c>
      <c r="B695" s="11" t="s">
        <v>868</v>
      </c>
      <c r="C695" s="11" t="s">
        <v>869</v>
      </c>
      <c r="D695" s="10" t="s">
        <v>229</v>
      </c>
      <c r="E695" s="10" t="s">
        <v>80</v>
      </c>
      <c r="F695" s="12" t="s">
        <v>635</v>
      </c>
      <c r="G695" s="2">
        <v>22.0</v>
      </c>
      <c r="H695" s="2">
        <v>9.0</v>
      </c>
      <c r="I695" s="2" t="s">
        <v>132</v>
      </c>
      <c r="J695" s="1">
        <f>plate9!$F$7</f>
        <v>0.0942</v>
      </c>
      <c r="K695" s="1">
        <f>plate9!$S$7</f>
        <v>0.2656</v>
      </c>
      <c r="L695" s="1">
        <f>plate9!$AF$7</f>
        <v>0.0359</v>
      </c>
      <c r="M695" s="1">
        <f t="shared" si="1"/>
        <v>3.645294366</v>
      </c>
      <c r="N695" s="1">
        <f t="shared" si="2"/>
        <v>1.050050704</v>
      </c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0" t="s">
        <v>415</v>
      </c>
      <c r="B696" s="11" t="s">
        <v>870</v>
      </c>
      <c r="C696" s="11" t="s">
        <v>871</v>
      </c>
      <c r="D696" s="10" t="s">
        <v>229</v>
      </c>
      <c r="E696" s="10" t="s">
        <v>80</v>
      </c>
      <c r="F696" s="12" t="s">
        <v>635</v>
      </c>
      <c r="G696" s="2">
        <v>22.0</v>
      </c>
      <c r="H696" s="2">
        <v>9.0</v>
      </c>
      <c r="I696" s="2" t="s">
        <v>135</v>
      </c>
      <c r="J696" s="1">
        <f>plate9!$F$8</f>
        <v>0.1326</v>
      </c>
      <c r="K696" s="1">
        <f>plate9!$S$8</f>
        <v>0.3979</v>
      </c>
      <c r="L696" s="1">
        <f>plate9!$AF$8</f>
        <v>0.0373</v>
      </c>
      <c r="M696" s="1">
        <f t="shared" si="1"/>
        <v>5.719247887</v>
      </c>
      <c r="N696" s="1">
        <f t="shared" si="2"/>
        <v>1.792533803</v>
      </c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0" t="s">
        <v>415</v>
      </c>
      <c r="B697" s="11" t="s">
        <v>870</v>
      </c>
      <c r="C697" s="11" t="s">
        <v>871</v>
      </c>
      <c r="D697" s="10" t="s">
        <v>229</v>
      </c>
      <c r="E697" s="10" t="s">
        <v>80</v>
      </c>
      <c r="F697" s="12" t="s">
        <v>635</v>
      </c>
      <c r="G697" s="2">
        <v>22.0</v>
      </c>
      <c r="H697" s="2">
        <v>9.0</v>
      </c>
      <c r="I697" s="2" t="s">
        <v>136</v>
      </c>
      <c r="J697" s="1">
        <f>plate9!$F$9</f>
        <v>0.1441</v>
      </c>
      <c r="K697" s="1">
        <f>plate9!$S$9</f>
        <v>0.4232</v>
      </c>
      <c r="L697" s="1">
        <f>plate9!$AF$9</f>
        <v>0.0405</v>
      </c>
      <c r="M697" s="1">
        <f t="shared" si="1"/>
        <v>6.06754507</v>
      </c>
      <c r="N697" s="1">
        <f t="shared" si="2"/>
        <v>1.996229577</v>
      </c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0" t="s">
        <v>415</v>
      </c>
      <c r="B698" s="11" t="s">
        <v>872</v>
      </c>
      <c r="C698" s="11" t="s">
        <v>873</v>
      </c>
      <c r="D698" s="10" t="s">
        <v>36</v>
      </c>
      <c r="E698" s="10" t="s">
        <v>268</v>
      </c>
      <c r="F698" s="12" t="s">
        <v>726</v>
      </c>
      <c r="G698" s="2">
        <v>22.0</v>
      </c>
      <c r="H698" s="2">
        <v>9.0</v>
      </c>
      <c r="I698" s="2" t="s">
        <v>139</v>
      </c>
      <c r="J698" s="1">
        <f>plate9!$F$10</f>
        <v>0.0636</v>
      </c>
      <c r="K698" s="1">
        <f>plate9!$S$10</f>
        <v>0.1118</v>
      </c>
      <c r="L698" s="1">
        <f>plate9!$AF$10</f>
        <v>0.04</v>
      </c>
      <c r="M698" s="1">
        <f t="shared" si="1"/>
        <v>1.134605634</v>
      </c>
      <c r="N698" s="1">
        <f t="shared" si="2"/>
        <v>0.5333661972</v>
      </c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0" t="s">
        <v>415</v>
      </c>
      <c r="B699" s="11" t="s">
        <v>872</v>
      </c>
      <c r="C699" s="11" t="s">
        <v>873</v>
      </c>
      <c r="D699" s="10" t="s">
        <v>36</v>
      </c>
      <c r="E699" s="10" t="s">
        <v>268</v>
      </c>
      <c r="F699" s="12" t="s">
        <v>726</v>
      </c>
      <c r="G699" s="2">
        <v>22.0</v>
      </c>
      <c r="H699" s="2">
        <v>9.0</v>
      </c>
      <c r="I699" s="2" t="s">
        <v>140</v>
      </c>
      <c r="J699" s="1">
        <f>plate9!$F$11</f>
        <v>0.0572</v>
      </c>
      <c r="K699" s="1">
        <f>plate9!$S$11</f>
        <v>0.1074</v>
      </c>
      <c r="L699" s="1">
        <f>plate9!$AF$11</f>
        <v>0.0348</v>
      </c>
      <c r="M699" s="1">
        <f t="shared" si="1"/>
        <v>1.148566197</v>
      </c>
      <c r="N699" s="1">
        <f t="shared" si="2"/>
        <v>0.4834901408</v>
      </c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0" t="s">
        <v>415</v>
      </c>
      <c r="B700" s="11" t="s">
        <v>874</v>
      </c>
      <c r="C700" s="11" t="s">
        <v>875</v>
      </c>
      <c r="D700" s="10" t="s">
        <v>36</v>
      </c>
      <c r="E700" s="10" t="s">
        <v>268</v>
      </c>
      <c r="F700" s="12" t="s">
        <v>726</v>
      </c>
      <c r="G700" s="2">
        <v>22.0</v>
      </c>
      <c r="H700" s="2">
        <v>9.0</v>
      </c>
      <c r="I700" s="2" t="s">
        <v>143</v>
      </c>
      <c r="J700" s="1">
        <f>plate9!$G$4</f>
        <v>0.0598</v>
      </c>
      <c r="K700" s="1">
        <f>plate9!$T$4</f>
        <v>0.1105</v>
      </c>
      <c r="L700" s="1">
        <f>plate9!$AG$4</f>
        <v>0.0405</v>
      </c>
      <c r="M700" s="1">
        <f t="shared" si="1"/>
        <v>1.109504225</v>
      </c>
      <c r="N700" s="1">
        <f t="shared" si="2"/>
        <v>0.3785028169</v>
      </c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0" t="s">
        <v>415</v>
      </c>
      <c r="B701" s="11" t="s">
        <v>874</v>
      </c>
      <c r="C701" s="11" t="s">
        <v>875</v>
      </c>
      <c r="D701" s="10" t="s">
        <v>36</v>
      </c>
      <c r="E701" s="10" t="s">
        <v>268</v>
      </c>
      <c r="F701" s="12" t="s">
        <v>726</v>
      </c>
      <c r="G701" s="2">
        <v>22.0</v>
      </c>
      <c r="H701" s="2">
        <v>9.0</v>
      </c>
      <c r="I701" s="2" t="s">
        <v>144</v>
      </c>
      <c r="J701" s="1">
        <f>plate9!$G$5</f>
        <v>0.0626</v>
      </c>
      <c r="K701" s="1">
        <f>plate9!$T$5</f>
        <v>0.1245</v>
      </c>
      <c r="L701" s="1">
        <f>plate9!$AG$5</f>
        <v>0.0663</v>
      </c>
      <c r="M701" s="1">
        <f t="shared" si="1"/>
        <v>0.9402732394</v>
      </c>
      <c r="N701" s="1">
        <f t="shared" si="2"/>
        <v>-0.4387309859</v>
      </c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0" t="s">
        <v>415</v>
      </c>
      <c r="B702" s="11" t="s">
        <v>876</v>
      </c>
      <c r="C702" s="11" t="s">
        <v>877</v>
      </c>
      <c r="D702" s="10" t="s">
        <v>36</v>
      </c>
      <c r="E702" s="10" t="s">
        <v>268</v>
      </c>
      <c r="F702" s="12" t="s">
        <v>726</v>
      </c>
      <c r="G702" s="2">
        <v>22.0</v>
      </c>
      <c r="H702" s="2">
        <v>9.0</v>
      </c>
      <c r="I702" s="2" t="s">
        <v>147</v>
      </c>
      <c r="J702" s="1">
        <f>plate9!$G$6</f>
        <v>0.0687</v>
      </c>
      <c r="K702" s="1">
        <f>plate9!$T$6</f>
        <v>0.1558</v>
      </c>
      <c r="L702" s="1">
        <f>plate9!$AG$6</f>
        <v>0.0315</v>
      </c>
      <c r="M702" s="1">
        <f t="shared" si="1"/>
        <v>1.967522535</v>
      </c>
      <c r="N702" s="1">
        <f t="shared" si="2"/>
        <v>0.7838577465</v>
      </c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0" t="s">
        <v>415</v>
      </c>
      <c r="B703" s="11" t="s">
        <v>876</v>
      </c>
      <c r="C703" s="11" t="s">
        <v>877</v>
      </c>
      <c r="D703" s="10" t="s">
        <v>36</v>
      </c>
      <c r="E703" s="10" t="s">
        <v>268</v>
      </c>
      <c r="F703" s="12" t="s">
        <v>726</v>
      </c>
      <c r="G703" s="2">
        <v>22.0</v>
      </c>
      <c r="H703" s="2">
        <v>9.0</v>
      </c>
      <c r="I703" s="2" t="s">
        <v>148</v>
      </c>
      <c r="J703" s="1">
        <f>plate9!$G$7</f>
        <v>0.0702</v>
      </c>
      <c r="K703" s="1">
        <f>plate9!$T$7</f>
        <v>0.1715</v>
      </c>
      <c r="L703" s="1">
        <f>plate9!$AG$7</f>
        <v>0.0376</v>
      </c>
      <c r="M703" s="1">
        <f t="shared" si="1"/>
        <v>2.126215493</v>
      </c>
      <c r="N703" s="1">
        <f t="shared" si="2"/>
        <v>0.5592633803</v>
      </c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0" t="s">
        <v>415</v>
      </c>
      <c r="B704" s="11" t="s">
        <v>878</v>
      </c>
      <c r="C704" s="11" t="s">
        <v>879</v>
      </c>
      <c r="D704" s="10" t="s">
        <v>36</v>
      </c>
      <c r="E704" s="10" t="s">
        <v>268</v>
      </c>
      <c r="F704" s="12" t="s">
        <v>726</v>
      </c>
      <c r="G704" s="2">
        <v>22.0</v>
      </c>
      <c r="H704" s="2">
        <v>9.0</v>
      </c>
      <c r="I704" s="2" t="s">
        <v>151</v>
      </c>
      <c r="J704" s="1">
        <f>plate9!$G$8</f>
        <v>0.06</v>
      </c>
      <c r="K704" s="1">
        <f>plate9!$T$8</f>
        <v>0.1554</v>
      </c>
      <c r="L704" s="1">
        <f>plate9!$AG$8</f>
        <v>0.0347</v>
      </c>
      <c r="M704" s="1">
        <f t="shared" si="1"/>
        <v>1.920294366</v>
      </c>
      <c r="N704" s="1">
        <f t="shared" si="2"/>
        <v>0.3482197183</v>
      </c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0" t="s">
        <v>415</v>
      </c>
      <c r="B705" s="11" t="s">
        <v>878</v>
      </c>
      <c r="C705" s="11" t="s">
        <v>879</v>
      </c>
      <c r="D705" s="10" t="s">
        <v>36</v>
      </c>
      <c r="E705" s="10" t="s">
        <v>268</v>
      </c>
      <c r="F705" s="12" t="s">
        <v>726</v>
      </c>
      <c r="G705" s="2">
        <v>22.0</v>
      </c>
      <c r="H705" s="2">
        <v>9.0</v>
      </c>
      <c r="I705" s="2" t="s">
        <v>152</v>
      </c>
      <c r="J705" s="1">
        <f>plate9!$G$9</f>
        <v>0.0666</v>
      </c>
      <c r="K705" s="1">
        <f>plate9!$T$9</f>
        <v>0.167</v>
      </c>
      <c r="L705" s="1">
        <f>plate9!$AG$9</f>
        <v>0.0378</v>
      </c>
      <c r="M705" s="1">
        <f t="shared" si="1"/>
        <v>2.053977465</v>
      </c>
      <c r="N705" s="1">
        <f t="shared" si="2"/>
        <v>0.4383042254</v>
      </c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0" t="s">
        <v>415</v>
      </c>
      <c r="B706" s="11" t="s">
        <v>880</v>
      </c>
      <c r="C706" s="11" t="s">
        <v>881</v>
      </c>
      <c r="D706" s="10" t="s">
        <v>36</v>
      </c>
      <c r="E706" s="10" t="s">
        <v>268</v>
      </c>
      <c r="F706" s="12" t="s">
        <v>726</v>
      </c>
      <c r="G706" s="2">
        <v>22.0</v>
      </c>
      <c r="H706" s="2">
        <v>9.0</v>
      </c>
      <c r="I706" s="2" t="s">
        <v>156</v>
      </c>
      <c r="J706" s="1">
        <f>plate9!$G$10</f>
        <v>0.0425</v>
      </c>
      <c r="K706" s="1">
        <f>plate9!$T$10</f>
        <v>0.0728</v>
      </c>
      <c r="L706" s="1">
        <f>plate9!$AG$10</f>
        <v>0.0288</v>
      </c>
      <c r="M706" s="1">
        <f t="shared" si="1"/>
        <v>0.6959887324</v>
      </c>
      <c r="N706" s="1">
        <f t="shared" si="2"/>
        <v>0.2977647887</v>
      </c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0" t="s">
        <v>415</v>
      </c>
      <c r="B707" s="11" t="s">
        <v>880</v>
      </c>
      <c r="C707" s="11" t="s">
        <v>881</v>
      </c>
      <c r="D707" s="10" t="s">
        <v>36</v>
      </c>
      <c r="E707" s="10" t="s">
        <v>268</v>
      </c>
      <c r="F707" s="12" t="s">
        <v>726</v>
      </c>
      <c r="G707" s="2">
        <v>22.0</v>
      </c>
      <c r="H707" s="2">
        <v>9.0</v>
      </c>
      <c r="I707" s="2" t="s">
        <v>157</v>
      </c>
      <c r="J707" s="1">
        <f>plate9!$G$11</f>
        <v>0.0452</v>
      </c>
      <c r="K707" s="1">
        <f>plate9!$T$11</f>
        <v>0.0777</v>
      </c>
      <c r="L707" s="1">
        <f>plate9!$AG$11</f>
        <v>0.0298</v>
      </c>
      <c r="M707" s="1">
        <f t="shared" si="1"/>
        <v>0.7572408451</v>
      </c>
      <c r="N707" s="1">
        <f t="shared" si="2"/>
        <v>0.3426887324</v>
      </c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0" t="s">
        <v>415</v>
      </c>
      <c r="B708" s="11" t="s">
        <v>882</v>
      </c>
      <c r="C708" s="11" t="s">
        <v>883</v>
      </c>
      <c r="D708" s="10" t="s">
        <v>36</v>
      </c>
      <c r="E708" s="10" t="s">
        <v>268</v>
      </c>
      <c r="F708" s="12" t="s">
        <v>726</v>
      </c>
      <c r="G708" s="2">
        <v>22.0</v>
      </c>
      <c r="H708" s="2">
        <v>9.0</v>
      </c>
      <c r="I708" s="2" t="s">
        <v>160</v>
      </c>
      <c r="J708" s="1">
        <f>plate9!$H$4</f>
        <v>0.0794</v>
      </c>
      <c r="K708" s="1">
        <f>plate9!$U$4</f>
        <v>0.2053</v>
      </c>
      <c r="L708" s="1">
        <f>plate9!$AH$4</f>
        <v>0.0308</v>
      </c>
      <c r="M708" s="1">
        <f t="shared" si="1"/>
        <v>2.765395775</v>
      </c>
      <c r="N708" s="1">
        <f t="shared" si="2"/>
        <v>0.9621676056</v>
      </c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0" t="s">
        <v>415</v>
      </c>
      <c r="B709" s="11" t="s">
        <v>882</v>
      </c>
      <c r="C709" s="11" t="s">
        <v>883</v>
      </c>
      <c r="D709" s="10" t="s">
        <v>36</v>
      </c>
      <c r="E709" s="10" t="s">
        <v>268</v>
      </c>
      <c r="F709" s="12" t="s">
        <v>726</v>
      </c>
      <c r="G709" s="2">
        <v>22.0</v>
      </c>
      <c r="H709" s="2">
        <v>9.0</v>
      </c>
      <c r="I709" s="2" t="s">
        <v>161</v>
      </c>
      <c r="J709" s="1">
        <f>plate9!$H$5</f>
        <v>0.0832</v>
      </c>
      <c r="K709" s="1">
        <f>plate9!$U$5</f>
        <v>0.2184</v>
      </c>
      <c r="L709" s="1">
        <f>plate9!$AH$5</f>
        <v>0.0325</v>
      </c>
      <c r="M709" s="1">
        <f t="shared" si="1"/>
        <v>2.947026761</v>
      </c>
      <c r="N709" s="1">
        <f t="shared" si="2"/>
        <v>0.9840084507</v>
      </c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0" t="s">
        <v>415</v>
      </c>
      <c r="B710" s="11" t="s">
        <v>884</v>
      </c>
      <c r="C710" s="11" t="s">
        <v>885</v>
      </c>
      <c r="D710" s="10" t="s">
        <v>36</v>
      </c>
      <c r="E710" s="10" t="s">
        <v>268</v>
      </c>
      <c r="F710" s="12" t="s">
        <v>726</v>
      </c>
      <c r="G710" s="2">
        <v>22.0</v>
      </c>
      <c r="H710" s="2">
        <v>9.0</v>
      </c>
      <c r="I710" s="2" t="s">
        <v>164</v>
      </c>
      <c r="J710" s="1">
        <f>plate9!$H$6</f>
        <v>0.0614</v>
      </c>
      <c r="K710" s="1">
        <f>plate9!$U$6</f>
        <v>0.1501</v>
      </c>
      <c r="L710" s="1">
        <f>plate9!$AH$6</f>
        <v>0.0309</v>
      </c>
      <c r="M710" s="1">
        <f t="shared" si="1"/>
        <v>1.891459155</v>
      </c>
      <c r="N710" s="1">
        <f t="shared" si="2"/>
        <v>0.5542943662</v>
      </c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0" t="s">
        <v>415</v>
      </c>
      <c r="B711" s="11" t="s">
        <v>884</v>
      </c>
      <c r="C711" s="11" t="s">
        <v>885</v>
      </c>
      <c r="D711" s="10" t="s">
        <v>36</v>
      </c>
      <c r="E711" s="10" t="s">
        <v>268</v>
      </c>
      <c r="F711" s="12" t="s">
        <v>726</v>
      </c>
      <c r="G711" s="2">
        <v>22.0</v>
      </c>
      <c r="H711" s="2">
        <v>9.0</v>
      </c>
      <c r="I711" s="2" t="s">
        <v>165</v>
      </c>
      <c r="J711" s="1">
        <f>plate9!$H$7</f>
        <v>0.0671</v>
      </c>
      <c r="K711" s="1">
        <f>plate9!$U$7</f>
        <v>0.1624</v>
      </c>
      <c r="L711" s="1">
        <f>plate9!$AH$7</f>
        <v>0.0345</v>
      </c>
      <c r="M711" s="1">
        <f t="shared" si="1"/>
        <v>2.029623944</v>
      </c>
      <c r="N711" s="1">
        <f t="shared" si="2"/>
        <v>0.5899394366</v>
      </c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0" t="s">
        <v>415</v>
      </c>
      <c r="B712" s="11" t="s">
        <v>886</v>
      </c>
      <c r="C712" s="11" t="s">
        <v>887</v>
      </c>
      <c r="D712" s="10" t="s">
        <v>54</v>
      </c>
      <c r="E712" s="10" t="s">
        <v>268</v>
      </c>
      <c r="F712" s="12" t="s">
        <v>745</v>
      </c>
      <c r="G712" s="2">
        <v>22.0</v>
      </c>
      <c r="H712" s="2">
        <v>9.0</v>
      </c>
      <c r="I712" s="2" t="s">
        <v>168</v>
      </c>
      <c r="J712" s="1">
        <f>plate9!$H$8</f>
        <v>0.0518</v>
      </c>
      <c r="K712" s="1">
        <f>plate9!$U$8</f>
        <v>0.1102</v>
      </c>
      <c r="L712" s="1">
        <f>plate9!$AH$8</f>
        <v>0.0307</v>
      </c>
      <c r="M712" s="1">
        <f t="shared" si="1"/>
        <v>1.26081831</v>
      </c>
      <c r="N712" s="1">
        <f t="shared" si="2"/>
        <v>0.3986112676</v>
      </c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0" t="s">
        <v>415</v>
      </c>
      <c r="B713" s="11" t="s">
        <v>886</v>
      </c>
      <c r="C713" s="11" t="s">
        <v>887</v>
      </c>
      <c r="D713" s="10" t="s">
        <v>54</v>
      </c>
      <c r="E713" s="10" t="s">
        <v>268</v>
      </c>
      <c r="F713" s="12" t="s">
        <v>745</v>
      </c>
      <c r="G713" s="2">
        <v>22.0</v>
      </c>
      <c r="H713" s="2">
        <v>9.0</v>
      </c>
      <c r="I713" s="2" t="s">
        <v>169</v>
      </c>
      <c r="J713" s="1">
        <f>plate9!$H$9</f>
        <v>0.051</v>
      </c>
      <c r="K713" s="1">
        <f>plate9!$U$9</f>
        <v>0.1126</v>
      </c>
      <c r="L713" s="1">
        <f>plate9!$AH$9</f>
        <v>0.0293</v>
      </c>
      <c r="M713" s="1">
        <f t="shared" si="1"/>
        <v>1.321452113</v>
      </c>
      <c r="N713" s="1">
        <f t="shared" si="2"/>
        <v>0.4020760563</v>
      </c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0" t="s">
        <v>415</v>
      </c>
      <c r="B714" s="11" t="s">
        <v>888</v>
      </c>
      <c r="C714" s="11" t="s">
        <v>889</v>
      </c>
      <c r="D714" s="10" t="s">
        <v>54</v>
      </c>
      <c r="E714" s="10" t="s">
        <v>268</v>
      </c>
      <c r="F714" s="12" t="s">
        <v>745</v>
      </c>
      <c r="G714" s="2">
        <v>22.0</v>
      </c>
      <c r="H714" s="2">
        <v>9.0</v>
      </c>
      <c r="I714" s="2" t="s">
        <v>172</v>
      </c>
      <c r="J714" s="1">
        <f>plate9!$H$10</f>
        <v>0.0637</v>
      </c>
      <c r="K714" s="1">
        <f>plate9!$U$10</f>
        <v>0.1287</v>
      </c>
      <c r="L714" s="1">
        <f>plate9!$AH$10</f>
        <v>0.0328</v>
      </c>
      <c r="M714" s="1">
        <f t="shared" si="1"/>
        <v>1.516001408</v>
      </c>
      <c r="N714" s="1">
        <f t="shared" si="2"/>
        <v>0.6886816901</v>
      </c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0" t="s">
        <v>415</v>
      </c>
      <c r="B715" s="11" t="s">
        <v>888</v>
      </c>
      <c r="C715" s="11" t="s">
        <v>889</v>
      </c>
      <c r="D715" s="10" t="s">
        <v>54</v>
      </c>
      <c r="E715" s="10" t="s">
        <v>268</v>
      </c>
      <c r="F715" s="12" t="s">
        <v>745</v>
      </c>
      <c r="G715" s="2">
        <v>22.0</v>
      </c>
      <c r="H715" s="2">
        <v>9.0</v>
      </c>
      <c r="I715" s="2" t="s">
        <v>173</v>
      </c>
      <c r="J715" s="1">
        <f>plate9!$H$11</f>
        <v>0.0679</v>
      </c>
      <c r="K715" s="1">
        <f>plate9!$U$11</f>
        <v>0.143</v>
      </c>
      <c r="L715" s="1">
        <f>plate9!$AH$11</f>
        <v>0.0379</v>
      </c>
      <c r="M715" s="1">
        <f t="shared" si="1"/>
        <v>1.664919718</v>
      </c>
      <c r="N715" s="1">
        <f t="shared" si="2"/>
        <v>0.6073056338</v>
      </c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0" t="s">
        <v>415</v>
      </c>
      <c r="B716" s="11" t="s">
        <v>890</v>
      </c>
      <c r="C716" s="11" t="s">
        <v>891</v>
      </c>
      <c r="D716" s="10" t="s">
        <v>54</v>
      </c>
      <c r="E716" s="10" t="s">
        <v>268</v>
      </c>
      <c r="F716" s="12" t="s">
        <v>745</v>
      </c>
      <c r="G716" s="2">
        <v>22.0</v>
      </c>
      <c r="H716" s="2">
        <v>9.0</v>
      </c>
      <c r="I716" s="2" t="s">
        <v>176</v>
      </c>
      <c r="J716" s="1">
        <f>plate9!$I$4</f>
        <v>0.0926</v>
      </c>
      <c r="K716" s="1">
        <f>plate9!$V$4</f>
        <v>0.2969</v>
      </c>
      <c r="L716" s="1">
        <f>plate9!$AI$4</f>
        <v>0.029</v>
      </c>
      <c r="M716" s="1">
        <f t="shared" si="1"/>
        <v>4.255483099</v>
      </c>
      <c r="N716" s="1">
        <f t="shared" si="2"/>
        <v>1.056967606</v>
      </c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0" t="s">
        <v>415</v>
      </c>
      <c r="B717" s="11" t="s">
        <v>890</v>
      </c>
      <c r="C717" s="11" t="s">
        <v>891</v>
      </c>
      <c r="D717" s="10" t="s">
        <v>54</v>
      </c>
      <c r="E717" s="10" t="s">
        <v>268</v>
      </c>
      <c r="F717" s="12" t="s">
        <v>745</v>
      </c>
      <c r="G717" s="2">
        <v>22.0</v>
      </c>
      <c r="H717" s="2">
        <v>9.0</v>
      </c>
      <c r="I717" s="2" t="s">
        <v>177</v>
      </c>
      <c r="J717" s="1">
        <f>plate9!$I$5</f>
        <v>0.1063</v>
      </c>
      <c r="K717" s="1">
        <f>plate9!$V$5</f>
        <v>0.3284</v>
      </c>
      <c r="L717" s="1">
        <f>plate9!$AI$5</f>
        <v>0.0358</v>
      </c>
      <c r="M717" s="1">
        <f t="shared" si="1"/>
        <v>4.646898592</v>
      </c>
      <c r="N717" s="1">
        <f t="shared" si="2"/>
        <v>1.193953521</v>
      </c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0" t="s">
        <v>415</v>
      </c>
      <c r="B718" s="11" t="s">
        <v>892</v>
      </c>
      <c r="C718" s="11" t="s">
        <v>893</v>
      </c>
      <c r="D718" s="10" t="s">
        <v>54</v>
      </c>
      <c r="E718" s="10" t="s">
        <v>268</v>
      </c>
      <c r="F718" s="12" t="s">
        <v>745</v>
      </c>
      <c r="G718" s="2">
        <v>22.0</v>
      </c>
      <c r="H718" s="2">
        <v>9.0</v>
      </c>
      <c r="I718" s="2" t="s">
        <v>180</v>
      </c>
      <c r="J718" s="1">
        <f>plate9!$I$6</f>
        <v>0.0991</v>
      </c>
      <c r="K718" s="1">
        <f>plate9!$V$6</f>
        <v>0.2886</v>
      </c>
      <c r="L718" s="1">
        <f>plate9!$AI$6</f>
        <v>0.0327</v>
      </c>
      <c r="M718" s="1">
        <f t="shared" si="1"/>
        <v>4.059776056</v>
      </c>
      <c r="N718" s="1">
        <f t="shared" si="2"/>
        <v>1.225153521</v>
      </c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0" t="s">
        <v>415</v>
      </c>
      <c r="B719" s="11" t="s">
        <v>892</v>
      </c>
      <c r="C719" s="11" t="s">
        <v>893</v>
      </c>
      <c r="D719" s="10" t="s">
        <v>54</v>
      </c>
      <c r="E719" s="10" t="s">
        <v>268</v>
      </c>
      <c r="F719" s="12" t="s">
        <v>745</v>
      </c>
      <c r="G719" s="2">
        <v>22.0</v>
      </c>
      <c r="H719" s="2">
        <v>9.0</v>
      </c>
      <c r="I719" s="2" t="s">
        <v>181</v>
      </c>
      <c r="J719" s="1">
        <f>plate9!$I$7</f>
        <v>0.1058</v>
      </c>
      <c r="K719" s="1">
        <f>plate9!$V$7</f>
        <v>0.3073</v>
      </c>
      <c r="L719" s="1">
        <f>plate9!$AI$7</f>
        <v>0.0366</v>
      </c>
      <c r="M719" s="1">
        <f t="shared" si="1"/>
        <v>4.295511268</v>
      </c>
      <c r="N719" s="1">
        <f t="shared" si="2"/>
        <v>1.256319718</v>
      </c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0" t="s">
        <v>415</v>
      </c>
      <c r="B720" s="11" t="s">
        <v>894</v>
      </c>
      <c r="C720" s="11" t="s">
        <v>895</v>
      </c>
      <c r="D720" s="10" t="s">
        <v>54</v>
      </c>
      <c r="E720" s="10" t="s">
        <v>268</v>
      </c>
      <c r="F720" s="12" t="s">
        <v>745</v>
      </c>
      <c r="G720" s="2">
        <v>22.0</v>
      </c>
      <c r="H720" s="2">
        <v>9.0</v>
      </c>
      <c r="I720" s="2" t="s">
        <v>184</v>
      </c>
      <c r="J720" s="1">
        <f>plate9!$I$8</f>
        <v>0.0495</v>
      </c>
      <c r="K720" s="1">
        <f>plate9!$V$8</f>
        <v>0.1096</v>
      </c>
      <c r="L720" s="1">
        <f>plate9!$AI$8</f>
        <v>0.0292</v>
      </c>
      <c r="M720" s="1">
        <f t="shared" si="1"/>
        <v>1.276028169</v>
      </c>
      <c r="N720" s="1">
        <f t="shared" si="2"/>
        <v>0.3634859155</v>
      </c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0" t="s">
        <v>415</v>
      </c>
      <c r="B721" s="11" t="s">
        <v>894</v>
      </c>
      <c r="C721" s="11" t="s">
        <v>895</v>
      </c>
      <c r="D721" s="10" t="s">
        <v>54</v>
      </c>
      <c r="E721" s="10" t="s">
        <v>268</v>
      </c>
      <c r="F721" s="12" t="s">
        <v>745</v>
      </c>
      <c r="G721" s="2">
        <v>22.0</v>
      </c>
      <c r="H721" s="2">
        <v>9.0</v>
      </c>
      <c r="I721" s="2" t="s">
        <v>185</v>
      </c>
      <c r="J721" s="1">
        <f>plate9!$I$9</f>
        <v>0.0574</v>
      </c>
      <c r="K721" s="1">
        <f>plate9!$V$9</f>
        <v>0.1218</v>
      </c>
      <c r="L721" s="1">
        <f>plate9!$AI$9</f>
        <v>0.0324</v>
      </c>
      <c r="M721" s="1">
        <f t="shared" si="1"/>
        <v>1.416678873</v>
      </c>
      <c r="N721" s="1">
        <f t="shared" si="2"/>
        <v>0.4968</v>
      </c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0" t="s">
        <v>415</v>
      </c>
      <c r="B722" s="11" t="s">
        <v>896</v>
      </c>
      <c r="C722" s="11" t="s">
        <v>897</v>
      </c>
      <c r="D722" s="10" t="s">
        <v>54</v>
      </c>
      <c r="E722" s="10" t="s">
        <v>268</v>
      </c>
      <c r="F722" s="12" t="s">
        <v>745</v>
      </c>
      <c r="G722" s="2">
        <v>22.0</v>
      </c>
      <c r="H722" s="2">
        <v>9.0</v>
      </c>
      <c r="I722" s="2" t="s">
        <v>188</v>
      </c>
      <c r="J722" s="1">
        <f>plate9!$I$10</f>
        <v>0.0395</v>
      </c>
      <c r="K722" s="1">
        <f>plate9!$V$10</f>
        <v>0.0536</v>
      </c>
      <c r="L722" s="1">
        <f>plate9!$AI$10</f>
        <v>0.0318</v>
      </c>
      <c r="M722" s="1">
        <f t="shared" si="1"/>
        <v>0.3440084507</v>
      </c>
      <c r="N722" s="1">
        <f t="shared" si="2"/>
        <v>0.1823366197</v>
      </c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0" t="s">
        <v>415</v>
      </c>
      <c r="B723" s="11" t="s">
        <v>896</v>
      </c>
      <c r="C723" s="11" t="s">
        <v>897</v>
      </c>
      <c r="D723" s="10" t="s">
        <v>54</v>
      </c>
      <c r="E723" s="10" t="s">
        <v>268</v>
      </c>
      <c r="F723" s="12" t="s">
        <v>745</v>
      </c>
      <c r="G723" s="2">
        <v>22.0</v>
      </c>
      <c r="H723" s="2">
        <v>9.0</v>
      </c>
      <c r="I723" s="2" t="s">
        <v>189</v>
      </c>
      <c r="J723" s="1">
        <f>plate9!$I$11</f>
        <v>0.0376</v>
      </c>
      <c r="K723" s="1">
        <f>plate9!$V$11</f>
        <v>0.0538</v>
      </c>
      <c r="L723" s="1">
        <f>plate9!$AI$11</f>
        <v>0.0304</v>
      </c>
      <c r="M723" s="1">
        <f t="shared" si="1"/>
        <v>0.3702169014</v>
      </c>
      <c r="N723" s="1">
        <f t="shared" si="2"/>
        <v>0.1550788732</v>
      </c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0" t="s">
        <v>415</v>
      </c>
      <c r="B724" s="11" t="s">
        <v>898</v>
      </c>
      <c r="C724" s="11" t="s">
        <v>899</v>
      </c>
      <c r="D724" s="10" t="s">
        <v>54</v>
      </c>
      <c r="E724" s="10" t="s">
        <v>268</v>
      </c>
      <c r="F724" s="12" t="s">
        <v>745</v>
      </c>
      <c r="G724" s="2">
        <v>22.0</v>
      </c>
      <c r="H724" s="2">
        <v>9.0</v>
      </c>
      <c r="I724" s="2" t="s">
        <v>193</v>
      </c>
      <c r="J724" s="1">
        <f>plate9!$J$4</f>
        <v>0.0376</v>
      </c>
      <c r="K724" s="1">
        <f>plate9!$W$4</f>
        <v>0.0639</v>
      </c>
      <c r="L724" s="1">
        <f>plate9!$AJ$4</f>
        <v>0.0279</v>
      </c>
      <c r="M724" s="1">
        <f t="shared" si="1"/>
        <v>0.5708056338</v>
      </c>
      <c r="N724" s="1">
        <f t="shared" si="2"/>
        <v>0.1860464789</v>
      </c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0" t="s">
        <v>415</v>
      </c>
      <c r="B725" s="11" t="s">
        <v>898</v>
      </c>
      <c r="C725" s="11" t="s">
        <v>899</v>
      </c>
      <c r="D725" s="10" t="s">
        <v>54</v>
      </c>
      <c r="E725" s="10" t="s">
        <v>268</v>
      </c>
      <c r="F725" s="12" t="s">
        <v>745</v>
      </c>
      <c r="G725" s="2">
        <v>22.0</v>
      </c>
      <c r="H725" s="2">
        <v>9.0</v>
      </c>
      <c r="I725" s="2" t="s">
        <v>194</v>
      </c>
      <c r="J725" s="1">
        <f>plate9!$J$5</f>
        <v>0.0401</v>
      </c>
      <c r="K725" s="1">
        <f>plate9!$W$5</f>
        <v>0.0678</v>
      </c>
      <c r="L725" s="1">
        <f>plate9!$AJ$5</f>
        <v>0.0303</v>
      </c>
      <c r="M725" s="1">
        <f t="shared" si="1"/>
        <v>0.5948633803</v>
      </c>
      <c r="N725" s="1">
        <f t="shared" si="2"/>
        <v>0.1821929577</v>
      </c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0" t="s">
        <v>415</v>
      </c>
      <c r="B726" s="11" t="s">
        <v>900</v>
      </c>
      <c r="C726" s="11" t="s">
        <v>901</v>
      </c>
      <c r="D726" s="10" t="s">
        <v>56</v>
      </c>
      <c r="E726" s="10" t="s">
        <v>268</v>
      </c>
      <c r="F726" s="12" t="s">
        <v>764</v>
      </c>
      <c r="G726" s="2">
        <v>22.0</v>
      </c>
      <c r="H726" s="2">
        <v>9.0</v>
      </c>
      <c r="I726" s="2" t="s">
        <v>197</v>
      </c>
      <c r="J726" s="1">
        <f>plate9!$J$6</f>
        <v>0.0413</v>
      </c>
      <c r="K726" s="1">
        <f>plate9!$W$6</f>
        <v>0.07</v>
      </c>
      <c r="L726" s="1">
        <f>plate9!$AJ$6</f>
        <v>0.0298</v>
      </c>
      <c r="M726" s="1">
        <f t="shared" si="1"/>
        <v>0.6367971831</v>
      </c>
      <c r="N726" s="1">
        <f t="shared" si="2"/>
        <v>0.2332521127</v>
      </c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0" t="s">
        <v>415</v>
      </c>
      <c r="B727" s="11" t="s">
        <v>900</v>
      </c>
      <c r="C727" s="11" t="s">
        <v>901</v>
      </c>
      <c r="D727" s="10" t="s">
        <v>56</v>
      </c>
      <c r="E727" s="10" t="s">
        <v>268</v>
      </c>
      <c r="F727" s="12" t="s">
        <v>764</v>
      </c>
      <c r="G727" s="2">
        <v>22.0</v>
      </c>
      <c r="H727" s="2">
        <v>9.0</v>
      </c>
      <c r="I727" s="2" t="s">
        <v>198</v>
      </c>
      <c r="J727" s="1">
        <f>plate9!$J$7</f>
        <v>0.0466</v>
      </c>
      <c r="K727" s="1">
        <f>plate9!$W$7</f>
        <v>0.0752</v>
      </c>
      <c r="L727" s="1">
        <f>plate9!$AJ$7</f>
        <v>0.033</v>
      </c>
      <c r="M727" s="1">
        <f t="shared" si="1"/>
        <v>0.6671014085</v>
      </c>
      <c r="N727" s="1">
        <f t="shared" si="2"/>
        <v>0.3031521127</v>
      </c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0" t="s">
        <v>415</v>
      </c>
      <c r="B728" s="11" t="s">
        <v>902</v>
      </c>
      <c r="C728" s="11" t="s">
        <v>903</v>
      </c>
      <c r="D728" s="10" t="s">
        <v>56</v>
      </c>
      <c r="E728" s="10" t="s">
        <v>268</v>
      </c>
      <c r="F728" s="12" t="s">
        <v>764</v>
      </c>
      <c r="G728" s="2">
        <v>22.0</v>
      </c>
      <c r="H728" s="2">
        <v>9.0</v>
      </c>
      <c r="I728" s="2" t="s">
        <v>201</v>
      </c>
      <c r="J728" s="1">
        <f>plate9!$J$8</f>
        <v>0.0977</v>
      </c>
      <c r="K728" s="1">
        <f>plate9!$W$8</f>
        <v>0.3205</v>
      </c>
      <c r="L728" s="1">
        <f>plate9!$AJ$8</f>
        <v>0.0276</v>
      </c>
      <c r="M728" s="1">
        <f t="shared" si="1"/>
        <v>4.652088732</v>
      </c>
      <c r="N728" s="1">
        <f t="shared" si="2"/>
        <v>1.177157746</v>
      </c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0" t="s">
        <v>415</v>
      </c>
      <c r="B729" s="11" t="s">
        <v>902</v>
      </c>
      <c r="C729" s="11" t="s">
        <v>903</v>
      </c>
      <c r="D729" s="10" t="s">
        <v>56</v>
      </c>
      <c r="E729" s="10" t="s">
        <v>268</v>
      </c>
      <c r="F729" s="12" t="s">
        <v>764</v>
      </c>
      <c r="G729" s="2">
        <v>22.0</v>
      </c>
      <c r="H729" s="2">
        <v>9.0</v>
      </c>
      <c r="I729" s="2" t="s">
        <v>202</v>
      </c>
      <c r="J729" s="1">
        <f>plate9!$J$9</f>
        <v>0.1041</v>
      </c>
      <c r="K729" s="1">
        <f>plate9!$W$9</f>
        <v>0.3433</v>
      </c>
      <c r="L729" s="1">
        <f>plate9!$AJ$9</f>
        <v>0.0291</v>
      </c>
      <c r="M729" s="1">
        <f t="shared" si="1"/>
        <v>4.990571831</v>
      </c>
      <c r="N729" s="1">
        <f t="shared" si="2"/>
        <v>1.255216901</v>
      </c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0" t="s">
        <v>415</v>
      </c>
      <c r="B730" s="11" t="s">
        <v>904</v>
      </c>
      <c r="C730" s="11" t="s">
        <v>905</v>
      </c>
      <c r="D730" s="10" t="s">
        <v>56</v>
      </c>
      <c r="E730" s="10" t="s">
        <v>268</v>
      </c>
      <c r="F730" s="12" t="s">
        <v>764</v>
      </c>
      <c r="G730" s="2">
        <v>22.0</v>
      </c>
      <c r="H730" s="2">
        <v>9.0</v>
      </c>
      <c r="I730" s="2" t="s">
        <v>205</v>
      </c>
      <c r="J730" s="1">
        <f>plate9!$J$10</f>
        <v>0.0687</v>
      </c>
      <c r="K730" s="1">
        <f>plate9!$W$10</f>
        <v>0.187</v>
      </c>
      <c r="L730" s="1">
        <f>plate9!$AJ$10</f>
        <v>0.0281</v>
      </c>
      <c r="M730" s="1">
        <f t="shared" si="1"/>
        <v>2.521469014</v>
      </c>
      <c r="N730" s="1">
        <f t="shared" si="2"/>
        <v>0.7366859155</v>
      </c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0" t="s">
        <v>415</v>
      </c>
      <c r="B731" s="11" t="s">
        <v>904</v>
      </c>
      <c r="C731" s="11" t="s">
        <v>905</v>
      </c>
      <c r="D731" s="10" t="s">
        <v>56</v>
      </c>
      <c r="E731" s="10" t="s">
        <v>268</v>
      </c>
      <c r="F731" s="12" t="s">
        <v>764</v>
      </c>
      <c r="G731" s="2">
        <v>22.0</v>
      </c>
      <c r="H731" s="2">
        <v>9.0</v>
      </c>
      <c r="I731" s="2" t="s">
        <v>206</v>
      </c>
      <c r="J731" s="1">
        <f>plate9!$J$11</f>
        <v>0.0744</v>
      </c>
      <c r="K731" s="1">
        <f>plate9!$W$11</f>
        <v>0.2098</v>
      </c>
      <c r="L731" s="1">
        <f>plate9!$AJ$11</f>
        <v>0.0285</v>
      </c>
      <c r="M731" s="1">
        <f t="shared" si="1"/>
        <v>2.8773</v>
      </c>
      <c r="N731" s="1">
        <f t="shared" si="2"/>
        <v>0.8243830986</v>
      </c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0" t="s">
        <v>415</v>
      </c>
      <c r="B732" s="11" t="s">
        <v>906</v>
      </c>
      <c r="C732" s="11" t="s">
        <v>907</v>
      </c>
      <c r="D732" s="10" t="s">
        <v>56</v>
      </c>
      <c r="E732" s="10" t="s">
        <v>268</v>
      </c>
      <c r="F732" s="12" t="s">
        <v>764</v>
      </c>
      <c r="G732" s="2">
        <v>22.0</v>
      </c>
      <c r="H732" s="2">
        <v>9.0</v>
      </c>
      <c r="I732" s="2" t="s">
        <v>209</v>
      </c>
      <c r="J732" s="1">
        <f>plate9!$K$4</f>
        <v>0.0632</v>
      </c>
      <c r="K732" s="1">
        <f>plate9!$X$4</f>
        <v>0.1804</v>
      </c>
      <c r="L732" s="1">
        <f>plate9!$AK$4</f>
        <v>0.0266</v>
      </c>
      <c r="M732" s="1">
        <f t="shared" si="1"/>
        <v>2.442971831</v>
      </c>
      <c r="N732" s="1">
        <f t="shared" si="2"/>
        <v>0.6101408451</v>
      </c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0" t="s">
        <v>415</v>
      </c>
      <c r="B733" s="11" t="s">
        <v>906</v>
      </c>
      <c r="C733" s="11" t="s">
        <v>907</v>
      </c>
      <c r="D733" s="10" t="s">
        <v>56</v>
      </c>
      <c r="E733" s="10" t="s">
        <v>268</v>
      </c>
      <c r="F733" s="12" t="s">
        <v>764</v>
      </c>
      <c r="G733" s="2">
        <v>22.0</v>
      </c>
      <c r="H733" s="2">
        <v>9.0</v>
      </c>
      <c r="I733" s="2" t="s">
        <v>210</v>
      </c>
      <c r="J733" s="1">
        <f>plate9!$K$5</f>
        <v>0.0689</v>
      </c>
      <c r="K733" s="1">
        <f>plate9!$X$5</f>
        <v>0.1955</v>
      </c>
      <c r="L733" s="1">
        <f>plate9!$AK$5</f>
        <v>0.0295</v>
      </c>
      <c r="M733" s="1">
        <f t="shared" si="1"/>
        <v>2.636850704</v>
      </c>
      <c r="N733" s="1">
        <f t="shared" si="2"/>
        <v>0.6546</v>
      </c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0" t="s">
        <v>415</v>
      </c>
      <c r="B734" s="11" t="s">
        <v>908</v>
      </c>
      <c r="C734" s="11" t="s">
        <v>909</v>
      </c>
      <c r="D734" s="10" t="s">
        <v>56</v>
      </c>
      <c r="E734" s="10" t="s">
        <v>268</v>
      </c>
      <c r="F734" s="12" t="s">
        <v>764</v>
      </c>
      <c r="G734" s="2">
        <v>22.0</v>
      </c>
      <c r="H734" s="2">
        <v>9.0</v>
      </c>
      <c r="I734" s="2" t="s">
        <v>213</v>
      </c>
      <c r="J734" s="1">
        <f>plate9!$K$6</f>
        <v>0.1105</v>
      </c>
      <c r="K734" s="1">
        <f>plate9!$X$6</f>
        <v>0.3605</v>
      </c>
      <c r="L734" s="1">
        <f>plate9!$AK$6</f>
        <v>0.0307</v>
      </c>
      <c r="M734" s="1">
        <f t="shared" si="1"/>
        <v>5.237383099</v>
      </c>
      <c r="N734" s="1">
        <f t="shared" si="2"/>
        <v>1.358602817</v>
      </c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0" t="s">
        <v>415</v>
      </c>
      <c r="B735" s="11" t="s">
        <v>908</v>
      </c>
      <c r="C735" s="11" t="s">
        <v>909</v>
      </c>
      <c r="D735" s="10" t="s">
        <v>56</v>
      </c>
      <c r="E735" s="10" t="s">
        <v>268</v>
      </c>
      <c r="F735" s="12" t="s">
        <v>764</v>
      </c>
      <c r="G735" s="2">
        <v>22.0</v>
      </c>
      <c r="H735" s="2">
        <v>9.0</v>
      </c>
      <c r="I735" s="2" t="s">
        <v>214</v>
      </c>
      <c r="J735" s="1">
        <f>plate9!$K$7</f>
        <v>0.1169</v>
      </c>
      <c r="K735" s="1">
        <f>plate9!$X$7</f>
        <v>0.3861</v>
      </c>
      <c r="L735" s="1">
        <f>plate9!$AK$7</f>
        <v>0.0304</v>
      </c>
      <c r="M735" s="1">
        <f t="shared" si="1"/>
        <v>5.648297183</v>
      </c>
      <c r="N735" s="1">
        <f t="shared" si="2"/>
        <v>1.481822535</v>
      </c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0" t="s">
        <v>415</v>
      </c>
      <c r="B736" s="11" t="s">
        <v>910</v>
      </c>
      <c r="C736" s="11" t="s">
        <v>911</v>
      </c>
      <c r="D736" s="10" t="s">
        <v>229</v>
      </c>
      <c r="E736" s="10" t="s">
        <v>268</v>
      </c>
      <c r="F736" s="12" t="s">
        <v>783</v>
      </c>
      <c r="G736" s="2">
        <v>22.0</v>
      </c>
      <c r="H736" s="2">
        <v>9.0</v>
      </c>
      <c r="I736" s="2" t="s">
        <v>217</v>
      </c>
      <c r="J736" s="1">
        <f>plate9!$K$8</f>
        <v>0.0352</v>
      </c>
      <c r="K736" s="1">
        <f>plate9!$X$8</f>
        <v>0.0513</v>
      </c>
      <c r="L736" s="1">
        <f>plate9!$AK$8</f>
        <v>0.0278</v>
      </c>
      <c r="M736" s="1">
        <f t="shared" si="1"/>
        <v>0.3716464789</v>
      </c>
      <c r="N736" s="1">
        <f t="shared" si="2"/>
        <v>0.1621985915</v>
      </c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0" t="s">
        <v>415</v>
      </c>
      <c r="B737" s="11" t="s">
        <v>910</v>
      </c>
      <c r="C737" s="11" t="s">
        <v>911</v>
      </c>
      <c r="D737" s="10" t="s">
        <v>229</v>
      </c>
      <c r="E737" s="10" t="s">
        <v>268</v>
      </c>
      <c r="F737" s="12" t="s">
        <v>783</v>
      </c>
      <c r="G737" s="2">
        <v>22.0</v>
      </c>
      <c r="H737" s="2">
        <v>9.0</v>
      </c>
      <c r="I737" s="2" t="s">
        <v>218</v>
      </c>
      <c r="J737" s="1">
        <f>plate9!$K$9</f>
        <v>0.0395</v>
      </c>
      <c r="K737" s="1">
        <f>plate9!$X$9</f>
        <v>0.057</v>
      </c>
      <c r="L737" s="1">
        <f>plate9!$AK$9</f>
        <v>0.0312</v>
      </c>
      <c r="M737" s="1">
        <f t="shared" si="1"/>
        <v>0.4078619718</v>
      </c>
      <c r="N737" s="1">
        <f t="shared" si="2"/>
        <v>0.1847788732</v>
      </c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0" t="s">
        <v>415</v>
      </c>
      <c r="B738" s="11" t="s">
        <v>912</v>
      </c>
      <c r="C738" s="11" t="s">
        <v>913</v>
      </c>
      <c r="D738" s="10" t="s">
        <v>229</v>
      </c>
      <c r="E738" s="10" t="s">
        <v>268</v>
      </c>
      <c r="F738" s="12" t="s">
        <v>783</v>
      </c>
      <c r="G738" s="2">
        <v>22.0</v>
      </c>
      <c r="H738" s="2">
        <v>9.0</v>
      </c>
      <c r="I738" s="2" t="s">
        <v>221</v>
      </c>
      <c r="J738" s="1">
        <f>plate9!$K$10</f>
        <v>0.0515</v>
      </c>
      <c r="K738" s="1">
        <f>plate9!$X$10</f>
        <v>0.1187</v>
      </c>
      <c r="L738" s="1">
        <f>plate9!$AK$10</f>
        <v>0.0285</v>
      </c>
      <c r="M738" s="1">
        <f t="shared" si="1"/>
        <v>1.431360563</v>
      </c>
      <c r="N738" s="1">
        <f t="shared" si="2"/>
        <v>0.4164</v>
      </c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0" t="s">
        <v>415</v>
      </c>
      <c r="B739" s="11" t="s">
        <v>912</v>
      </c>
      <c r="C739" s="11" t="s">
        <v>913</v>
      </c>
      <c r="D739" s="10" t="s">
        <v>229</v>
      </c>
      <c r="E739" s="10" t="s">
        <v>268</v>
      </c>
      <c r="F739" s="12" t="s">
        <v>783</v>
      </c>
      <c r="G739" s="2">
        <v>22.0</v>
      </c>
      <c r="H739" s="2">
        <v>9.0</v>
      </c>
      <c r="I739" s="2" t="s">
        <v>222</v>
      </c>
      <c r="J739" s="1">
        <f>plate9!$K$11</f>
        <v>0.0598</v>
      </c>
      <c r="K739" s="1">
        <f>plate9!$X$11</f>
        <v>0.1334</v>
      </c>
      <c r="L739" s="1">
        <f>plate9!$AK$11</f>
        <v>0.0333</v>
      </c>
      <c r="M739" s="1">
        <f t="shared" si="1"/>
        <v>1.58758169</v>
      </c>
      <c r="N739" s="1">
        <f t="shared" si="2"/>
        <v>0.4993267606</v>
      </c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0" t="s">
        <v>415</v>
      </c>
      <c r="B740" s="11" t="s">
        <v>914</v>
      </c>
      <c r="C740" s="11" t="s">
        <v>915</v>
      </c>
      <c r="D740" s="10" t="s">
        <v>229</v>
      </c>
      <c r="E740" s="10" t="s">
        <v>268</v>
      </c>
      <c r="F740" s="12" t="s">
        <v>783</v>
      </c>
      <c r="G740" s="2">
        <v>22.0</v>
      </c>
      <c r="H740" s="2">
        <v>9.0</v>
      </c>
      <c r="I740" s="2" t="s">
        <v>225</v>
      </c>
      <c r="J740" s="1">
        <f>plate9!$L$4</f>
        <v>0.0437</v>
      </c>
      <c r="K740" s="1">
        <f>plate9!$Y$4</f>
        <v>0.0783</v>
      </c>
      <c r="L740" s="1">
        <f>plate9!$AL$4</f>
        <v>0.0288</v>
      </c>
      <c r="M740" s="1">
        <f t="shared" si="1"/>
        <v>0.7834492958</v>
      </c>
      <c r="N740" s="1">
        <f t="shared" si="2"/>
        <v>0.3154309859</v>
      </c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0" t="s">
        <v>415</v>
      </c>
      <c r="B741" s="11" t="s">
        <v>914</v>
      </c>
      <c r="C741" s="11" t="s">
        <v>915</v>
      </c>
      <c r="D741" s="10" t="s">
        <v>229</v>
      </c>
      <c r="E741" s="10" t="s">
        <v>268</v>
      </c>
      <c r="F741" s="12" t="s">
        <v>783</v>
      </c>
      <c r="G741" s="2">
        <v>22.0</v>
      </c>
      <c r="H741" s="2">
        <v>9.0</v>
      </c>
      <c r="I741" s="2" t="s">
        <v>226</v>
      </c>
      <c r="J741" s="1">
        <f>plate9!$L$5</f>
        <v>0.0492</v>
      </c>
      <c r="K741" s="1">
        <f>plate9!$Y$5</f>
        <v>0.0874</v>
      </c>
      <c r="L741" s="1">
        <f>plate9!$AL$5</f>
        <v>0.0328</v>
      </c>
      <c r="M741" s="1">
        <f t="shared" si="1"/>
        <v>0.8642</v>
      </c>
      <c r="N741" s="1">
        <f t="shared" si="2"/>
        <v>0.3465887324</v>
      </c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0" t="s">
        <v>415</v>
      </c>
      <c r="B742" s="11" t="s">
        <v>916</v>
      </c>
      <c r="C742" s="11" t="s">
        <v>917</v>
      </c>
      <c r="D742" s="10" t="s">
        <v>229</v>
      </c>
      <c r="E742" s="10" t="s">
        <v>268</v>
      </c>
      <c r="F742" s="12" t="s">
        <v>783</v>
      </c>
      <c r="G742" s="2">
        <v>22.0</v>
      </c>
      <c r="H742" s="2">
        <v>9.0</v>
      </c>
      <c r="I742" s="2" t="s">
        <v>231</v>
      </c>
      <c r="J742" s="1">
        <f>plate9!$L$6</f>
        <v>0.0448</v>
      </c>
      <c r="K742" s="1">
        <f>plate9!$Y$6</f>
        <v>0.0774</v>
      </c>
      <c r="L742" s="1">
        <f>plate9!$AL$6</f>
        <v>0.0325</v>
      </c>
      <c r="M742" s="1">
        <f t="shared" si="1"/>
        <v>0.7117394366</v>
      </c>
      <c r="N742" s="1">
        <f t="shared" si="2"/>
        <v>0.2397464789</v>
      </c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0" t="s">
        <v>415</v>
      </c>
      <c r="B743" s="11" t="s">
        <v>916</v>
      </c>
      <c r="C743" s="11" t="s">
        <v>917</v>
      </c>
      <c r="D743" s="10" t="s">
        <v>229</v>
      </c>
      <c r="E743" s="10" t="s">
        <v>268</v>
      </c>
      <c r="F743" s="12" t="s">
        <v>783</v>
      </c>
      <c r="G743" s="2">
        <v>22.0</v>
      </c>
      <c r="H743" s="2">
        <v>9.0</v>
      </c>
      <c r="I743" s="2" t="s">
        <v>232</v>
      </c>
      <c r="J743" s="1">
        <f>plate9!$L$7</f>
        <v>0.0439</v>
      </c>
      <c r="K743" s="1">
        <f>plate9!$Y$7</f>
        <v>0.0787</v>
      </c>
      <c r="L743" s="1">
        <f>plate9!$AL$7</f>
        <v>0.0319</v>
      </c>
      <c r="M743" s="1">
        <f t="shared" si="1"/>
        <v>0.7425971831</v>
      </c>
      <c r="N743" s="1">
        <f t="shared" si="2"/>
        <v>0.2185859155</v>
      </c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0" t="s">
        <v>415</v>
      </c>
      <c r="B744" s="11" t="s">
        <v>918</v>
      </c>
      <c r="C744" s="11" t="s">
        <v>919</v>
      </c>
      <c r="D744" s="10" t="s">
        <v>229</v>
      </c>
      <c r="E744" s="10" t="s">
        <v>268</v>
      </c>
      <c r="F744" s="12" t="s">
        <v>783</v>
      </c>
      <c r="G744" s="2">
        <v>22.0</v>
      </c>
      <c r="H744" s="2">
        <v>9.0</v>
      </c>
      <c r="I744" s="2" t="s">
        <v>235</v>
      </c>
      <c r="J744" s="1">
        <f>plate9!$L$8</f>
        <v>0.0886</v>
      </c>
      <c r="K744" s="1">
        <f>plate9!$Y$8</f>
        <v>0.255</v>
      </c>
      <c r="L744" s="1">
        <f>plate9!$AL$8</f>
        <v>0.0322</v>
      </c>
      <c r="M744" s="1">
        <f t="shared" si="1"/>
        <v>3.535926761</v>
      </c>
      <c r="N744" s="1">
        <f t="shared" si="2"/>
        <v>1.012833803</v>
      </c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0" t="s">
        <v>415</v>
      </c>
      <c r="B745" s="11" t="s">
        <v>918</v>
      </c>
      <c r="C745" s="11" t="s">
        <v>919</v>
      </c>
      <c r="D745" s="10" t="s">
        <v>229</v>
      </c>
      <c r="E745" s="10" t="s">
        <v>268</v>
      </c>
      <c r="F745" s="12" t="s">
        <v>783</v>
      </c>
      <c r="G745" s="2">
        <v>22.0</v>
      </c>
      <c r="H745" s="2">
        <v>9.0</v>
      </c>
      <c r="I745" s="2" t="s">
        <v>236</v>
      </c>
      <c r="J745" s="1">
        <f>plate9!$L$9</f>
        <v>0.0886</v>
      </c>
      <c r="K745" s="1">
        <f>plate9!$Y$9</f>
        <v>0.2643</v>
      </c>
      <c r="L745" s="1">
        <f>plate9!$AL$9</f>
        <v>0.03</v>
      </c>
      <c r="M745" s="1">
        <f t="shared" si="1"/>
        <v>3.719077465</v>
      </c>
      <c r="N745" s="1">
        <f t="shared" si="2"/>
        <v>1.037978873</v>
      </c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0" t="s">
        <v>415</v>
      </c>
      <c r="B746" s="11" t="s">
        <v>920</v>
      </c>
      <c r="C746" s="11" t="s">
        <v>921</v>
      </c>
      <c r="D746" s="10" t="s">
        <v>229</v>
      </c>
      <c r="E746" s="10" t="s">
        <v>268</v>
      </c>
      <c r="F746" s="12" t="s">
        <v>783</v>
      </c>
      <c r="G746" s="2">
        <v>22.0</v>
      </c>
      <c r="H746" s="2">
        <v>9.0</v>
      </c>
      <c r="I746" s="2" t="s">
        <v>239</v>
      </c>
      <c r="J746" s="1">
        <f>plate9!$L$10</f>
        <v>0.0397</v>
      </c>
      <c r="K746" s="1">
        <f>plate9!$Y$10</f>
        <v>0.0502</v>
      </c>
      <c r="L746" s="1">
        <f>plate9!$AL$10</f>
        <v>0.0302</v>
      </c>
      <c r="M746" s="1">
        <f t="shared" si="1"/>
        <v>0.3134084507</v>
      </c>
      <c r="N746" s="1">
        <f t="shared" si="2"/>
        <v>0.2602183099</v>
      </c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0" t="s">
        <v>415</v>
      </c>
      <c r="B747" s="11" t="s">
        <v>920</v>
      </c>
      <c r="C747" s="11" t="s">
        <v>921</v>
      </c>
      <c r="D747" s="10" t="s">
        <v>229</v>
      </c>
      <c r="E747" s="10" t="s">
        <v>268</v>
      </c>
      <c r="F747" s="12" t="s">
        <v>783</v>
      </c>
      <c r="G747" s="2">
        <v>22.0</v>
      </c>
      <c r="H747" s="2">
        <v>9.0</v>
      </c>
      <c r="I747" s="2" t="s">
        <v>240</v>
      </c>
      <c r="J747" s="1">
        <f>plate9!$L$11</f>
        <v>0.0402</v>
      </c>
      <c r="K747" s="1">
        <f>plate9!$Y$11</f>
        <v>0.0512</v>
      </c>
      <c r="L747" s="1">
        <f>plate9!$AL$11</f>
        <v>0.0298</v>
      </c>
      <c r="M747" s="1">
        <f t="shared" si="1"/>
        <v>0.3351352113</v>
      </c>
      <c r="N747" s="1">
        <f t="shared" si="2"/>
        <v>0.2874</v>
      </c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0" t="s">
        <v>415</v>
      </c>
      <c r="B748" s="11" t="s">
        <v>922</v>
      </c>
      <c r="C748" s="11" t="s">
        <v>923</v>
      </c>
      <c r="D748" s="10" t="s">
        <v>229</v>
      </c>
      <c r="E748" s="10" t="s">
        <v>268</v>
      </c>
      <c r="F748" s="12" t="s">
        <v>783</v>
      </c>
      <c r="G748" s="2">
        <v>22.0</v>
      </c>
      <c r="H748" s="2">
        <v>9.0</v>
      </c>
      <c r="I748" s="2" t="s">
        <v>243</v>
      </c>
      <c r="J748" s="1">
        <f>plate9!$M$4</f>
        <v>0.0538</v>
      </c>
      <c r="K748" s="1">
        <f>plate9!$Z$4</f>
        <v>0.1235</v>
      </c>
      <c r="L748" s="1">
        <f>plate9!$AM$4</f>
        <v>0.0297</v>
      </c>
      <c r="M748" s="1">
        <f t="shared" si="1"/>
        <v>1.488323944</v>
      </c>
      <c r="N748" s="1">
        <f t="shared" si="2"/>
        <v>0.4399647887</v>
      </c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0" t="s">
        <v>415</v>
      </c>
      <c r="B749" s="11" t="s">
        <v>922</v>
      </c>
      <c r="C749" s="11" t="s">
        <v>923</v>
      </c>
      <c r="D749" s="10" t="s">
        <v>229</v>
      </c>
      <c r="E749" s="10" t="s">
        <v>268</v>
      </c>
      <c r="F749" s="12" t="s">
        <v>783</v>
      </c>
      <c r="G749" s="2">
        <v>22.0</v>
      </c>
      <c r="H749" s="2">
        <v>9.0</v>
      </c>
      <c r="I749" s="2" t="s">
        <v>244</v>
      </c>
      <c r="J749" s="1">
        <f>plate9!$M$5</f>
        <v>0.0561</v>
      </c>
      <c r="K749" s="1">
        <f>plate9!$Z$5</f>
        <v>0.1303</v>
      </c>
      <c r="L749" s="1">
        <f>plate9!$AM$5</f>
        <v>0.0303</v>
      </c>
      <c r="M749" s="1">
        <f t="shared" si="1"/>
        <v>1.586602817</v>
      </c>
      <c r="N749" s="1">
        <f t="shared" si="2"/>
        <v>0.4731295775</v>
      </c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0" t="s">
        <v>415</v>
      </c>
      <c r="B750" s="11" t="s">
        <v>924</v>
      </c>
      <c r="C750" s="11" t="s">
        <v>925</v>
      </c>
      <c r="D750" s="10" t="s">
        <v>229</v>
      </c>
      <c r="E750" s="10" t="s">
        <v>268</v>
      </c>
      <c r="F750" s="12" t="s">
        <v>783</v>
      </c>
      <c r="G750" s="2">
        <v>22.0</v>
      </c>
      <c r="H750" s="2">
        <v>9.0</v>
      </c>
      <c r="I750" s="2" t="s">
        <v>247</v>
      </c>
      <c r="J750" s="1">
        <f>plate9!$M$6</f>
        <v>0.0347</v>
      </c>
      <c r="K750" s="1">
        <f>plate9!$Z$6</f>
        <v>0.0363</v>
      </c>
      <c r="L750" s="1">
        <f>plate9!$AM$6</f>
        <v>0.0322</v>
      </c>
      <c r="M750" s="1">
        <f t="shared" si="1"/>
        <v>0.06375070423</v>
      </c>
      <c r="N750" s="1">
        <f t="shared" si="2"/>
        <v>0.07442535211</v>
      </c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0" t="s">
        <v>415</v>
      </c>
      <c r="B751" s="11" t="s">
        <v>924</v>
      </c>
      <c r="C751" s="11" t="s">
        <v>925</v>
      </c>
      <c r="D751" s="10" t="s">
        <v>229</v>
      </c>
      <c r="E751" s="10" t="s">
        <v>268</v>
      </c>
      <c r="F751" s="12" t="s">
        <v>783</v>
      </c>
      <c r="G751" s="2">
        <v>22.0</v>
      </c>
      <c r="H751" s="2">
        <v>9.0</v>
      </c>
      <c r="I751" s="2" t="s">
        <v>248</v>
      </c>
      <c r="J751" s="1">
        <f>plate9!$M$7</f>
        <v>0.0359</v>
      </c>
      <c r="K751" s="1">
        <f>plate9!$Z$7</f>
        <v>0.0351</v>
      </c>
      <c r="L751" s="1">
        <f>plate9!$AM$7</f>
        <v>0.0307</v>
      </c>
      <c r="M751" s="1">
        <f t="shared" si="1"/>
        <v>0.06614647887</v>
      </c>
      <c r="N751" s="1">
        <f t="shared" si="2"/>
        <v>0.1759098592</v>
      </c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0" t="s">
        <v>415</v>
      </c>
      <c r="B752" s="11" t="s">
        <v>926</v>
      </c>
      <c r="C752" s="11" t="s">
        <v>927</v>
      </c>
      <c r="D752" s="10" t="s">
        <v>229</v>
      </c>
      <c r="E752" s="10" t="s">
        <v>268</v>
      </c>
      <c r="F752" s="12" t="s">
        <v>783</v>
      </c>
      <c r="G752" s="2">
        <v>22.0</v>
      </c>
      <c r="H752" s="2">
        <v>9.0</v>
      </c>
      <c r="I752" s="2" t="s">
        <v>251</v>
      </c>
      <c r="J752" s="1">
        <f>plate9!$M$8</f>
        <v>0.0427</v>
      </c>
      <c r="K752" s="1">
        <f>plate9!$Z$8</f>
        <v>0.0782</v>
      </c>
      <c r="L752" s="1">
        <f>plate9!$AM$8</f>
        <v>0.0293</v>
      </c>
      <c r="M752" s="1">
        <f t="shared" si="1"/>
        <v>0.7751422535</v>
      </c>
      <c r="N752" s="1">
        <f t="shared" si="2"/>
        <v>0.2612661972</v>
      </c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0" t="s">
        <v>415</v>
      </c>
      <c r="B753" s="11" t="s">
        <v>926</v>
      </c>
      <c r="C753" s="11" t="s">
        <v>927</v>
      </c>
      <c r="D753" s="10" t="s">
        <v>229</v>
      </c>
      <c r="E753" s="10" t="s">
        <v>268</v>
      </c>
      <c r="F753" s="12" t="s">
        <v>783</v>
      </c>
      <c r="G753" s="2">
        <v>22.0</v>
      </c>
      <c r="H753" s="2">
        <v>9.0</v>
      </c>
      <c r="I753" s="2" t="s">
        <v>252</v>
      </c>
      <c r="J753" s="1">
        <f>plate9!$M$9</f>
        <v>0.0431</v>
      </c>
      <c r="K753" s="1">
        <f>plate9!$Z$9</f>
        <v>0.0811</v>
      </c>
      <c r="L753" s="1">
        <f>plate9!$AM$9</f>
        <v>0.0291</v>
      </c>
      <c r="M753" s="1">
        <f t="shared" si="1"/>
        <v>0.8245070423</v>
      </c>
      <c r="N753" s="1">
        <f t="shared" si="2"/>
        <v>0.2683098592</v>
      </c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B754" s="5" t="s">
        <v>283</v>
      </c>
      <c r="H754" s="1"/>
      <c r="I754" s="2" t="s">
        <v>99</v>
      </c>
      <c r="J754" s="1">
        <f>plate10!$D$7</f>
        <v>0.0483</v>
      </c>
      <c r="K754" s="1">
        <f>plate10!$Q$7</f>
        <v>0.051</v>
      </c>
      <c r="L754" s="1">
        <f>plate10!$AD$7</f>
        <v>0.039</v>
      </c>
      <c r="M754" s="1">
        <f t="shared" si="1"/>
        <v>0.1848</v>
      </c>
      <c r="N754" s="1">
        <f t="shared" si="2"/>
        <v>0.2934887324</v>
      </c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B755" s="5" t="s">
        <v>307</v>
      </c>
      <c r="H755" s="1"/>
      <c r="I755" s="2" t="s">
        <v>110</v>
      </c>
      <c r="J755" s="1">
        <f>plate10!$E$4</f>
        <v>0.0392</v>
      </c>
      <c r="K755" s="1">
        <f>plate10!$R$4</f>
        <v>0.0566</v>
      </c>
      <c r="L755" s="1">
        <f>plate10!$AE$4</f>
        <v>0.0314</v>
      </c>
      <c r="M755" s="1">
        <f t="shared" si="1"/>
        <v>0.3986535211</v>
      </c>
      <c r="N755" s="1">
        <f t="shared" si="2"/>
        <v>0.1687690141</v>
      </c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B756" s="5" t="s">
        <v>335</v>
      </c>
      <c r="H756" s="1"/>
      <c r="I756" s="2" t="s">
        <v>111</v>
      </c>
      <c r="J756" s="1">
        <f>plate10!$E$5</f>
        <v>0.0391</v>
      </c>
      <c r="K756" s="1">
        <f>plate10!$R$5</f>
        <v>0.043</v>
      </c>
      <c r="L756" s="1">
        <f>plate10!$AE$5</f>
        <v>0.0328</v>
      </c>
      <c r="M756" s="1">
        <f t="shared" si="1"/>
        <v>0.1585267606</v>
      </c>
      <c r="N756" s="1">
        <f t="shared" si="2"/>
        <v>0.1882267606</v>
      </c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B757" s="5" t="s">
        <v>337</v>
      </c>
      <c r="H757" s="1"/>
      <c r="I757" s="2" t="s">
        <v>114</v>
      </c>
      <c r="J757" s="1">
        <f>plate10!$E$6</f>
        <v>0.084</v>
      </c>
      <c r="K757" s="1">
        <f>plate10!$R$6</f>
        <v>0.1002</v>
      </c>
      <c r="L757" s="1">
        <f>plate10!$AE$6</f>
        <v>0.0691</v>
      </c>
      <c r="M757" s="1">
        <f t="shared" si="1"/>
        <v>0.4872352113</v>
      </c>
      <c r="N757" s="1">
        <f t="shared" si="2"/>
        <v>0.4095042254</v>
      </c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B758" s="5" t="s">
        <v>444</v>
      </c>
      <c r="C758" s="1"/>
      <c r="D758" s="1"/>
      <c r="E758" s="1"/>
      <c r="F758" s="1"/>
      <c r="G758" s="1"/>
      <c r="H758" s="1"/>
      <c r="I758" s="2" t="s">
        <v>115</v>
      </c>
      <c r="J758" s="1">
        <f>plate10!$E$7</f>
        <v>0.1218</v>
      </c>
      <c r="K758" s="1">
        <f>plate10!$R$7</f>
        <v>0.4428</v>
      </c>
      <c r="L758" s="1">
        <f>plate10!$AE$7</f>
        <v>0.0331</v>
      </c>
      <c r="M758" s="1">
        <f t="shared" si="1"/>
        <v>6.515638028</v>
      </c>
      <c r="N758" s="1">
        <f t="shared" si="2"/>
        <v>1.289678873</v>
      </c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B759" s="5" t="s">
        <v>462</v>
      </c>
      <c r="C759" s="1"/>
      <c r="D759" s="1"/>
      <c r="E759" s="1"/>
      <c r="F759" s="1"/>
      <c r="G759" s="1"/>
      <c r="H759" s="1"/>
      <c r="I759" s="2" t="s">
        <v>127</v>
      </c>
      <c r="J759" s="1">
        <f>plate10!$F$4</f>
        <v>0.1507</v>
      </c>
      <c r="K759" s="1">
        <f>plate10!$S$4</f>
        <v>0.5522</v>
      </c>
      <c r="L759" s="1">
        <f>plate10!$AF$4</f>
        <v>0.0358</v>
      </c>
      <c r="M759" s="1">
        <f t="shared" si="1"/>
        <v>8.209740845</v>
      </c>
      <c r="N759" s="1">
        <f t="shared" si="2"/>
        <v>1.743815493</v>
      </c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B760" s="5" t="s">
        <v>527</v>
      </c>
      <c r="C760" s="1"/>
      <c r="D760" s="1"/>
      <c r="E760" s="1"/>
      <c r="F760" s="1"/>
      <c r="G760" s="1"/>
      <c r="H760" s="1"/>
      <c r="I760" s="2" t="s">
        <v>128</v>
      </c>
      <c r="J760" s="1">
        <f>plate10!$F$5</f>
        <v>0.0466</v>
      </c>
      <c r="K760" s="1">
        <f>plate10!$S$5</f>
        <v>0.0923</v>
      </c>
      <c r="L760" s="1">
        <f>plate10!$AF$5</f>
        <v>0.0324</v>
      </c>
      <c r="M760" s="1">
        <f t="shared" si="1"/>
        <v>0.9515056338</v>
      </c>
      <c r="N760" s="1">
        <f t="shared" si="2"/>
        <v>0.2355507042</v>
      </c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B761" s="5" t="s">
        <v>542</v>
      </c>
      <c r="C761" s="1"/>
      <c r="D761" s="1"/>
      <c r="E761" s="1"/>
      <c r="F761" s="1"/>
      <c r="G761" s="1"/>
      <c r="H761" s="1"/>
      <c r="I761" s="2" t="s">
        <v>131</v>
      </c>
      <c r="J761" s="1">
        <f>plate10!$F$6</f>
        <v>0.0674</v>
      </c>
      <c r="K761" s="1">
        <f>plate10!$S$6</f>
        <v>0.0707</v>
      </c>
      <c r="L761" s="1">
        <f>plate10!$AF$6</f>
        <v>0.0642</v>
      </c>
      <c r="M761" s="1">
        <f t="shared" si="1"/>
        <v>0.101756338</v>
      </c>
      <c r="N761" s="1">
        <f t="shared" si="2"/>
        <v>0.08886338028</v>
      </c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B762" s="5" t="s">
        <v>608</v>
      </c>
      <c r="C762" s="1"/>
      <c r="D762" s="1"/>
      <c r="E762" s="1"/>
      <c r="F762" s="1"/>
      <c r="G762" s="1"/>
      <c r="H762" s="1"/>
      <c r="I762" s="2" t="s">
        <v>132</v>
      </c>
      <c r="J762" s="1">
        <f>plate10!$F$7</f>
        <v>0.2372</v>
      </c>
      <c r="K762" s="1">
        <f>plate10!$S$7</f>
        <v>0.8006</v>
      </c>
      <c r="L762" s="1">
        <f>plate10!$AF$7</f>
        <v>0.0549</v>
      </c>
      <c r="M762" s="1">
        <f t="shared" si="1"/>
        <v>11.84039296</v>
      </c>
      <c r="N762" s="1">
        <f t="shared" si="2"/>
        <v>3.143121127</v>
      </c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B763" s="5" t="s">
        <v>614</v>
      </c>
      <c r="C763" s="1"/>
      <c r="D763" s="1"/>
      <c r="E763" s="1"/>
      <c r="F763" s="1"/>
      <c r="G763" s="1"/>
      <c r="H763" s="1"/>
      <c r="I763" s="2" t="s">
        <v>143</v>
      </c>
      <c r="J763" s="1">
        <f>plate10!$G$4</f>
        <v>0.0732</v>
      </c>
      <c r="K763" s="1">
        <f>plate10!$T$4</f>
        <v>0.1891</v>
      </c>
      <c r="L763" s="1">
        <f>plate10!$AG$4</f>
        <v>0.0379</v>
      </c>
      <c r="M763" s="1">
        <f t="shared" si="1"/>
        <v>2.402287324</v>
      </c>
      <c r="N763" s="1">
        <f t="shared" si="2"/>
        <v>0.5738323944</v>
      </c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B764" s="5" t="s">
        <v>656</v>
      </c>
      <c r="C764" s="1"/>
      <c r="D764" s="1"/>
      <c r="E764" s="1"/>
      <c r="F764" s="1"/>
      <c r="G764" s="1"/>
      <c r="H764" s="1"/>
      <c r="I764" s="2" t="s">
        <v>144</v>
      </c>
      <c r="J764" s="1">
        <f>plate10!$G$5</f>
        <v>0.055</v>
      </c>
      <c r="K764" s="1">
        <f>plate10!$T$5</f>
        <v>0.0976</v>
      </c>
      <c r="L764" s="1">
        <f>plate10!$AG$5</f>
        <v>0.0368</v>
      </c>
      <c r="M764" s="1">
        <f t="shared" si="1"/>
        <v>0.9623887324</v>
      </c>
      <c r="N764" s="1">
        <f t="shared" si="2"/>
        <v>0.3835690141</v>
      </c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B765" s="5" t="s">
        <v>664</v>
      </c>
      <c r="C765" s="1"/>
      <c r="D765" s="1"/>
      <c r="E765" s="1"/>
      <c r="F765" s="1"/>
      <c r="G765" s="1"/>
      <c r="H765" s="1"/>
      <c r="I765" s="2" t="s">
        <v>147</v>
      </c>
      <c r="J765" s="1">
        <f>plate10!$G$6</f>
        <v>0.0502</v>
      </c>
      <c r="K765" s="1">
        <f>plate10!$T$6</f>
        <v>0.0813</v>
      </c>
      <c r="L765" s="1">
        <f>plate10!$AG$6</f>
        <v>0.0359</v>
      </c>
      <c r="M765" s="1">
        <f t="shared" si="1"/>
        <v>0.7179859155</v>
      </c>
      <c r="N765" s="1">
        <f t="shared" si="2"/>
        <v>0.3135</v>
      </c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B766" s="5" t="s">
        <v>678</v>
      </c>
      <c r="C766" s="1"/>
      <c r="D766" s="1"/>
      <c r="E766" s="1"/>
      <c r="F766" s="1"/>
      <c r="G766" s="1"/>
      <c r="H766" s="1"/>
      <c r="I766" s="2" t="s">
        <v>148</v>
      </c>
      <c r="J766" s="1">
        <f>plate10!$G$7</f>
        <v>0.0656</v>
      </c>
      <c r="K766" s="1">
        <f>plate10!$T$7</f>
        <v>0.14</v>
      </c>
      <c r="L766" s="1">
        <f>plate10!$AG$7</f>
        <v>0.0416</v>
      </c>
      <c r="M766" s="1">
        <f t="shared" si="1"/>
        <v>1.562467606</v>
      </c>
      <c r="N766" s="1">
        <f t="shared" si="2"/>
        <v>0.4126309859</v>
      </c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B767" s="5" t="s">
        <v>684</v>
      </c>
      <c r="C767" s="1"/>
      <c r="D767" s="1"/>
      <c r="E767" s="1"/>
      <c r="F767" s="1"/>
      <c r="G767" s="1"/>
      <c r="H767" s="1"/>
      <c r="I767" s="2" t="s">
        <v>160</v>
      </c>
      <c r="J767" s="1">
        <f>plate10!$H$4</f>
        <v>0.0645</v>
      </c>
      <c r="K767" s="1">
        <f>plate10!$U$4</f>
        <v>0.1081</v>
      </c>
      <c r="L767" s="1">
        <f>plate10!$AH$4</f>
        <v>0.0449</v>
      </c>
      <c r="M767" s="1">
        <f t="shared" si="1"/>
        <v>0.9997633803</v>
      </c>
      <c r="N767" s="1">
        <f t="shared" si="2"/>
        <v>0.424715493</v>
      </c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B768" s="5" t="s">
        <v>928</v>
      </c>
      <c r="C768" s="1"/>
      <c r="D768" s="1"/>
      <c r="E768" s="1"/>
      <c r="F768" s="1"/>
      <c r="G768" s="1"/>
      <c r="H768" s="1"/>
      <c r="I768" s="2" t="s">
        <v>161</v>
      </c>
      <c r="J768" s="1">
        <f>plate10!$H$5</f>
        <v>0.0506</v>
      </c>
      <c r="K768" s="1">
        <f>plate10!$U$5</f>
        <v>0.0622</v>
      </c>
      <c r="L768" s="1">
        <f>plate10!$AH$5</f>
        <v>0.0472</v>
      </c>
      <c r="M768" s="1">
        <f t="shared" si="1"/>
        <v>0.2384140845</v>
      </c>
      <c r="N768" s="1">
        <f t="shared" si="2"/>
        <v>0.05303661972</v>
      </c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B769" s="5" t="s">
        <v>718</v>
      </c>
      <c r="C769" s="1"/>
      <c r="D769" s="1"/>
      <c r="E769" s="1"/>
      <c r="F769" s="1"/>
      <c r="G769" s="1"/>
      <c r="H769" s="1"/>
      <c r="I769" s="2" t="s">
        <v>164</v>
      </c>
      <c r="J769" s="1">
        <f>plate10!$H$6</f>
        <v>0.0601</v>
      </c>
      <c r="K769" s="1">
        <f>plate10!$U$6</f>
        <v>0.1164</v>
      </c>
      <c r="L769" s="1">
        <f>plate10!$AH$6</f>
        <v>0.0434</v>
      </c>
      <c r="M769" s="1">
        <f t="shared" si="1"/>
        <v>1.160143662</v>
      </c>
      <c r="N769" s="1">
        <f t="shared" si="2"/>
        <v>0.2639619718</v>
      </c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B770" s="5" t="s">
        <v>727</v>
      </c>
      <c r="C770" s="1"/>
      <c r="D770" s="1"/>
      <c r="E770" s="1"/>
      <c r="F770" s="1"/>
      <c r="G770" s="1"/>
      <c r="H770" s="1"/>
      <c r="I770" s="2" t="s">
        <v>165</v>
      </c>
      <c r="J770" s="1">
        <f>plate10!$H$7</f>
        <v>0.0885</v>
      </c>
      <c r="K770" s="1">
        <f>plate10!$U$7</f>
        <v>0.2124</v>
      </c>
      <c r="L770" s="1">
        <f>plate10!$AH$7</f>
        <v>0.0405</v>
      </c>
      <c r="M770" s="1">
        <f t="shared" si="1"/>
        <v>2.724080282</v>
      </c>
      <c r="N770" s="1">
        <f t="shared" si="2"/>
        <v>0.9525676056</v>
      </c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B771" s="5" t="s">
        <v>743</v>
      </c>
      <c r="C771" s="1"/>
      <c r="D771" s="1"/>
      <c r="E771" s="1"/>
      <c r="F771" s="1"/>
      <c r="G771" s="1"/>
      <c r="H771" s="1"/>
      <c r="I771" s="2" t="s">
        <v>176</v>
      </c>
      <c r="J771" s="1">
        <f>plate10!$I$4</f>
        <v>0.2192</v>
      </c>
      <c r="K771" s="1">
        <f>plate10!$V$4</f>
        <v>0.7205</v>
      </c>
      <c r="L771" s="1">
        <f>plate10!$AI$4</f>
        <v>0.0538</v>
      </c>
      <c r="M771" s="1">
        <f t="shared" si="1"/>
        <v>10.58383803</v>
      </c>
      <c r="N771" s="1">
        <f t="shared" si="2"/>
        <v>2.902204225</v>
      </c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B772" s="5" t="s">
        <v>758</v>
      </c>
      <c r="C772" s="1"/>
      <c r="D772" s="1"/>
      <c r="E772" s="1"/>
      <c r="F772" s="1"/>
      <c r="G772" s="1"/>
      <c r="H772" s="1"/>
      <c r="I772" s="2" t="s">
        <v>177</v>
      </c>
      <c r="J772" s="1">
        <f>plate10!$I$5</f>
        <v>0.1947</v>
      </c>
      <c r="K772" s="1">
        <f>plate10!$V$5</f>
        <v>0.6304</v>
      </c>
      <c r="L772" s="1">
        <f>plate10!$AI$5</f>
        <v>0.0364</v>
      </c>
      <c r="M772" s="1">
        <f t="shared" si="1"/>
        <v>9.419870423</v>
      </c>
      <c r="N772" s="1">
        <f t="shared" si="2"/>
        <v>3.002995775</v>
      </c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B773" s="5" t="s">
        <v>762</v>
      </c>
      <c r="C773" s="1"/>
      <c r="D773" s="1"/>
      <c r="E773" s="1"/>
      <c r="F773" s="1"/>
      <c r="G773" s="1"/>
      <c r="H773" s="1"/>
      <c r="I773" s="2" t="s">
        <v>180</v>
      </c>
      <c r="J773" s="1">
        <f>plate10!$I$6</f>
        <v>0.1415</v>
      </c>
      <c r="K773" s="1">
        <f>plate10!$V$6</f>
        <v>0.4609</v>
      </c>
      <c r="L773" s="1">
        <f>plate10!$AI$6</f>
        <v>0.0376</v>
      </c>
      <c r="M773" s="1">
        <f t="shared" si="1"/>
        <v>6.720877465</v>
      </c>
      <c r="N773" s="1">
        <f t="shared" si="2"/>
        <v>1.800101408</v>
      </c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B774" s="5" t="s">
        <v>874</v>
      </c>
      <c r="C774" s="1"/>
      <c r="D774" s="1"/>
      <c r="E774" s="1"/>
      <c r="F774" s="1"/>
      <c r="G774" s="1"/>
      <c r="H774" s="1"/>
      <c r="I774" s="2" t="s">
        <v>181</v>
      </c>
      <c r="J774" s="1">
        <f>plate10!$I$7</f>
        <v>0.0598</v>
      </c>
      <c r="K774" s="1">
        <f>plate10!$V$7</f>
        <v>0.1072</v>
      </c>
      <c r="L774" s="1">
        <f>plate10!$AI$7</f>
        <v>0.0377</v>
      </c>
      <c r="M774" s="1">
        <f t="shared" si="1"/>
        <v>1.098930986</v>
      </c>
      <c r="N774" s="1">
        <f t="shared" si="2"/>
        <v>0.4878929577</v>
      </c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B775" s="5" t="s">
        <v>924</v>
      </c>
      <c r="C775" s="1"/>
      <c r="D775" s="1"/>
      <c r="E775" s="1"/>
      <c r="F775" s="1"/>
      <c r="G775" s="1"/>
      <c r="H775" s="1"/>
      <c r="I775" s="2" t="s">
        <v>193</v>
      </c>
      <c r="J775" s="1">
        <f>plate10!$J$4</f>
        <v>0.0592</v>
      </c>
      <c r="K775" s="1">
        <f>plate10!$W$4</f>
        <v>0.1143</v>
      </c>
      <c r="L775" s="1">
        <f>plate10!$AJ$4</f>
        <v>0.0365</v>
      </c>
      <c r="M775" s="1">
        <f t="shared" si="1"/>
        <v>1.232008451</v>
      </c>
      <c r="N775" s="1">
        <f t="shared" si="2"/>
        <v>0.4683507042</v>
      </c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2.88"/>
    <col customWidth="1" min="4" max="4" width="9.88"/>
    <col customWidth="1" min="5" max="5" width="12.13"/>
    <col customWidth="1" min="6" max="6" width="8.75"/>
    <col customWidth="1" min="7" max="7" width="19.13"/>
    <col customWidth="1" min="8" max="8" width="8.75"/>
    <col customWidth="1" min="9" max="12" width="8.63"/>
    <col customWidth="1" min="13" max="13" width="12.5"/>
    <col customWidth="1" min="14" max="14" width="13.38"/>
    <col customWidth="1" min="15" max="26" width="8.63"/>
  </cols>
  <sheetData>
    <row r="1" ht="14.25" customHeight="1">
      <c r="A1" s="7" t="s">
        <v>61</v>
      </c>
      <c r="B1" s="8" t="s">
        <v>62</v>
      </c>
      <c r="C1" s="8" t="s">
        <v>63</v>
      </c>
      <c r="D1" s="7" t="s">
        <v>64</v>
      </c>
      <c r="E1" s="7" t="s">
        <v>65</v>
      </c>
      <c r="F1" s="7" t="s">
        <v>66</v>
      </c>
      <c r="G1" s="8" t="s">
        <v>67</v>
      </c>
      <c r="H1" s="7" t="s">
        <v>68</v>
      </c>
      <c r="I1" s="7" t="s">
        <v>69</v>
      </c>
      <c r="J1" s="8">
        <v>630.0</v>
      </c>
      <c r="K1" s="8">
        <v>663.0</v>
      </c>
      <c r="L1" s="8">
        <v>750.0</v>
      </c>
      <c r="M1" s="9" t="s">
        <v>929</v>
      </c>
      <c r="N1" s="9" t="s">
        <v>930</v>
      </c>
      <c r="O1" s="9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0"/>
      <c r="B2" s="1" t="s">
        <v>72</v>
      </c>
      <c r="C2" s="11" t="s">
        <v>73</v>
      </c>
      <c r="D2" s="10"/>
      <c r="E2" s="10"/>
      <c r="F2" s="12"/>
      <c r="G2" s="2">
        <v>22.0</v>
      </c>
      <c r="H2" s="2">
        <v>1.0</v>
      </c>
      <c r="I2" s="2" t="s">
        <v>74</v>
      </c>
      <c r="J2" s="1">
        <f>plate1!$C$4</f>
        <v>0.0296</v>
      </c>
      <c r="K2" s="1">
        <f>plate1!$P$4</f>
        <v>0.0295</v>
      </c>
      <c r="L2" s="1">
        <f>plate1!$AC$4</f>
        <v>0.0275</v>
      </c>
      <c r="M2" s="1">
        <f t="shared" ref="M2:M753" si="1">(11.43*((K2-L2)/0.71))-(0.64*((J2-L2)/0.71))</f>
        <v>0.03030422535</v>
      </c>
      <c r="N2" s="1">
        <f t="shared" ref="N2:N753" si="2">(27.09*((J2-L2)/0.71))-(3.63*((K2-L2)/0.71))</f>
        <v>0.0699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0"/>
      <c r="B3" s="1" t="s">
        <v>72</v>
      </c>
      <c r="C3" s="11" t="s">
        <v>75</v>
      </c>
      <c r="D3" s="10"/>
      <c r="E3" s="10"/>
      <c r="F3" s="12"/>
      <c r="G3" s="2">
        <v>22.0</v>
      </c>
      <c r="H3" s="2">
        <v>1.0</v>
      </c>
      <c r="I3" s="2" t="s">
        <v>76</v>
      </c>
      <c r="J3" s="1">
        <f>plate1!$C$5</f>
        <v>0.0325</v>
      </c>
      <c r="K3" s="1">
        <f>plate1!$P$5</f>
        <v>0.0315</v>
      </c>
      <c r="L3" s="1">
        <f>plate1!$AC$5</f>
        <v>0.0302</v>
      </c>
      <c r="M3" s="1">
        <f t="shared" si="1"/>
        <v>0.01885492958</v>
      </c>
      <c r="N3" s="1">
        <f t="shared" si="2"/>
        <v>0.08110985915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0" t="s">
        <v>77</v>
      </c>
      <c r="B4" s="11" t="s">
        <v>78</v>
      </c>
      <c r="C4" s="11" t="s">
        <v>79</v>
      </c>
      <c r="D4" s="10" t="s">
        <v>36</v>
      </c>
      <c r="E4" s="10" t="s">
        <v>80</v>
      </c>
      <c r="F4" s="12" t="s">
        <v>81</v>
      </c>
      <c r="G4" s="2">
        <v>22.0</v>
      </c>
      <c r="H4" s="2">
        <v>1.0</v>
      </c>
      <c r="I4" s="2" t="s">
        <v>82</v>
      </c>
      <c r="J4" s="1">
        <f>plate1!$C$6</f>
        <v>0.0664</v>
      </c>
      <c r="K4" s="1">
        <f>plate1!$P$6</f>
        <v>0.1919</v>
      </c>
      <c r="L4" s="1">
        <f>plate1!$AC$6</f>
        <v>0.0348</v>
      </c>
      <c r="M4" s="1">
        <f t="shared" si="1"/>
        <v>2.500604225</v>
      </c>
      <c r="N4" s="1">
        <f t="shared" si="2"/>
        <v>0.4024943662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0" t="s">
        <v>77</v>
      </c>
      <c r="B5" s="11" t="s">
        <v>78</v>
      </c>
      <c r="C5" s="11" t="s">
        <v>79</v>
      </c>
      <c r="D5" s="10" t="s">
        <v>36</v>
      </c>
      <c r="E5" s="10" t="s">
        <v>80</v>
      </c>
      <c r="F5" s="12" t="s">
        <v>81</v>
      </c>
      <c r="G5" s="2">
        <v>22.0</v>
      </c>
      <c r="H5" s="2">
        <v>1.0</v>
      </c>
      <c r="I5" s="2" t="s">
        <v>83</v>
      </c>
      <c r="J5" s="1">
        <f>plate1!$C$7</f>
        <v>0.0729</v>
      </c>
      <c r="K5" s="1">
        <f>plate1!$P$7</f>
        <v>0.2192</v>
      </c>
      <c r="L5" s="1">
        <f>plate1!$AC$7</f>
        <v>0.0369</v>
      </c>
      <c r="M5" s="1">
        <f t="shared" si="1"/>
        <v>2.902322535</v>
      </c>
      <c r="N5" s="1">
        <f t="shared" si="2"/>
        <v>0.4415366197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0" t="s">
        <v>77</v>
      </c>
      <c r="B6" s="11" t="s">
        <v>84</v>
      </c>
      <c r="C6" s="11" t="s">
        <v>85</v>
      </c>
      <c r="D6" s="10" t="s">
        <v>36</v>
      </c>
      <c r="E6" s="10" t="s">
        <v>80</v>
      </c>
      <c r="F6" s="12" t="s">
        <v>81</v>
      </c>
      <c r="G6" s="2">
        <v>22.0</v>
      </c>
      <c r="H6" s="2">
        <v>1.0</v>
      </c>
      <c r="I6" s="2" t="s">
        <v>86</v>
      </c>
      <c r="J6" s="1">
        <f>plate1!$C$8</f>
        <v>0.0818</v>
      </c>
      <c r="K6" s="1">
        <f>plate1!$P$8</f>
        <v>0.1305</v>
      </c>
      <c r="L6" s="1">
        <f>plate1!$AC$8</f>
        <v>0.0395</v>
      </c>
      <c r="M6" s="1">
        <f t="shared" si="1"/>
        <v>1.426842254</v>
      </c>
      <c r="N6" s="1">
        <f t="shared" si="2"/>
        <v>1.1487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0" t="s">
        <v>77</v>
      </c>
      <c r="B7" s="11" t="s">
        <v>84</v>
      </c>
      <c r="C7" s="11" t="s">
        <v>85</v>
      </c>
      <c r="D7" s="10" t="s">
        <v>36</v>
      </c>
      <c r="E7" s="10" t="s">
        <v>80</v>
      </c>
      <c r="F7" s="12" t="s">
        <v>81</v>
      </c>
      <c r="G7" s="2">
        <v>22.0</v>
      </c>
      <c r="H7" s="2">
        <v>1.0</v>
      </c>
      <c r="I7" s="2" t="s">
        <v>87</v>
      </c>
      <c r="J7" s="1">
        <f>plate1!$C$9</f>
        <v>0.106</v>
      </c>
      <c r="K7" s="1">
        <f>plate1!$P$9</f>
        <v>0.1253</v>
      </c>
      <c r="L7" s="1">
        <f>plate1!$AC$9</f>
        <v>0.0391</v>
      </c>
      <c r="M7" s="1">
        <f t="shared" si="1"/>
        <v>1.327394366</v>
      </c>
      <c r="N7" s="1">
        <f t="shared" si="2"/>
        <v>2.111852113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0" t="s">
        <v>77</v>
      </c>
      <c r="B8" s="11" t="s">
        <v>88</v>
      </c>
      <c r="C8" s="11" t="s">
        <v>89</v>
      </c>
      <c r="D8" s="10" t="s">
        <v>36</v>
      </c>
      <c r="E8" s="10" t="s">
        <v>80</v>
      </c>
      <c r="F8" s="12" t="s">
        <v>81</v>
      </c>
      <c r="G8" s="2">
        <v>22.0</v>
      </c>
      <c r="H8" s="2">
        <v>1.0</v>
      </c>
      <c r="I8" s="2" t="s">
        <v>90</v>
      </c>
      <c r="J8" s="1">
        <f>plate1!$C$10</f>
        <v>0.0584</v>
      </c>
      <c r="K8" s="1">
        <f>plate1!$P$10</f>
        <v>0.1462</v>
      </c>
      <c r="L8" s="1">
        <f>plate1!$AC$10</f>
        <v>0.0357</v>
      </c>
      <c r="M8" s="1">
        <f t="shared" si="1"/>
        <v>1.758432394</v>
      </c>
      <c r="N8" s="1">
        <f t="shared" si="2"/>
        <v>0.3011661972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0" t="s">
        <v>77</v>
      </c>
      <c r="B9" s="11" t="s">
        <v>88</v>
      </c>
      <c r="C9" s="11" t="s">
        <v>89</v>
      </c>
      <c r="D9" s="10" t="s">
        <v>36</v>
      </c>
      <c r="E9" s="10" t="s">
        <v>80</v>
      </c>
      <c r="F9" s="12" t="s">
        <v>81</v>
      </c>
      <c r="G9" s="2">
        <v>22.0</v>
      </c>
      <c r="H9" s="2">
        <v>1.0</v>
      </c>
      <c r="I9" s="2" t="s">
        <v>91</v>
      </c>
      <c r="J9" s="1">
        <f>plate1!$C$11</f>
        <v>0.0634</v>
      </c>
      <c r="K9" s="1">
        <f>plate1!$P$11</f>
        <v>0.1608</v>
      </c>
      <c r="L9" s="1">
        <f>plate1!$AC$11</f>
        <v>0.0378</v>
      </c>
      <c r="M9" s="1">
        <f t="shared" si="1"/>
        <v>1.957050704</v>
      </c>
      <c r="N9" s="1">
        <f t="shared" si="2"/>
        <v>0.3479070423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0" t="s">
        <v>77</v>
      </c>
      <c r="B10" s="11" t="s">
        <v>92</v>
      </c>
      <c r="C10" s="11" t="s">
        <v>93</v>
      </c>
      <c r="D10" s="10" t="s">
        <v>36</v>
      </c>
      <c r="E10" s="10" t="s">
        <v>80</v>
      </c>
      <c r="F10" s="12" t="s">
        <v>81</v>
      </c>
      <c r="G10" s="2">
        <v>22.0</v>
      </c>
      <c r="H10" s="2">
        <v>1.0</v>
      </c>
      <c r="I10" s="2" t="s">
        <v>94</v>
      </c>
      <c r="J10" s="1">
        <f>plate1!$D$4</f>
        <v>0.0458</v>
      </c>
      <c r="K10" s="1">
        <f>plate1!$Q$4</f>
        <v>0.0872</v>
      </c>
      <c r="L10" s="1">
        <f>plate1!$AD$4</f>
        <v>0.0333</v>
      </c>
      <c r="M10" s="1">
        <f t="shared" si="1"/>
        <v>0.8564464789</v>
      </c>
      <c r="N10" s="1">
        <f t="shared" si="2"/>
        <v>0.2013633803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0" t="s">
        <v>77</v>
      </c>
      <c r="B11" s="11" t="s">
        <v>92</v>
      </c>
      <c r="C11" s="11" t="s">
        <v>93</v>
      </c>
      <c r="D11" s="10" t="s">
        <v>36</v>
      </c>
      <c r="E11" s="10" t="s">
        <v>80</v>
      </c>
      <c r="F11" s="12" t="s">
        <v>81</v>
      </c>
      <c r="G11" s="2">
        <v>22.0</v>
      </c>
      <c r="H11" s="2">
        <v>1.0</v>
      </c>
      <c r="I11" s="2" t="s">
        <v>95</v>
      </c>
      <c r="J11" s="1">
        <f>plate1!$D$5</f>
        <v>0.059</v>
      </c>
      <c r="K11" s="1">
        <f>plate1!$Q$5</f>
        <v>0.1042</v>
      </c>
      <c r="L11" s="1">
        <f>plate1!$AD$5</f>
        <v>0.0396</v>
      </c>
      <c r="M11" s="1">
        <f t="shared" si="1"/>
        <v>1.02248169</v>
      </c>
      <c r="N11" s="1">
        <f t="shared" si="2"/>
        <v>0.4099267606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0" t="s">
        <v>77</v>
      </c>
      <c r="B12" s="11" t="s">
        <v>96</v>
      </c>
      <c r="C12" s="11" t="s">
        <v>97</v>
      </c>
      <c r="D12" s="10" t="s">
        <v>36</v>
      </c>
      <c r="E12" s="10" t="s">
        <v>80</v>
      </c>
      <c r="F12" s="12" t="s">
        <v>81</v>
      </c>
      <c r="G12" s="2">
        <v>22.0</v>
      </c>
      <c r="H12" s="2">
        <v>1.0</v>
      </c>
      <c r="I12" s="2" t="s">
        <v>98</v>
      </c>
      <c r="J12" s="1">
        <f>plate1!$D$6</f>
        <v>0.058</v>
      </c>
      <c r="K12" s="1">
        <f>plate1!$Q$6</f>
        <v>0.1174</v>
      </c>
      <c r="L12" s="1">
        <f>plate1!$AD$6</f>
        <v>0.0374</v>
      </c>
      <c r="M12" s="1">
        <f t="shared" si="1"/>
        <v>1.26931831</v>
      </c>
      <c r="N12" s="1">
        <f t="shared" si="2"/>
        <v>0.3769774648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0" t="s">
        <v>77</v>
      </c>
      <c r="B13" s="11" t="s">
        <v>96</v>
      </c>
      <c r="C13" s="11" t="s">
        <v>97</v>
      </c>
      <c r="D13" s="10" t="s">
        <v>36</v>
      </c>
      <c r="E13" s="10" t="s">
        <v>80</v>
      </c>
      <c r="F13" s="12" t="s">
        <v>81</v>
      </c>
      <c r="G13" s="2">
        <v>22.0</v>
      </c>
      <c r="H13" s="2">
        <v>1.0</v>
      </c>
      <c r="I13" s="2" t="s">
        <v>99</v>
      </c>
      <c r="J13" s="1">
        <f>plate1!$D$7</f>
        <v>0.0669</v>
      </c>
      <c r="K13" s="1">
        <f>plate1!$Q$7</f>
        <v>0.1324</v>
      </c>
      <c r="L13" s="1">
        <f>plate1!$AD$7</f>
        <v>0.0445</v>
      </c>
      <c r="M13" s="1">
        <f t="shared" si="1"/>
        <v>1.394874648</v>
      </c>
      <c r="N13" s="1">
        <f t="shared" si="2"/>
        <v>0.4052661972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0" t="s">
        <v>77</v>
      </c>
      <c r="B14" s="11" t="s">
        <v>100</v>
      </c>
      <c r="C14" s="11" t="s">
        <v>101</v>
      </c>
      <c r="D14" s="10" t="s">
        <v>36</v>
      </c>
      <c r="E14" s="10" t="s">
        <v>80</v>
      </c>
      <c r="F14" s="12" t="s">
        <v>81</v>
      </c>
      <c r="G14" s="2">
        <v>22.0</v>
      </c>
      <c r="H14" s="2">
        <v>1.0</v>
      </c>
      <c r="I14" s="2" t="s">
        <v>102</v>
      </c>
      <c r="J14" s="1">
        <f>plate1!$D$8</f>
        <v>0.0547</v>
      </c>
      <c r="K14" s="1">
        <f>plate1!$Q$8</f>
        <v>0.0968</v>
      </c>
      <c r="L14" s="1">
        <f>plate1!$AD$8</f>
        <v>0.0393</v>
      </c>
      <c r="M14" s="1">
        <f t="shared" si="1"/>
        <v>0.9117873239</v>
      </c>
      <c r="N14" s="1">
        <f t="shared" si="2"/>
        <v>0.2936070423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0" t="s">
        <v>77</v>
      </c>
      <c r="B15" s="11" t="s">
        <v>100</v>
      </c>
      <c r="C15" s="11" t="s">
        <v>101</v>
      </c>
      <c r="D15" s="10" t="s">
        <v>36</v>
      </c>
      <c r="E15" s="10" t="s">
        <v>80</v>
      </c>
      <c r="F15" s="12" t="s">
        <v>81</v>
      </c>
      <c r="G15" s="2">
        <v>22.0</v>
      </c>
      <c r="H15" s="2">
        <v>1.0</v>
      </c>
      <c r="I15" s="2" t="s">
        <v>103</v>
      </c>
      <c r="J15" s="1">
        <f>plate1!$D$9</f>
        <v>0.0562</v>
      </c>
      <c r="K15" s="1">
        <f>plate1!$Q$9</f>
        <v>0.1068</v>
      </c>
      <c r="L15" s="1">
        <f>plate1!$AD$9</f>
        <v>0.0385</v>
      </c>
      <c r="M15" s="1">
        <f t="shared" si="1"/>
        <v>1.083578873</v>
      </c>
      <c r="N15" s="1">
        <f t="shared" si="2"/>
        <v>0.3261464789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0" t="s">
        <v>77</v>
      </c>
      <c r="B16" s="11" t="s">
        <v>104</v>
      </c>
      <c r="C16" s="11" t="s">
        <v>105</v>
      </c>
      <c r="D16" s="10" t="s">
        <v>36</v>
      </c>
      <c r="E16" s="10" t="s">
        <v>80</v>
      </c>
      <c r="F16" s="12" t="s">
        <v>81</v>
      </c>
      <c r="G16" s="2">
        <v>22.0</v>
      </c>
      <c r="H16" s="2">
        <v>1.0</v>
      </c>
      <c r="I16" s="2" t="s">
        <v>106</v>
      </c>
      <c r="J16" s="1">
        <f>plate1!$D$10</f>
        <v>0.052</v>
      </c>
      <c r="K16" s="1">
        <f>plate1!$Q$10</f>
        <v>0.1142</v>
      </c>
      <c r="L16" s="1">
        <f>plate1!$AD$10</f>
        <v>0.0334</v>
      </c>
      <c r="M16" s="1">
        <f t="shared" si="1"/>
        <v>1.284</v>
      </c>
      <c r="N16" s="1">
        <f t="shared" si="2"/>
        <v>0.2965774648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0" t="s">
        <v>77</v>
      </c>
      <c r="B17" s="11" t="s">
        <v>104</v>
      </c>
      <c r="C17" s="11" t="s">
        <v>105</v>
      </c>
      <c r="D17" s="10" t="s">
        <v>36</v>
      </c>
      <c r="E17" s="10" t="s">
        <v>80</v>
      </c>
      <c r="F17" s="12" t="s">
        <v>81</v>
      </c>
      <c r="G17" s="2">
        <v>22.0</v>
      </c>
      <c r="H17" s="2">
        <v>1.0</v>
      </c>
      <c r="I17" s="2" t="s">
        <v>107</v>
      </c>
      <c r="J17" s="1">
        <f>plate1!$D$11</f>
        <v>0.0576</v>
      </c>
      <c r="K17" s="1">
        <f>plate1!$Q$11</f>
        <v>0.127</v>
      </c>
      <c r="L17" s="1">
        <f>plate1!$AD$11</f>
        <v>0.0368</v>
      </c>
      <c r="M17" s="1">
        <f t="shared" si="1"/>
        <v>1.433343662</v>
      </c>
      <c r="N17" s="1">
        <f t="shared" si="2"/>
        <v>0.3324591549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0" t="s">
        <v>77</v>
      </c>
      <c r="B18" s="11" t="s">
        <v>108</v>
      </c>
      <c r="C18" s="11" t="s">
        <v>109</v>
      </c>
      <c r="D18" s="10" t="s">
        <v>36</v>
      </c>
      <c r="E18" s="10" t="s">
        <v>80</v>
      </c>
      <c r="F18" s="12" t="s">
        <v>81</v>
      </c>
      <c r="G18" s="2">
        <v>22.0</v>
      </c>
      <c r="H18" s="2">
        <v>1.0</v>
      </c>
      <c r="I18" s="2" t="s">
        <v>110</v>
      </c>
      <c r="J18" s="1">
        <f>plate1!$E$4</f>
        <v>0.0528</v>
      </c>
      <c r="K18" s="1">
        <f>plate1!$R$4</f>
        <v>0.1056</v>
      </c>
      <c r="L18" s="1">
        <f>plate1!$AE$4</f>
        <v>0.0306</v>
      </c>
      <c r="M18" s="1">
        <f t="shared" si="1"/>
        <v>1.187383099</v>
      </c>
      <c r="N18" s="1">
        <f t="shared" si="2"/>
        <v>0.4635887324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0" t="s">
        <v>77</v>
      </c>
      <c r="B19" s="11" t="s">
        <v>108</v>
      </c>
      <c r="C19" s="11" t="s">
        <v>109</v>
      </c>
      <c r="D19" s="10" t="s">
        <v>36</v>
      </c>
      <c r="E19" s="10" t="s">
        <v>80</v>
      </c>
      <c r="F19" s="12" t="s">
        <v>81</v>
      </c>
      <c r="G19" s="2">
        <v>22.0</v>
      </c>
      <c r="H19" s="2">
        <v>1.0</v>
      </c>
      <c r="I19" s="2" t="s">
        <v>111</v>
      </c>
      <c r="J19" s="1">
        <f>plate1!$E$5</f>
        <v>0.0538</v>
      </c>
      <c r="K19" s="1">
        <f>plate1!$R$5</f>
        <v>0.1108</v>
      </c>
      <c r="L19" s="1">
        <f>plate1!$AE$5</f>
        <v>0.0317</v>
      </c>
      <c r="M19" s="1">
        <f t="shared" si="1"/>
        <v>1.253477465</v>
      </c>
      <c r="N19" s="1">
        <f t="shared" si="2"/>
        <v>0.4388112676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0" t="s">
        <v>77</v>
      </c>
      <c r="B20" s="11" t="s">
        <v>112</v>
      </c>
      <c r="C20" s="11" t="s">
        <v>113</v>
      </c>
      <c r="D20" s="10" t="s">
        <v>36</v>
      </c>
      <c r="E20" s="10" t="s">
        <v>80</v>
      </c>
      <c r="F20" s="12" t="s">
        <v>81</v>
      </c>
      <c r="G20" s="2">
        <v>22.0</v>
      </c>
      <c r="H20" s="2">
        <v>1.0</v>
      </c>
      <c r="I20" s="2" t="s">
        <v>114</v>
      </c>
      <c r="J20" s="1">
        <f>plate1!$E$6</f>
        <v>0.0504</v>
      </c>
      <c r="K20" s="1">
        <f>plate1!$R$6</f>
        <v>0.0955</v>
      </c>
      <c r="L20" s="1">
        <f>plate1!$AE$6</f>
        <v>0.0344</v>
      </c>
      <c r="M20" s="1">
        <f t="shared" si="1"/>
        <v>0.9692014085</v>
      </c>
      <c r="N20" s="1">
        <f t="shared" si="2"/>
        <v>0.2980943662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0" t="s">
        <v>77</v>
      </c>
      <c r="B21" s="11" t="s">
        <v>112</v>
      </c>
      <c r="C21" s="11" t="s">
        <v>113</v>
      </c>
      <c r="D21" s="10" t="s">
        <v>36</v>
      </c>
      <c r="E21" s="10" t="s">
        <v>80</v>
      </c>
      <c r="F21" s="12" t="s">
        <v>81</v>
      </c>
      <c r="G21" s="2">
        <v>22.0</v>
      </c>
      <c r="H21" s="2">
        <v>1.0</v>
      </c>
      <c r="I21" s="2" t="s">
        <v>115</v>
      </c>
      <c r="J21" s="1">
        <f>plate1!$E$7</f>
        <v>0.0509</v>
      </c>
      <c r="K21" s="1">
        <f>plate1!$R$7</f>
        <v>0.0948</v>
      </c>
      <c r="L21" s="1">
        <f>plate1!$AE$7</f>
        <v>0.0357</v>
      </c>
      <c r="M21" s="1">
        <f t="shared" si="1"/>
        <v>0.9377253521</v>
      </c>
      <c r="N21" s="1">
        <f t="shared" si="2"/>
        <v>0.2777957746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0" t="s">
        <v>116</v>
      </c>
      <c r="B22" s="11" t="s">
        <v>117</v>
      </c>
      <c r="C22" s="11" t="s">
        <v>118</v>
      </c>
      <c r="D22" s="10" t="s">
        <v>36</v>
      </c>
      <c r="E22" s="10" t="s">
        <v>80</v>
      </c>
      <c r="F22" s="12" t="s">
        <v>81</v>
      </c>
      <c r="G22" s="2">
        <v>22.0</v>
      </c>
      <c r="H22" s="2">
        <v>1.0</v>
      </c>
      <c r="I22" s="2" t="s">
        <v>119</v>
      </c>
      <c r="J22" s="1">
        <f>plate1!$E$8</f>
        <v>0.0608</v>
      </c>
      <c r="K22" s="1">
        <f>plate1!$R$8</f>
        <v>0.1147</v>
      </c>
      <c r="L22" s="1">
        <f>plate1!$AE$8</f>
        <v>0.0434</v>
      </c>
      <c r="M22" s="1">
        <f t="shared" si="1"/>
        <v>1.13214507</v>
      </c>
      <c r="N22" s="1">
        <f t="shared" si="2"/>
        <v>0.2993619718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0" t="s">
        <v>116</v>
      </c>
      <c r="B23" s="11" t="s">
        <v>117</v>
      </c>
      <c r="C23" s="11" t="s">
        <v>118</v>
      </c>
      <c r="D23" s="10" t="s">
        <v>36</v>
      </c>
      <c r="E23" s="10" t="s">
        <v>80</v>
      </c>
      <c r="F23" s="12" t="s">
        <v>81</v>
      </c>
      <c r="G23" s="2">
        <v>22.0</v>
      </c>
      <c r="H23" s="2">
        <v>1.0</v>
      </c>
      <c r="I23" s="2" t="s">
        <v>120</v>
      </c>
      <c r="J23" s="1">
        <f>plate1!$E$9</f>
        <v>0.0602</v>
      </c>
      <c r="K23" s="1">
        <f>plate1!$R$9</f>
        <v>0.1147</v>
      </c>
      <c r="L23" s="1">
        <f>plate1!$AE$9</f>
        <v>0.0396</v>
      </c>
      <c r="M23" s="1">
        <f t="shared" si="1"/>
        <v>1.190435211</v>
      </c>
      <c r="N23" s="1">
        <f t="shared" si="2"/>
        <v>0.4020295775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0" t="s">
        <v>116</v>
      </c>
      <c r="B24" s="11" t="s">
        <v>121</v>
      </c>
      <c r="C24" s="11" t="s">
        <v>122</v>
      </c>
      <c r="D24" s="10" t="s">
        <v>36</v>
      </c>
      <c r="E24" s="10" t="s">
        <v>80</v>
      </c>
      <c r="F24" s="12" t="s">
        <v>81</v>
      </c>
      <c r="G24" s="2">
        <v>22.0</v>
      </c>
      <c r="H24" s="2">
        <v>1.0</v>
      </c>
      <c r="I24" s="2" t="s">
        <v>123</v>
      </c>
      <c r="J24" s="1">
        <f>plate1!$E$10</f>
        <v>0.0533</v>
      </c>
      <c r="K24" s="1">
        <f>plate1!$R$10</f>
        <v>0.0751</v>
      </c>
      <c r="L24" s="1">
        <f>plate1!$AE$10</f>
        <v>0.0409</v>
      </c>
      <c r="M24" s="1">
        <f t="shared" si="1"/>
        <v>0.5393943662</v>
      </c>
      <c r="N24" s="1">
        <f t="shared" si="2"/>
        <v>0.2982676056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0" t="s">
        <v>116</v>
      </c>
      <c r="B25" s="11" t="s">
        <v>121</v>
      </c>
      <c r="C25" s="11" t="s">
        <v>122</v>
      </c>
      <c r="D25" s="10" t="s">
        <v>36</v>
      </c>
      <c r="E25" s="10" t="s">
        <v>80</v>
      </c>
      <c r="F25" s="12" t="s">
        <v>81</v>
      </c>
      <c r="G25" s="2">
        <v>22.0</v>
      </c>
      <c r="H25" s="2">
        <v>1.0</v>
      </c>
      <c r="I25" s="2" t="s">
        <v>124</v>
      </c>
      <c r="J25" s="1">
        <f>plate1!$E$11</f>
        <v>0.0609</v>
      </c>
      <c r="K25" s="1">
        <f>plate1!$R$11</f>
        <v>0.0803</v>
      </c>
      <c r="L25" s="1">
        <f>plate1!$AE$11</f>
        <v>0.0443</v>
      </c>
      <c r="M25" s="1">
        <f t="shared" si="1"/>
        <v>0.5645859155</v>
      </c>
      <c r="N25" s="1">
        <f t="shared" si="2"/>
        <v>0.449315493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0" t="s">
        <v>116</v>
      </c>
      <c r="B26" s="11" t="s">
        <v>125</v>
      </c>
      <c r="C26" s="11" t="s">
        <v>126</v>
      </c>
      <c r="D26" s="10" t="s">
        <v>36</v>
      </c>
      <c r="E26" s="10" t="s">
        <v>80</v>
      </c>
      <c r="F26" s="12" t="s">
        <v>81</v>
      </c>
      <c r="G26" s="2">
        <v>22.0</v>
      </c>
      <c r="H26" s="2">
        <v>1.0</v>
      </c>
      <c r="I26" s="2" t="s">
        <v>127</v>
      </c>
      <c r="J26" s="1">
        <f>plate1!$F$4</f>
        <v>0.0522</v>
      </c>
      <c r="K26" s="1">
        <f>plate1!$S$4</f>
        <v>0.1151</v>
      </c>
      <c r="L26" s="1">
        <f>plate1!$AF$4</f>
        <v>0.0333</v>
      </c>
      <c r="M26" s="1">
        <f t="shared" si="1"/>
        <v>1.299828169</v>
      </c>
      <c r="N26" s="1">
        <f t="shared" si="2"/>
        <v>0.3029112676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0" t="s">
        <v>116</v>
      </c>
      <c r="B27" s="11" t="s">
        <v>125</v>
      </c>
      <c r="C27" s="11" t="s">
        <v>126</v>
      </c>
      <c r="D27" s="10" t="s">
        <v>36</v>
      </c>
      <c r="E27" s="10" t="s">
        <v>80</v>
      </c>
      <c r="F27" s="12" t="s">
        <v>81</v>
      </c>
      <c r="G27" s="2">
        <v>22.0</v>
      </c>
      <c r="H27" s="2">
        <v>1.0</v>
      </c>
      <c r="I27" s="2" t="s">
        <v>128</v>
      </c>
      <c r="J27" s="1">
        <f>plate1!$F$5</f>
        <v>0.0556</v>
      </c>
      <c r="K27" s="1">
        <f>plate1!$S$5</f>
        <v>0.1214</v>
      </c>
      <c r="L27" s="1">
        <f>plate1!$AF$5</f>
        <v>0.0365</v>
      </c>
      <c r="M27" s="1">
        <f t="shared" si="1"/>
        <v>1.349553521</v>
      </c>
      <c r="N27" s="1">
        <f t="shared" si="2"/>
        <v>0.2946929577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0" t="s">
        <v>116</v>
      </c>
      <c r="B28" s="11" t="s">
        <v>129</v>
      </c>
      <c r="C28" s="11" t="s">
        <v>130</v>
      </c>
      <c r="D28" s="10" t="s">
        <v>36</v>
      </c>
      <c r="E28" s="10" t="s">
        <v>80</v>
      </c>
      <c r="F28" s="12" t="s">
        <v>81</v>
      </c>
      <c r="G28" s="2">
        <v>22.0</v>
      </c>
      <c r="H28" s="2">
        <v>1.0</v>
      </c>
      <c r="I28" s="2" t="s">
        <v>131</v>
      </c>
      <c r="J28" s="1">
        <f>plate1!$F$6</f>
        <v>0.0518</v>
      </c>
      <c r="K28" s="1">
        <f>plate1!$S$6</f>
        <v>0.0775</v>
      </c>
      <c r="L28" s="1">
        <f>plate1!$AF$6</f>
        <v>0.0412</v>
      </c>
      <c r="M28" s="1">
        <f t="shared" si="1"/>
        <v>0.5748239437</v>
      </c>
      <c r="N28" s="1">
        <f t="shared" si="2"/>
        <v>0.2188521127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0" t="s">
        <v>116</v>
      </c>
      <c r="B29" s="11" t="s">
        <v>129</v>
      </c>
      <c r="C29" s="11" t="s">
        <v>130</v>
      </c>
      <c r="D29" s="10" t="s">
        <v>36</v>
      </c>
      <c r="E29" s="10" t="s">
        <v>80</v>
      </c>
      <c r="F29" s="12" t="s">
        <v>81</v>
      </c>
      <c r="G29" s="2">
        <v>22.0</v>
      </c>
      <c r="H29" s="2">
        <v>1.0</v>
      </c>
      <c r="I29" s="2" t="s">
        <v>132</v>
      </c>
      <c r="J29" s="1">
        <f>plate1!$F$7</f>
        <v>0.0578</v>
      </c>
      <c r="K29" s="1">
        <f>plate1!$S$7</f>
        <v>0.086</v>
      </c>
      <c r="L29" s="1">
        <f>plate1!$AF$7</f>
        <v>0.0444</v>
      </c>
      <c r="M29" s="1">
        <f t="shared" si="1"/>
        <v>0.6576225352</v>
      </c>
      <c r="N29" s="1">
        <f t="shared" si="2"/>
        <v>0.2985887324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0" t="s">
        <v>116</v>
      </c>
      <c r="B30" s="11" t="s">
        <v>133</v>
      </c>
      <c r="C30" s="11" t="s">
        <v>134</v>
      </c>
      <c r="D30" s="10" t="s">
        <v>36</v>
      </c>
      <c r="E30" s="10" t="s">
        <v>80</v>
      </c>
      <c r="F30" s="12" t="s">
        <v>81</v>
      </c>
      <c r="G30" s="2">
        <v>22.0</v>
      </c>
      <c r="H30" s="2">
        <v>1.0</v>
      </c>
      <c r="I30" s="2" t="s">
        <v>135</v>
      </c>
      <c r="J30" s="1">
        <f>plate1!$F$8</f>
        <v>0.0445</v>
      </c>
      <c r="K30" s="1">
        <f>plate1!$S$8</f>
        <v>0.0769</v>
      </c>
      <c r="L30" s="1">
        <f>plate1!$AF$8</f>
        <v>0.0322</v>
      </c>
      <c r="M30" s="1">
        <f t="shared" si="1"/>
        <v>0.7085197183</v>
      </c>
      <c r="N30" s="1">
        <f t="shared" si="2"/>
        <v>0.2407690141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0" t="s">
        <v>116</v>
      </c>
      <c r="B31" s="11" t="s">
        <v>133</v>
      </c>
      <c r="C31" s="11" t="s">
        <v>134</v>
      </c>
      <c r="D31" s="10" t="s">
        <v>36</v>
      </c>
      <c r="E31" s="10" t="s">
        <v>80</v>
      </c>
      <c r="F31" s="12" t="s">
        <v>81</v>
      </c>
      <c r="G31" s="2">
        <v>22.0</v>
      </c>
      <c r="H31" s="2">
        <v>1.0</v>
      </c>
      <c r="I31" s="2" t="s">
        <v>136</v>
      </c>
      <c r="J31" s="1">
        <f>plate1!$F$9</f>
        <v>0.0468</v>
      </c>
      <c r="K31" s="1">
        <f>plate1!$S$9</f>
        <v>0.0826</v>
      </c>
      <c r="L31" s="1">
        <f>plate1!$AF$9</f>
        <v>0.0327</v>
      </c>
      <c r="M31" s="1">
        <f t="shared" si="1"/>
        <v>0.7906098592</v>
      </c>
      <c r="N31" s="1">
        <f t="shared" si="2"/>
        <v>0.2828619718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0" t="s">
        <v>116</v>
      </c>
      <c r="B32" s="11" t="s">
        <v>137</v>
      </c>
      <c r="C32" s="11" t="s">
        <v>138</v>
      </c>
      <c r="D32" s="10" t="s">
        <v>36</v>
      </c>
      <c r="E32" s="10" t="s">
        <v>80</v>
      </c>
      <c r="F32" s="12" t="s">
        <v>81</v>
      </c>
      <c r="G32" s="2">
        <v>22.0</v>
      </c>
      <c r="H32" s="2">
        <v>1.0</v>
      </c>
      <c r="I32" s="2" t="s">
        <v>139</v>
      </c>
      <c r="J32" s="1">
        <f>plate1!$F$10</f>
        <v>0.0424</v>
      </c>
      <c r="K32" s="1">
        <f>plate1!$S$10</f>
        <v>0.056</v>
      </c>
      <c r="L32" s="1">
        <f>plate1!$AF$10</f>
        <v>0.0348</v>
      </c>
      <c r="M32" s="1">
        <f t="shared" si="1"/>
        <v>0.3344394366</v>
      </c>
      <c r="N32" s="1">
        <f t="shared" si="2"/>
        <v>0.1815887324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0" t="s">
        <v>116</v>
      </c>
      <c r="B33" s="11" t="s">
        <v>137</v>
      </c>
      <c r="C33" s="11" t="s">
        <v>138</v>
      </c>
      <c r="D33" s="10" t="s">
        <v>36</v>
      </c>
      <c r="E33" s="10" t="s">
        <v>80</v>
      </c>
      <c r="F33" s="12" t="s">
        <v>81</v>
      </c>
      <c r="G33" s="2">
        <v>22.0</v>
      </c>
      <c r="H33" s="2">
        <v>1.0</v>
      </c>
      <c r="I33" s="2" t="s">
        <v>140</v>
      </c>
      <c r="J33" s="1">
        <f>plate1!$F$11</f>
        <v>0.0461</v>
      </c>
      <c r="K33" s="1">
        <f>plate1!$S$11</f>
        <v>0.0606</v>
      </c>
      <c r="L33" s="1">
        <f>plate1!$AF$11</f>
        <v>0.0375</v>
      </c>
      <c r="M33" s="1">
        <f t="shared" si="1"/>
        <v>0.3641253521</v>
      </c>
      <c r="N33" s="1">
        <f t="shared" si="2"/>
        <v>0.2100295775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0" t="s">
        <v>116</v>
      </c>
      <c r="B34" s="11" t="s">
        <v>141</v>
      </c>
      <c r="C34" s="11" t="s">
        <v>142</v>
      </c>
      <c r="D34" s="10" t="s">
        <v>36</v>
      </c>
      <c r="E34" s="10" t="s">
        <v>80</v>
      </c>
      <c r="F34" s="12" t="s">
        <v>81</v>
      </c>
      <c r="G34" s="2">
        <v>22.0</v>
      </c>
      <c r="H34" s="2">
        <v>1.0</v>
      </c>
      <c r="I34" s="2" t="s">
        <v>143</v>
      </c>
      <c r="J34" s="1">
        <f>plate1!$G$4</f>
        <v>0.0517</v>
      </c>
      <c r="K34" s="1">
        <f>plate1!$T$4</f>
        <v>0.088</v>
      </c>
      <c r="L34" s="1">
        <f>plate1!$AG$4</f>
        <v>0.0383</v>
      </c>
      <c r="M34" s="1">
        <f t="shared" si="1"/>
        <v>0.7880211268</v>
      </c>
      <c r="N34" s="1">
        <f t="shared" si="2"/>
        <v>0.2571760563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0" t="s">
        <v>116</v>
      </c>
      <c r="B35" s="11" t="s">
        <v>141</v>
      </c>
      <c r="C35" s="11" t="s">
        <v>142</v>
      </c>
      <c r="D35" s="10" t="s">
        <v>36</v>
      </c>
      <c r="E35" s="10" t="s">
        <v>80</v>
      </c>
      <c r="F35" s="12" t="s">
        <v>81</v>
      </c>
      <c r="G35" s="2">
        <v>22.0</v>
      </c>
      <c r="H35" s="2">
        <v>1.0</v>
      </c>
      <c r="I35" s="2" t="s">
        <v>144</v>
      </c>
      <c r="J35" s="1">
        <f>plate1!$G$5</f>
        <v>0.0485</v>
      </c>
      <c r="K35" s="1">
        <f>plate1!$T$5</f>
        <v>0.0752</v>
      </c>
      <c r="L35" s="1">
        <f>plate1!$AG$5</f>
        <v>0.0377</v>
      </c>
      <c r="M35" s="1">
        <f t="shared" si="1"/>
        <v>0.5939619718</v>
      </c>
      <c r="N35" s="1">
        <f t="shared" si="2"/>
        <v>0.2203478873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0" t="s">
        <v>116</v>
      </c>
      <c r="B36" s="11" t="s">
        <v>145</v>
      </c>
      <c r="C36" s="11" t="s">
        <v>146</v>
      </c>
      <c r="D36" s="10" t="s">
        <v>36</v>
      </c>
      <c r="E36" s="10" t="s">
        <v>80</v>
      </c>
      <c r="F36" s="12" t="s">
        <v>81</v>
      </c>
      <c r="G36" s="2">
        <v>22.0</v>
      </c>
      <c r="H36" s="2">
        <v>1.0</v>
      </c>
      <c r="I36" s="2" t="s">
        <v>147</v>
      </c>
      <c r="J36" s="1">
        <f>plate1!$G$6</f>
        <v>0.072</v>
      </c>
      <c r="K36" s="1">
        <f>plate1!$T$6</f>
        <v>0.1876</v>
      </c>
      <c r="L36" s="1">
        <f>plate1!$AG$6</f>
        <v>0.0381</v>
      </c>
      <c r="M36" s="1">
        <f t="shared" si="1"/>
        <v>2.37618169</v>
      </c>
      <c r="N36" s="1">
        <f t="shared" si="2"/>
        <v>0.5291070423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0" t="s">
        <v>116</v>
      </c>
      <c r="B37" s="11" t="s">
        <v>145</v>
      </c>
      <c r="C37" s="11" t="s">
        <v>146</v>
      </c>
      <c r="D37" s="10" t="s">
        <v>36</v>
      </c>
      <c r="E37" s="10" t="s">
        <v>80</v>
      </c>
      <c r="F37" s="12" t="s">
        <v>81</v>
      </c>
      <c r="G37" s="2">
        <v>22.0</v>
      </c>
      <c r="H37" s="2">
        <v>1.0</v>
      </c>
      <c r="I37" s="2" t="s">
        <v>148</v>
      </c>
      <c r="J37" s="1">
        <f>plate1!$G$7</f>
        <v>0.0812</v>
      </c>
      <c r="K37" s="1">
        <f>plate1!$T$7</f>
        <v>0.1985</v>
      </c>
      <c r="L37" s="1">
        <f>plate1!$AG$7</f>
        <v>0.0403</v>
      </c>
      <c r="M37" s="1">
        <f t="shared" si="1"/>
        <v>2.509929577</v>
      </c>
      <c r="N37" s="1">
        <f t="shared" si="2"/>
        <v>0.7517112676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0" t="s">
        <v>116</v>
      </c>
      <c r="B38" s="11" t="s">
        <v>149</v>
      </c>
      <c r="C38" s="11" t="s">
        <v>150</v>
      </c>
      <c r="D38" s="10" t="s">
        <v>36</v>
      </c>
      <c r="E38" s="10" t="s">
        <v>80</v>
      </c>
      <c r="F38" s="12" t="s">
        <v>81</v>
      </c>
      <c r="G38" s="2">
        <v>22.0</v>
      </c>
      <c r="H38" s="2">
        <v>1.0</v>
      </c>
      <c r="I38" s="2" t="s">
        <v>151</v>
      </c>
      <c r="J38" s="1">
        <f>plate1!$G$8</f>
        <v>0.0605</v>
      </c>
      <c r="K38" s="1">
        <f>plate1!$T$8</f>
        <v>0.1245</v>
      </c>
      <c r="L38" s="1">
        <f>plate1!$AG$8</f>
        <v>0.0414</v>
      </c>
      <c r="M38" s="1">
        <f t="shared" si="1"/>
        <v>1.320576056</v>
      </c>
      <c r="N38" s="1">
        <f t="shared" si="2"/>
        <v>0.3038957746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0" t="s">
        <v>116</v>
      </c>
      <c r="B39" s="11" t="s">
        <v>149</v>
      </c>
      <c r="C39" s="11" t="s">
        <v>150</v>
      </c>
      <c r="D39" s="10" t="s">
        <v>36</v>
      </c>
      <c r="E39" s="10" t="s">
        <v>80</v>
      </c>
      <c r="F39" s="12" t="s">
        <v>81</v>
      </c>
      <c r="G39" s="2">
        <v>22.0</v>
      </c>
      <c r="H39" s="2">
        <v>1.0</v>
      </c>
      <c r="I39" s="2" t="s">
        <v>152</v>
      </c>
      <c r="J39" s="1">
        <f>plate1!$G$9</f>
        <v>0.067</v>
      </c>
      <c r="K39" s="1">
        <f>plate1!$T$9</f>
        <v>0.1284</v>
      </c>
      <c r="L39" s="1">
        <f>plate1!$AG$9</f>
        <v>0.045</v>
      </c>
      <c r="M39" s="1">
        <f t="shared" si="1"/>
        <v>1.322791549</v>
      </c>
      <c r="N39" s="1">
        <f t="shared" si="2"/>
        <v>0.4130112676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0" t="s">
        <v>116</v>
      </c>
      <c r="B40" s="11" t="s">
        <v>153</v>
      </c>
      <c r="C40" s="11" t="s">
        <v>154</v>
      </c>
      <c r="D40" s="10" t="s">
        <v>54</v>
      </c>
      <c r="E40" s="10" t="s">
        <v>80</v>
      </c>
      <c r="F40" s="12" t="s">
        <v>155</v>
      </c>
      <c r="G40" s="2">
        <v>22.0</v>
      </c>
      <c r="H40" s="2">
        <v>1.0</v>
      </c>
      <c r="I40" s="2" t="s">
        <v>156</v>
      </c>
      <c r="J40" s="1">
        <f>plate1!$G$10</f>
        <v>0.0742</v>
      </c>
      <c r="K40" s="1">
        <f>plate1!$T$10</f>
        <v>0.1366</v>
      </c>
      <c r="L40" s="1">
        <f>plate1!$AG$10</f>
        <v>0.0497</v>
      </c>
      <c r="M40" s="1">
        <f t="shared" si="1"/>
        <v>1.376883099</v>
      </c>
      <c r="N40" s="1">
        <f t="shared" si="2"/>
        <v>0.4905042254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0" t="s">
        <v>116</v>
      </c>
      <c r="B41" s="11" t="s">
        <v>153</v>
      </c>
      <c r="C41" s="11" t="s">
        <v>154</v>
      </c>
      <c r="D41" s="10" t="s">
        <v>54</v>
      </c>
      <c r="E41" s="10" t="s">
        <v>80</v>
      </c>
      <c r="F41" s="12" t="s">
        <v>155</v>
      </c>
      <c r="G41" s="2">
        <v>22.0</v>
      </c>
      <c r="H41" s="2">
        <v>1.0</v>
      </c>
      <c r="I41" s="2" t="s">
        <v>157</v>
      </c>
      <c r="J41" s="1">
        <f>plate1!$G$11</f>
        <v>0.0684</v>
      </c>
      <c r="K41" s="1">
        <f>plate1!$T$11</f>
        <v>0.1323</v>
      </c>
      <c r="L41" s="1">
        <f>plate1!$AG$11</f>
        <v>0.0434</v>
      </c>
      <c r="M41" s="1">
        <f t="shared" si="1"/>
        <v>1.408629577</v>
      </c>
      <c r="N41" s="1">
        <f t="shared" si="2"/>
        <v>0.499356338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0" t="s">
        <v>116</v>
      </c>
      <c r="B42" s="11" t="s">
        <v>158</v>
      </c>
      <c r="C42" s="11" t="s">
        <v>159</v>
      </c>
      <c r="D42" s="10" t="s">
        <v>54</v>
      </c>
      <c r="E42" s="10" t="s">
        <v>80</v>
      </c>
      <c r="F42" s="12" t="s">
        <v>155</v>
      </c>
      <c r="G42" s="2">
        <v>22.0</v>
      </c>
      <c r="H42" s="2">
        <v>1.0</v>
      </c>
      <c r="I42" s="2" t="s">
        <v>160</v>
      </c>
      <c r="J42" s="1">
        <f>plate1!$H$4</f>
        <v>0.0565</v>
      </c>
      <c r="K42" s="1">
        <f>plate1!$U$4</f>
        <v>0.1368</v>
      </c>
      <c r="L42" s="1">
        <f>plate1!$AH$4</f>
        <v>0.0359</v>
      </c>
      <c r="M42" s="1">
        <f t="shared" si="1"/>
        <v>1.605778873</v>
      </c>
      <c r="N42" s="1">
        <f t="shared" si="2"/>
        <v>0.2701225352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0" t="s">
        <v>116</v>
      </c>
      <c r="B43" s="11" t="s">
        <v>158</v>
      </c>
      <c r="C43" s="11" t="s">
        <v>159</v>
      </c>
      <c r="D43" s="10" t="s">
        <v>54</v>
      </c>
      <c r="E43" s="10" t="s">
        <v>80</v>
      </c>
      <c r="F43" s="12" t="s">
        <v>155</v>
      </c>
      <c r="G43" s="2">
        <v>22.0</v>
      </c>
      <c r="H43" s="2">
        <v>1.0</v>
      </c>
      <c r="I43" s="2" t="s">
        <v>161</v>
      </c>
      <c r="J43" s="1">
        <f>plate1!$H$5</f>
        <v>0.0663</v>
      </c>
      <c r="K43" s="1">
        <f>plate1!$U$5</f>
        <v>0.1465</v>
      </c>
      <c r="L43" s="1">
        <f>plate1!$AH$5</f>
        <v>0.042</v>
      </c>
      <c r="M43" s="1">
        <f t="shared" si="1"/>
        <v>1.660398592</v>
      </c>
      <c r="N43" s="1">
        <f t="shared" si="2"/>
        <v>0.3928901408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0" t="s">
        <v>116</v>
      </c>
      <c r="B44" s="11" t="s">
        <v>162</v>
      </c>
      <c r="C44" s="11" t="s">
        <v>163</v>
      </c>
      <c r="D44" s="10" t="s">
        <v>54</v>
      </c>
      <c r="E44" s="10" t="s">
        <v>80</v>
      </c>
      <c r="F44" s="12" t="s">
        <v>155</v>
      </c>
      <c r="G44" s="2">
        <v>22.0</v>
      </c>
      <c r="H44" s="2">
        <v>1.0</v>
      </c>
      <c r="I44" s="2" t="s">
        <v>164</v>
      </c>
      <c r="J44" s="1">
        <f>plate1!$H$6</f>
        <v>0.064</v>
      </c>
      <c r="K44" s="1">
        <f>plate1!$U$6</f>
        <v>0.1549</v>
      </c>
      <c r="L44" s="1">
        <f>plate1!$AH$6</f>
        <v>0.0382</v>
      </c>
      <c r="M44" s="1">
        <f t="shared" si="1"/>
        <v>1.855449296</v>
      </c>
      <c r="N44" s="1">
        <f t="shared" si="2"/>
        <v>0.3877478873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0" t="s">
        <v>116</v>
      </c>
      <c r="B45" s="11" t="s">
        <v>162</v>
      </c>
      <c r="C45" s="11" t="s">
        <v>163</v>
      </c>
      <c r="D45" s="10" t="s">
        <v>54</v>
      </c>
      <c r="E45" s="10" t="s">
        <v>80</v>
      </c>
      <c r="F45" s="12" t="s">
        <v>155</v>
      </c>
      <c r="G45" s="2">
        <v>22.0</v>
      </c>
      <c r="H45" s="2">
        <v>1.0</v>
      </c>
      <c r="I45" s="2" t="s">
        <v>165</v>
      </c>
      <c r="J45" s="1">
        <f>plate1!$H$7</f>
        <v>0.0668</v>
      </c>
      <c r="K45" s="1">
        <f>plate1!$U$7</f>
        <v>0.1664</v>
      </c>
      <c r="L45" s="1">
        <f>plate1!$AH$7</f>
        <v>0.0394</v>
      </c>
      <c r="M45" s="1">
        <f t="shared" si="1"/>
        <v>2.019822535</v>
      </c>
      <c r="N45" s="1">
        <f t="shared" si="2"/>
        <v>0.3961352113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0" t="s">
        <v>116</v>
      </c>
      <c r="B46" s="11" t="s">
        <v>166</v>
      </c>
      <c r="C46" s="11" t="s">
        <v>167</v>
      </c>
      <c r="D46" s="10" t="s">
        <v>54</v>
      </c>
      <c r="E46" s="10" t="s">
        <v>80</v>
      </c>
      <c r="F46" s="12" t="s">
        <v>155</v>
      </c>
      <c r="G46" s="2">
        <v>22.0</v>
      </c>
      <c r="H46" s="2">
        <v>1.0</v>
      </c>
      <c r="I46" s="2" t="s">
        <v>168</v>
      </c>
      <c r="J46" s="1">
        <f>plate1!$H$8</f>
        <v>0.0591</v>
      </c>
      <c r="K46" s="1">
        <f>plate1!$U$8</f>
        <v>0.1122</v>
      </c>
      <c r="L46" s="1">
        <f>plate1!$AH$8</f>
        <v>0.0412</v>
      </c>
      <c r="M46" s="1">
        <f t="shared" si="1"/>
        <v>1.126864789</v>
      </c>
      <c r="N46" s="1">
        <f t="shared" si="2"/>
        <v>0.3199732394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0" t="s">
        <v>116</v>
      </c>
      <c r="B47" s="11" t="s">
        <v>166</v>
      </c>
      <c r="C47" s="11" t="s">
        <v>167</v>
      </c>
      <c r="D47" s="10" t="s">
        <v>54</v>
      </c>
      <c r="E47" s="10" t="s">
        <v>80</v>
      </c>
      <c r="F47" s="12" t="s">
        <v>155</v>
      </c>
      <c r="G47" s="2">
        <v>22.0</v>
      </c>
      <c r="H47" s="2">
        <v>1.0</v>
      </c>
      <c r="I47" s="2" t="s">
        <v>169</v>
      </c>
      <c r="J47" s="1">
        <f>plate1!$H$9</f>
        <v>0.0655</v>
      </c>
      <c r="K47" s="1">
        <f>plate1!$U$9</f>
        <v>0.1233</v>
      </c>
      <c r="L47" s="1">
        <f>plate1!$AH$9</f>
        <v>0.0462</v>
      </c>
      <c r="M47" s="1">
        <f t="shared" si="1"/>
        <v>1.223804225</v>
      </c>
      <c r="N47" s="1">
        <f t="shared" si="2"/>
        <v>0.3422028169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0" t="s">
        <v>116</v>
      </c>
      <c r="B48" s="11" t="s">
        <v>170</v>
      </c>
      <c r="C48" s="11" t="s">
        <v>171</v>
      </c>
      <c r="D48" s="10" t="s">
        <v>54</v>
      </c>
      <c r="E48" s="10" t="s">
        <v>80</v>
      </c>
      <c r="F48" s="12" t="s">
        <v>155</v>
      </c>
      <c r="G48" s="2">
        <v>22.0</v>
      </c>
      <c r="H48" s="2">
        <v>1.0</v>
      </c>
      <c r="I48" s="2" t="s">
        <v>172</v>
      </c>
      <c r="J48" s="1">
        <f>plate1!$H$10</f>
        <v>0.0601</v>
      </c>
      <c r="K48" s="1">
        <f>plate1!$U$10</f>
        <v>0.1076</v>
      </c>
      <c r="L48" s="1">
        <f>plate1!$AH$10</f>
        <v>0.0433</v>
      </c>
      <c r="M48" s="1">
        <f t="shared" si="1"/>
        <v>1.019995775</v>
      </c>
      <c r="N48" s="1">
        <f t="shared" si="2"/>
        <v>0.3122577465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0" t="s">
        <v>116</v>
      </c>
      <c r="B49" s="11" t="s">
        <v>170</v>
      </c>
      <c r="C49" s="11" t="s">
        <v>171</v>
      </c>
      <c r="D49" s="10" t="s">
        <v>54</v>
      </c>
      <c r="E49" s="10" t="s">
        <v>80</v>
      </c>
      <c r="F49" s="12" t="s">
        <v>155</v>
      </c>
      <c r="G49" s="2">
        <v>22.0</v>
      </c>
      <c r="H49" s="2">
        <v>1.0</v>
      </c>
      <c r="I49" s="2" t="s">
        <v>173</v>
      </c>
      <c r="J49" s="1">
        <f>plate1!$H$11</f>
        <v>0.0581</v>
      </c>
      <c r="K49" s="1">
        <f>plate1!$U$11</f>
        <v>0.1068</v>
      </c>
      <c r="L49" s="1">
        <f>plate1!$AH$11</f>
        <v>0.0403</v>
      </c>
      <c r="M49" s="1">
        <f t="shared" si="1"/>
        <v>1.054511268</v>
      </c>
      <c r="N49" s="1">
        <f t="shared" si="2"/>
        <v>0.3391647887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0" t="s">
        <v>116</v>
      </c>
      <c r="B50" s="11" t="s">
        <v>174</v>
      </c>
      <c r="C50" s="11" t="s">
        <v>175</v>
      </c>
      <c r="D50" s="10" t="s">
        <v>54</v>
      </c>
      <c r="E50" s="10" t="s">
        <v>80</v>
      </c>
      <c r="F50" s="12" t="s">
        <v>155</v>
      </c>
      <c r="G50" s="2">
        <v>22.0</v>
      </c>
      <c r="H50" s="2">
        <v>1.0</v>
      </c>
      <c r="I50" s="2" t="s">
        <v>176</v>
      </c>
      <c r="J50" s="1">
        <f>plate1!$I$4</f>
        <v>0.0844</v>
      </c>
      <c r="K50" s="1">
        <f>plate1!$V$4</f>
        <v>0.2035</v>
      </c>
      <c r="L50" s="1">
        <f>plate1!$AI$4</f>
        <v>0.0403</v>
      </c>
      <c r="M50" s="1">
        <f t="shared" si="1"/>
        <v>2.587538028</v>
      </c>
      <c r="N50" s="1">
        <f t="shared" si="2"/>
        <v>0.848243662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0" t="s">
        <v>116</v>
      </c>
      <c r="B51" s="11" t="s">
        <v>174</v>
      </c>
      <c r="C51" s="11" t="s">
        <v>175</v>
      </c>
      <c r="D51" s="10" t="s">
        <v>54</v>
      </c>
      <c r="E51" s="10" t="s">
        <v>80</v>
      </c>
      <c r="F51" s="12" t="s">
        <v>155</v>
      </c>
      <c r="G51" s="2">
        <v>22.0</v>
      </c>
      <c r="H51" s="2">
        <v>1.0</v>
      </c>
      <c r="I51" s="2" t="s">
        <v>177</v>
      </c>
      <c r="J51" s="1">
        <f>plate1!$I$5</f>
        <v>0.1024</v>
      </c>
      <c r="K51" s="1">
        <f>plate1!$V$5</f>
        <v>0.2256</v>
      </c>
      <c r="L51" s="1">
        <f>plate1!$AI$5</f>
        <v>0.0464</v>
      </c>
      <c r="M51" s="1">
        <f t="shared" si="1"/>
        <v>2.834388732</v>
      </c>
      <c r="N51" s="1">
        <f t="shared" si="2"/>
        <v>1.220484507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0" t="s">
        <v>116</v>
      </c>
      <c r="B52" s="11" t="s">
        <v>178</v>
      </c>
      <c r="C52" s="11" t="s">
        <v>179</v>
      </c>
      <c r="D52" s="10" t="s">
        <v>54</v>
      </c>
      <c r="E52" s="10" t="s">
        <v>80</v>
      </c>
      <c r="F52" s="12" t="s">
        <v>155</v>
      </c>
      <c r="G52" s="2">
        <v>22.0</v>
      </c>
      <c r="H52" s="2">
        <v>1.0</v>
      </c>
      <c r="I52" s="2" t="s">
        <v>180</v>
      </c>
      <c r="J52" s="1">
        <f>plate1!$I$6</f>
        <v>0.0794</v>
      </c>
      <c r="K52" s="1">
        <f>plate1!$V$6</f>
        <v>0.1666</v>
      </c>
      <c r="L52" s="1">
        <f>plate1!$AI$6</f>
        <v>0.0443</v>
      </c>
      <c r="M52" s="1">
        <f t="shared" si="1"/>
        <v>1.93721831</v>
      </c>
      <c r="N52" s="1">
        <f t="shared" si="2"/>
        <v>0.7139577465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0" t="s">
        <v>116</v>
      </c>
      <c r="B53" s="11" t="s">
        <v>178</v>
      </c>
      <c r="C53" s="11" t="s">
        <v>179</v>
      </c>
      <c r="D53" s="10" t="s">
        <v>54</v>
      </c>
      <c r="E53" s="10" t="s">
        <v>80</v>
      </c>
      <c r="F53" s="12" t="s">
        <v>155</v>
      </c>
      <c r="G53" s="2">
        <v>22.0</v>
      </c>
      <c r="H53" s="2">
        <v>1.0</v>
      </c>
      <c r="I53" s="2" t="s">
        <v>181</v>
      </c>
      <c r="J53" s="1">
        <f>plate1!$I$7</f>
        <v>0.0834</v>
      </c>
      <c r="K53" s="1">
        <f>plate1!$V$7</f>
        <v>0.2005</v>
      </c>
      <c r="L53" s="1">
        <f>plate1!$AI$7</f>
        <v>0.0524</v>
      </c>
      <c r="M53" s="1">
        <f t="shared" si="1"/>
        <v>2.356257746</v>
      </c>
      <c r="N53" s="1">
        <f t="shared" si="2"/>
        <v>0.425615493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0" t="s">
        <v>116</v>
      </c>
      <c r="B54" s="11" t="s">
        <v>182</v>
      </c>
      <c r="C54" s="11" t="s">
        <v>183</v>
      </c>
      <c r="D54" s="10" t="s">
        <v>54</v>
      </c>
      <c r="E54" s="10" t="s">
        <v>80</v>
      </c>
      <c r="F54" s="12" t="s">
        <v>155</v>
      </c>
      <c r="G54" s="2">
        <v>22.0</v>
      </c>
      <c r="H54" s="2">
        <v>1.0</v>
      </c>
      <c r="I54" s="2" t="s">
        <v>184</v>
      </c>
      <c r="J54" s="1">
        <f>plate1!$I$8</f>
        <v>0.0803</v>
      </c>
      <c r="K54" s="1">
        <f>plate1!$V$8</f>
        <v>0.2189</v>
      </c>
      <c r="L54" s="1">
        <f>plate1!$AI$8</f>
        <v>0.0414</v>
      </c>
      <c r="M54" s="1">
        <f t="shared" si="1"/>
        <v>2.822435211</v>
      </c>
      <c r="N54" s="1">
        <f t="shared" si="2"/>
        <v>0.5767267606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0" t="s">
        <v>116</v>
      </c>
      <c r="B55" s="11" t="s">
        <v>182</v>
      </c>
      <c r="C55" s="11" t="s">
        <v>183</v>
      </c>
      <c r="D55" s="10" t="s">
        <v>54</v>
      </c>
      <c r="E55" s="10" t="s">
        <v>80</v>
      </c>
      <c r="F55" s="12" t="s">
        <v>155</v>
      </c>
      <c r="G55" s="2">
        <v>22.0</v>
      </c>
      <c r="H55" s="2">
        <v>1.0</v>
      </c>
      <c r="I55" s="2" t="s">
        <v>185</v>
      </c>
      <c r="J55" s="1">
        <f>plate1!$I$9</f>
        <v>0.0793</v>
      </c>
      <c r="K55" s="1">
        <f>plate1!$V$9</f>
        <v>0.2208</v>
      </c>
      <c r="L55" s="1">
        <f>plate1!$AI$9</f>
        <v>0.0401</v>
      </c>
      <c r="M55" s="1">
        <f t="shared" si="1"/>
        <v>2.873680282</v>
      </c>
      <c r="N55" s="1">
        <f t="shared" si="2"/>
        <v>0.5718126761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0" t="s">
        <v>116</v>
      </c>
      <c r="B56" s="11" t="s">
        <v>186</v>
      </c>
      <c r="C56" s="11" t="s">
        <v>187</v>
      </c>
      <c r="D56" s="10" t="s">
        <v>54</v>
      </c>
      <c r="E56" s="10" t="s">
        <v>80</v>
      </c>
      <c r="F56" s="12" t="s">
        <v>155</v>
      </c>
      <c r="G56" s="2">
        <v>22.0</v>
      </c>
      <c r="H56" s="2">
        <v>1.0</v>
      </c>
      <c r="I56" s="2" t="s">
        <v>188</v>
      </c>
      <c r="J56" s="1">
        <f>plate1!$I$10</f>
        <v>0.0834</v>
      </c>
      <c r="K56" s="1">
        <f>plate1!$V$10</f>
        <v>0.1754</v>
      </c>
      <c r="L56" s="1">
        <f>plate1!$AI$10</f>
        <v>0.0484</v>
      </c>
      <c r="M56" s="1">
        <f t="shared" si="1"/>
        <v>2.012971831</v>
      </c>
      <c r="N56" s="1">
        <f t="shared" si="2"/>
        <v>0.6861126761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0" t="s">
        <v>116</v>
      </c>
      <c r="B57" s="11" t="s">
        <v>186</v>
      </c>
      <c r="C57" s="11" t="s">
        <v>187</v>
      </c>
      <c r="D57" s="10" t="s">
        <v>54</v>
      </c>
      <c r="E57" s="10" t="s">
        <v>80</v>
      </c>
      <c r="F57" s="12" t="s">
        <v>155</v>
      </c>
      <c r="G57" s="2">
        <v>22.0</v>
      </c>
      <c r="H57" s="2">
        <v>1.0</v>
      </c>
      <c r="I57" s="2" t="s">
        <v>189</v>
      </c>
      <c r="J57" s="1">
        <f>plate1!$I$11</f>
        <v>0.0859</v>
      </c>
      <c r="K57" s="1">
        <f>plate1!$V$11</f>
        <v>0.1793</v>
      </c>
      <c r="L57" s="1">
        <f>plate1!$AI$11</f>
        <v>0.0525</v>
      </c>
      <c r="M57" s="1">
        <f t="shared" si="1"/>
        <v>2.011194366</v>
      </c>
      <c r="N57" s="1">
        <f t="shared" si="2"/>
        <v>0.6260873239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0" t="s">
        <v>116</v>
      </c>
      <c r="B58" s="11" t="s">
        <v>190</v>
      </c>
      <c r="C58" s="11" t="s">
        <v>191</v>
      </c>
      <c r="D58" s="10" t="s">
        <v>56</v>
      </c>
      <c r="E58" s="10" t="s">
        <v>80</v>
      </c>
      <c r="F58" s="12" t="s">
        <v>192</v>
      </c>
      <c r="G58" s="2">
        <v>22.0</v>
      </c>
      <c r="H58" s="2">
        <v>1.0</v>
      </c>
      <c r="I58" s="2" t="s">
        <v>193</v>
      </c>
      <c r="J58" s="1">
        <f>plate1!$J$4</f>
        <v>0.064</v>
      </c>
      <c r="K58" s="1">
        <f>plate1!$W$4</f>
        <v>0.1329</v>
      </c>
      <c r="L58" s="1">
        <f>plate1!$AJ$4</f>
        <v>0.0404</v>
      </c>
      <c r="M58" s="1">
        <f t="shared" si="1"/>
        <v>1.467846479</v>
      </c>
      <c r="N58" s="1">
        <f t="shared" si="2"/>
        <v>0.4275338028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0" t="s">
        <v>116</v>
      </c>
      <c r="B59" s="11" t="s">
        <v>190</v>
      </c>
      <c r="C59" s="11" t="s">
        <v>191</v>
      </c>
      <c r="D59" s="10" t="s">
        <v>56</v>
      </c>
      <c r="E59" s="10" t="s">
        <v>80</v>
      </c>
      <c r="F59" s="12" t="s">
        <v>192</v>
      </c>
      <c r="G59" s="2">
        <v>22.0</v>
      </c>
      <c r="H59" s="2">
        <v>1.0</v>
      </c>
      <c r="I59" s="2" t="s">
        <v>194</v>
      </c>
      <c r="J59" s="1">
        <f>plate1!$J$5</f>
        <v>0.0634</v>
      </c>
      <c r="K59" s="1">
        <f>plate1!$W$5</f>
        <v>0.1349</v>
      </c>
      <c r="L59" s="1">
        <f>plate1!$AJ$5</f>
        <v>0.0503</v>
      </c>
      <c r="M59" s="1">
        <f t="shared" si="1"/>
        <v>1.350132394</v>
      </c>
      <c r="N59" s="1">
        <f t="shared" si="2"/>
        <v>0.0672971831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0" t="s">
        <v>116</v>
      </c>
      <c r="B60" s="11" t="s">
        <v>195</v>
      </c>
      <c r="C60" s="11" t="s">
        <v>196</v>
      </c>
      <c r="D60" s="10" t="s">
        <v>56</v>
      </c>
      <c r="E60" s="10" t="s">
        <v>80</v>
      </c>
      <c r="F60" s="12" t="s">
        <v>192</v>
      </c>
      <c r="G60" s="2">
        <v>22.0</v>
      </c>
      <c r="H60" s="2">
        <v>1.0</v>
      </c>
      <c r="I60" s="2" t="s">
        <v>197</v>
      </c>
      <c r="J60" s="1">
        <f>plate1!$J$6</f>
        <v>0.0611</v>
      </c>
      <c r="K60" s="1">
        <f>plate1!$W$6</f>
        <v>0.1054</v>
      </c>
      <c r="L60" s="1">
        <f>plate1!$AJ$6</f>
        <v>0.0384</v>
      </c>
      <c r="M60" s="1">
        <f t="shared" si="1"/>
        <v>1.058143662</v>
      </c>
      <c r="N60" s="1">
        <f t="shared" si="2"/>
        <v>0.5235676056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0" t="s">
        <v>116</v>
      </c>
      <c r="B61" s="11" t="s">
        <v>195</v>
      </c>
      <c r="C61" s="11" t="s">
        <v>196</v>
      </c>
      <c r="D61" s="10" t="s">
        <v>56</v>
      </c>
      <c r="E61" s="10" t="s">
        <v>80</v>
      </c>
      <c r="F61" s="12" t="s">
        <v>192</v>
      </c>
      <c r="G61" s="2">
        <v>22.0</v>
      </c>
      <c r="H61" s="2">
        <v>1.0</v>
      </c>
      <c r="I61" s="2" t="s">
        <v>198</v>
      </c>
      <c r="J61" s="1">
        <f>plate1!$J$7</f>
        <v>0.0521</v>
      </c>
      <c r="K61" s="1">
        <f>plate1!$W$7</f>
        <v>0.0986</v>
      </c>
      <c r="L61" s="1">
        <f>plate1!$AJ$7</f>
        <v>0.0348</v>
      </c>
      <c r="M61" s="1">
        <f t="shared" si="1"/>
        <v>1.011495775</v>
      </c>
      <c r="N61" s="1">
        <f t="shared" si="2"/>
        <v>0.3338915493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0" t="s">
        <v>116</v>
      </c>
      <c r="B62" s="11" t="s">
        <v>199</v>
      </c>
      <c r="C62" s="11" t="s">
        <v>200</v>
      </c>
      <c r="D62" s="10" t="s">
        <v>56</v>
      </c>
      <c r="E62" s="10" t="s">
        <v>80</v>
      </c>
      <c r="F62" s="12" t="s">
        <v>192</v>
      </c>
      <c r="G62" s="2">
        <v>22.0</v>
      </c>
      <c r="H62" s="2">
        <v>1.0</v>
      </c>
      <c r="I62" s="2" t="s">
        <v>201</v>
      </c>
      <c r="J62" s="1">
        <f>plate1!$J$8</f>
        <v>0.0813</v>
      </c>
      <c r="K62" s="1">
        <f>plate1!$W$8</f>
        <v>0.2117</v>
      </c>
      <c r="L62" s="1">
        <f>plate1!$AJ$8</f>
        <v>0.0406</v>
      </c>
      <c r="M62" s="1">
        <f t="shared" si="1"/>
        <v>2.71778169</v>
      </c>
      <c r="N62" s="1">
        <f t="shared" si="2"/>
        <v>0.6781267606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0" t="s">
        <v>116</v>
      </c>
      <c r="B63" s="11" t="s">
        <v>199</v>
      </c>
      <c r="C63" s="11" t="s">
        <v>200</v>
      </c>
      <c r="D63" s="10" t="s">
        <v>56</v>
      </c>
      <c r="E63" s="10" t="s">
        <v>80</v>
      </c>
      <c r="F63" s="12" t="s">
        <v>192</v>
      </c>
      <c r="G63" s="2">
        <v>22.0</v>
      </c>
      <c r="H63" s="2">
        <v>1.0</v>
      </c>
      <c r="I63" s="2" t="s">
        <v>202</v>
      </c>
      <c r="J63" s="1">
        <f>plate1!$J$9</f>
        <v>0.0819</v>
      </c>
      <c r="K63" s="1">
        <f>plate1!$W$9</f>
        <v>0.211</v>
      </c>
      <c r="L63" s="1">
        <f>plate1!$AJ$9</f>
        <v>0.0412</v>
      </c>
      <c r="M63" s="1">
        <f t="shared" si="1"/>
        <v>2.696853521</v>
      </c>
      <c r="N63" s="1">
        <f t="shared" si="2"/>
        <v>0.6847732394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0" t="s">
        <v>116</v>
      </c>
      <c r="B64" s="11" t="s">
        <v>203</v>
      </c>
      <c r="C64" s="11" t="s">
        <v>204</v>
      </c>
      <c r="D64" s="10" t="s">
        <v>56</v>
      </c>
      <c r="E64" s="10" t="s">
        <v>80</v>
      </c>
      <c r="F64" s="12" t="s">
        <v>192</v>
      </c>
      <c r="G64" s="2">
        <v>22.0</v>
      </c>
      <c r="H64" s="2">
        <v>1.0</v>
      </c>
      <c r="I64" s="2" t="s">
        <v>205</v>
      </c>
      <c r="J64" s="1">
        <f>plate1!$J$10</f>
        <v>0.072</v>
      </c>
      <c r="K64" s="1">
        <f>plate1!$W$10</f>
        <v>0.1307</v>
      </c>
      <c r="L64" s="1">
        <f>plate1!$AJ$10</f>
        <v>0.0478</v>
      </c>
      <c r="M64" s="1">
        <f t="shared" si="1"/>
        <v>1.312759155</v>
      </c>
      <c r="N64" s="1">
        <f t="shared" si="2"/>
        <v>0.4995084507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0" t="s">
        <v>116</v>
      </c>
      <c r="B65" s="11" t="s">
        <v>203</v>
      </c>
      <c r="C65" s="11" t="s">
        <v>204</v>
      </c>
      <c r="D65" s="10" t="s">
        <v>56</v>
      </c>
      <c r="E65" s="10" t="s">
        <v>80</v>
      </c>
      <c r="F65" s="12" t="s">
        <v>192</v>
      </c>
      <c r="G65" s="2">
        <v>22.0</v>
      </c>
      <c r="H65" s="2">
        <v>1.0</v>
      </c>
      <c r="I65" s="2" t="s">
        <v>206</v>
      </c>
      <c r="J65" s="1">
        <f>plate1!$J$11</f>
        <v>0.0701</v>
      </c>
      <c r="K65" s="1">
        <f>plate1!$W$11</f>
        <v>0.1278</v>
      </c>
      <c r="L65" s="1">
        <f>plate1!$AJ$11</f>
        <v>0.0481</v>
      </c>
      <c r="M65" s="1">
        <f t="shared" si="1"/>
        <v>1.263226761</v>
      </c>
      <c r="N65" s="1">
        <f t="shared" si="2"/>
        <v>0.431928169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0" t="s">
        <v>116</v>
      </c>
      <c r="B66" s="11" t="s">
        <v>207</v>
      </c>
      <c r="C66" s="11" t="s">
        <v>208</v>
      </c>
      <c r="D66" s="10" t="s">
        <v>56</v>
      </c>
      <c r="E66" s="10" t="s">
        <v>80</v>
      </c>
      <c r="F66" s="12" t="s">
        <v>192</v>
      </c>
      <c r="G66" s="2">
        <v>22.0</v>
      </c>
      <c r="H66" s="2">
        <v>1.0</v>
      </c>
      <c r="I66" s="2" t="s">
        <v>209</v>
      </c>
      <c r="J66" s="1">
        <f>plate1!$K$4</f>
        <v>0.0534</v>
      </c>
      <c r="K66" s="1">
        <f>plate1!$X$4</f>
        <v>0.0932</v>
      </c>
      <c r="L66" s="1">
        <f>plate1!$AK$4</f>
        <v>0.0334</v>
      </c>
      <c r="M66" s="1">
        <f t="shared" si="1"/>
        <v>0.9446676056</v>
      </c>
      <c r="N66" s="1">
        <f t="shared" si="2"/>
        <v>0.4573605634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0" t="s">
        <v>116</v>
      </c>
      <c r="B67" s="11" t="s">
        <v>207</v>
      </c>
      <c r="C67" s="11" t="s">
        <v>208</v>
      </c>
      <c r="D67" s="10" t="s">
        <v>56</v>
      </c>
      <c r="E67" s="10" t="s">
        <v>80</v>
      </c>
      <c r="F67" s="12" t="s">
        <v>192</v>
      </c>
      <c r="G67" s="2">
        <v>22.0</v>
      </c>
      <c r="H67" s="2">
        <v>1.0</v>
      </c>
      <c r="I67" s="2" t="s">
        <v>210</v>
      </c>
      <c r="J67" s="1">
        <f>plate1!$K$5</f>
        <v>0.0576</v>
      </c>
      <c r="K67" s="1">
        <f>plate1!$X$5</f>
        <v>0.0949</v>
      </c>
      <c r="L67" s="1">
        <f>plate1!$AK$5</f>
        <v>0.0409</v>
      </c>
      <c r="M67" s="1">
        <f t="shared" si="1"/>
        <v>0.8542704225</v>
      </c>
      <c r="N67" s="1">
        <f t="shared" si="2"/>
        <v>0.3611028169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0" t="s">
        <v>116</v>
      </c>
      <c r="B68" s="11" t="s">
        <v>211</v>
      </c>
      <c r="C68" s="11" t="s">
        <v>212</v>
      </c>
      <c r="D68" s="10" t="s">
        <v>56</v>
      </c>
      <c r="E68" s="10" t="s">
        <v>80</v>
      </c>
      <c r="F68" s="12" t="s">
        <v>192</v>
      </c>
      <c r="G68" s="2">
        <v>22.0</v>
      </c>
      <c r="H68" s="2">
        <v>1.0</v>
      </c>
      <c r="I68" s="2" t="s">
        <v>213</v>
      </c>
      <c r="J68" s="1">
        <f>plate1!$K$6</f>
        <v>0.0793</v>
      </c>
      <c r="K68" s="1">
        <f>plate1!$X$6</f>
        <v>0.1597</v>
      </c>
      <c r="L68" s="1">
        <f>plate1!$AK$6</f>
        <v>0.046</v>
      </c>
      <c r="M68" s="1">
        <f t="shared" si="1"/>
        <v>1.800392958</v>
      </c>
      <c r="N68" s="1">
        <f t="shared" si="2"/>
        <v>0.6892478873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0" t="s">
        <v>116</v>
      </c>
      <c r="B69" s="11" t="s">
        <v>211</v>
      </c>
      <c r="C69" s="11" t="s">
        <v>212</v>
      </c>
      <c r="D69" s="10" t="s">
        <v>56</v>
      </c>
      <c r="E69" s="10" t="s">
        <v>80</v>
      </c>
      <c r="F69" s="12" t="s">
        <v>192</v>
      </c>
      <c r="G69" s="2">
        <v>22.0</v>
      </c>
      <c r="H69" s="2">
        <v>1.0</v>
      </c>
      <c r="I69" s="2" t="s">
        <v>214</v>
      </c>
      <c r="J69" s="1">
        <f>plate1!$K$7</f>
        <v>0.0751</v>
      </c>
      <c r="K69" s="1">
        <f>plate1!$X$7</f>
        <v>0.1585</v>
      </c>
      <c r="L69" s="1">
        <f>plate1!$AK$7</f>
        <v>0.0493</v>
      </c>
      <c r="M69" s="1">
        <f t="shared" si="1"/>
        <v>1.734709859</v>
      </c>
      <c r="N69" s="1">
        <f t="shared" si="2"/>
        <v>0.4260929577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0" t="s">
        <v>116</v>
      </c>
      <c r="B70" s="11" t="s">
        <v>215</v>
      </c>
      <c r="C70" s="11" t="s">
        <v>216</v>
      </c>
      <c r="D70" s="10" t="s">
        <v>56</v>
      </c>
      <c r="E70" s="10" t="s">
        <v>80</v>
      </c>
      <c r="F70" s="12" t="s">
        <v>192</v>
      </c>
      <c r="G70" s="2">
        <v>22.0</v>
      </c>
      <c r="H70" s="2">
        <v>1.0</v>
      </c>
      <c r="I70" s="2" t="s">
        <v>217</v>
      </c>
      <c r="J70" s="1">
        <f>plate1!$K$8</f>
        <v>0.066</v>
      </c>
      <c r="K70" s="1">
        <f>plate1!$X$8</f>
        <v>0.1417</v>
      </c>
      <c r="L70" s="1">
        <f>plate1!$AK$8</f>
        <v>0.043</v>
      </c>
      <c r="M70" s="1">
        <f t="shared" si="1"/>
        <v>1.568198592</v>
      </c>
      <c r="N70" s="1">
        <f t="shared" si="2"/>
        <v>0.3729422535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0" t="s">
        <v>116</v>
      </c>
      <c r="B71" s="11" t="s">
        <v>215</v>
      </c>
      <c r="C71" s="11" t="s">
        <v>216</v>
      </c>
      <c r="D71" s="10" t="s">
        <v>56</v>
      </c>
      <c r="E71" s="10" t="s">
        <v>80</v>
      </c>
      <c r="F71" s="12" t="s">
        <v>192</v>
      </c>
      <c r="G71" s="2">
        <v>22.0</v>
      </c>
      <c r="H71" s="2">
        <v>1.0</v>
      </c>
      <c r="I71" s="2" t="s">
        <v>218</v>
      </c>
      <c r="J71" s="1">
        <f>plate1!$K$9</f>
        <v>0.064</v>
      </c>
      <c r="K71" s="1">
        <f>plate1!$X$9</f>
        <v>0.1381</v>
      </c>
      <c r="L71" s="1">
        <f>plate1!$AK$9</f>
        <v>0.0407</v>
      </c>
      <c r="M71" s="1">
        <f t="shared" si="1"/>
        <v>1.547</v>
      </c>
      <c r="N71" s="1">
        <f t="shared" si="2"/>
        <v>0.3910352113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0" t="s">
        <v>116</v>
      </c>
      <c r="B72" s="11" t="s">
        <v>219</v>
      </c>
      <c r="C72" s="11" t="s">
        <v>220</v>
      </c>
      <c r="D72" s="10" t="s">
        <v>56</v>
      </c>
      <c r="E72" s="10" t="s">
        <v>80</v>
      </c>
      <c r="F72" s="12" t="s">
        <v>192</v>
      </c>
      <c r="G72" s="2">
        <v>22.0</v>
      </c>
      <c r="H72" s="2">
        <v>1.0</v>
      </c>
      <c r="I72" s="2" t="s">
        <v>221</v>
      </c>
      <c r="J72" s="1">
        <f>plate1!$K$10</f>
        <v>0.069</v>
      </c>
      <c r="K72" s="1">
        <f>plate1!$X$10</f>
        <v>0.1462</v>
      </c>
      <c r="L72" s="1">
        <f>plate1!$AK$10</f>
        <v>0.0402</v>
      </c>
      <c r="M72" s="1">
        <f t="shared" si="1"/>
        <v>1.680490141</v>
      </c>
      <c r="N72" s="1">
        <f t="shared" si="2"/>
        <v>0.5569183099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0" t="s">
        <v>116</v>
      </c>
      <c r="B73" s="11" t="s">
        <v>219</v>
      </c>
      <c r="C73" s="11" t="s">
        <v>220</v>
      </c>
      <c r="D73" s="10" t="s">
        <v>56</v>
      </c>
      <c r="E73" s="10" t="s">
        <v>80</v>
      </c>
      <c r="F73" s="12" t="s">
        <v>192</v>
      </c>
      <c r="G73" s="2">
        <v>22.0</v>
      </c>
      <c r="H73" s="2">
        <v>1.0</v>
      </c>
      <c r="I73" s="2" t="s">
        <v>222</v>
      </c>
      <c r="J73" s="1">
        <f>plate1!$K$11</f>
        <v>0.0719</v>
      </c>
      <c r="K73" s="1">
        <f>plate1!$X$11</f>
        <v>0.1539</v>
      </c>
      <c r="L73" s="1">
        <f>plate1!$AK$11</f>
        <v>0.0441</v>
      </c>
      <c r="M73" s="1">
        <f t="shared" si="1"/>
        <v>1.742566197</v>
      </c>
      <c r="N73" s="1">
        <f t="shared" si="2"/>
        <v>0.4993352113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0" t="s">
        <v>116</v>
      </c>
      <c r="B74" s="11" t="s">
        <v>223</v>
      </c>
      <c r="C74" s="11" t="s">
        <v>224</v>
      </c>
      <c r="D74" s="10" t="s">
        <v>56</v>
      </c>
      <c r="E74" s="10" t="s">
        <v>80</v>
      </c>
      <c r="F74" s="12" t="s">
        <v>192</v>
      </c>
      <c r="G74" s="2">
        <v>22.0</v>
      </c>
      <c r="H74" s="2">
        <v>1.0</v>
      </c>
      <c r="I74" s="2" t="s">
        <v>225</v>
      </c>
      <c r="J74" s="1">
        <f>plate1!$L$4</f>
        <v>0.1047</v>
      </c>
      <c r="K74" s="1">
        <f>plate1!$Y$4</f>
        <v>0.2134</v>
      </c>
      <c r="L74" s="1">
        <f>plate1!$AL$4</f>
        <v>0.0646</v>
      </c>
      <c r="M74" s="1">
        <f t="shared" si="1"/>
        <v>2.359323944</v>
      </c>
      <c r="N74" s="1">
        <f t="shared" si="2"/>
        <v>0.7692464789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0" t="s">
        <v>116</v>
      </c>
      <c r="B75" s="11" t="s">
        <v>223</v>
      </c>
      <c r="C75" s="11" t="s">
        <v>224</v>
      </c>
      <c r="D75" s="10" t="s">
        <v>56</v>
      </c>
      <c r="E75" s="10" t="s">
        <v>80</v>
      </c>
      <c r="F75" s="12" t="s">
        <v>192</v>
      </c>
      <c r="G75" s="2">
        <v>22.0</v>
      </c>
      <c r="H75" s="2">
        <v>1.0</v>
      </c>
      <c r="I75" s="2" t="s">
        <v>226</v>
      </c>
      <c r="J75" s="1">
        <f>plate1!$L$5</f>
        <v>0.1145</v>
      </c>
      <c r="K75" s="1">
        <f>plate1!$Y$5</f>
        <v>0.2334</v>
      </c>
      <c r="L75" s="1">
        <f>plate1!$AL$5</f>
        <v>0.0698</v>
      </c>
      <c r="M75" s="1">
        <f t="shared" si="1"/>
        <v>2.59343662</v>
      </c>
      <c r="N75" s="1">
        <f t="shared" si="2"/>
        <v>0.8690915493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0" t="s">
        <v>116</v>
      </c>
      <c r="B76" s="11" t="s">
        <v>227</v>
      </c>
      <c r="C76" s="11" t="s">
        <v>228</v>
      </c>
      <c r="D76" s="10" t="s">
        <v>229</v>
      </c>
      <c r="E76" s="10" t="s">
        <v>80</v>
      </c>
      <c r="F76" s="12" t="s">
        <v>230</v>
      </c>
      <c r="G76" s="2">
        <v>22.0</v>
      </c>
      <c r="H76" s="2">
        <v>1.0</v>
      </c>
      <c r="I76" s="2" t="s">
        <v>231</v>
      </c>
      <c r="J76" s="1">
        <f>plate1!$L$6</f>
        <v>0.056</v>
      </c>
      <c r="K76" s="1">
        <f>plate1!$Y$6</f>
        <v>0.1036</v>
      </c>
      <c r="L76" s="1">
        <f>plate1!$AL$6</f>
        <v>0.0394</v>
      </c>
      <c r="M76" s="1">
        <f t="shared" si="1"/>
        <v>1.018566197</v>
      </c>
      <c r="N76" s="1">
        <f t="shared" si="2"/>
        <v>0.3051380282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0" t="s">
        <v>116</v>
      </c>
      <c r="B77" s="11" t="s">
        <v>227</v>
      </c>
      <c r="C77" s="11" t="s">
        <v>228</v>
      </c>
      <c r="D77" s="10" t="s">
        <v>229</v>
      </c>
      <c r="E77" s="10" t="s">
        <v>80</v>
      </c>
      <c r="F77" s="12" t="s">
        <v>230</v>
      </c>
      <c r="G77" s="2">
        <v>22.0</v>
      </c>
      <c r="H77" s="2">
        <v>1.0</v>
      </c>
      <c r="I77" s="2" t="s">
        <v>232</v>
      </c>
      <c r="J77" s="1">
        <f>plate1!$L$7</f>
        <v>0.0658</v>
      </c>
      <c r="K77" s="1">
        <f>plate1!$Y$7</f>
        <v>0.1133</v>
      </c>
      <c r="L77" s="1">
        <f>plate1!$AL$7</f>
        <v>0.0402</v>
      </c>
      <c r="M77" s="1">
        <f t="shared" si="1"/>
        <v>1.153730986</v>
      </c>
      <c r="N77" s="1">
        <f t="shared" si="2"/>
        <v>0.6030295775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0" t="s">
        <v>116</v>
      </c>
      <c r="B78" s="11" t="s">
        <v>233</v>
      </c>
      <c r="C78" s="11" t="s">
        <v>234</v>
      </c>
      <c r="D78" s="10" t="s">
        <v>229</v>
      </c>
      <c r="E78" s="10" t="s">
        <v>80</v>
      </c>
      <c r="F78" s="12" t="s">
        <v>230</v>
      </c>
      <c r="G78" s="2">
        <v>22.0</v>
      </c>
      <c r="H78" s="2">
        <v>1.0</v>
      </c>
      <c r="I78" s="2" t="s">
        <v>235</v>
      </c>
      <c r="J78" s="1">
        <f>plate1!$L$8</f>
        <v>0.0712</v>
      </c>
      <c r="K78" s="1">
        <f>plate1!$Y$8</f>
        <v>0.1426</v>
      </c>
      <c r="L78" s="1">
        <f>plate1!$AL$8</f>
        <v>0.0457</v>
      </c>
      <c r="M78" s="1">
        <f t="shared" si="1"/>
        <v>1.536967606</v>
      </c>
      <c r="N78" s="1">
        <f t="shared" si="2"/>
        <v>0.4775323944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0" t="s">
        <v>116</v>
      </c>
      <c r="B79" s="11" t="s">
        <v>233</v>
      </c>
      <c r="C79" s="11" t="s">
        <v>234</v>
      </c>
      <c r="D79" s="10" t="s">
        <v>229</v>
      </c>
      <c r="E79" s="10" t="s">
        <v>80</v>
      </c>
      <c r="F79" s="12" t="s">
        <v>230</v>
      </c>
      <c r="G79" s="2">
        <v>22.0</v>
      </c>
      <c r="H79" s="2">
        <v>1.0</v>
      </c>
      <c r="I79" s="2" t="s">
        <v>236</v>
      </c>
      <c r="J79" s="1">
        <f>plate1!$L$9</f>
        <v>0.0714</v>
      </c>
      <c r="K79" s="1">
        <f>plate1!$Y$9</f>
        <v>0.1409</v>
      </c>
      <c r="L79" s="1">
        <f>plate1!$AL$9</f>
        <v>0.0458</v>
      </c>
      <c r="M79" s="1">
        <f t="shared" si="1"/>
        <v>1.5079</v>
      </c>
      <c r="N79" s="1">
        <f t="shared" si="2"/>
        <v>0.4905507042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0" t="s">
        <v>116</v>
      </c>
      <c r="B80" s="11" t="s">
        <v>237</v>
      </c>
      <c r="C80" s="11" t="s">
        <v>238</v>
      </c>
      <c r="D80" s="10" t="s">
        <v>229</v>
      </c>
      <c r="E80" s="10" t="s">
        <v>80</v>
      </c>
      <c r="F80" s="12" t="s">
        <v>230</v>
      </c>
      <c r="G80" s="2">
        <v>22.0</v>
      </c>
      <c r="H80" s="2">
        <v>1.0</v>
      </c>
      <c r="I80" s="2" t="s">
        <v>239</v>
      </c>
      <c r="J80" s="1">
        <f>plate1!$L$10</f>
        <v>0.0866</v>
      </c>
      <c r="K80" s="1">
        <f>plate1!$Y$10</f>
        <v>0.1721</v>
      </c>
      <c r="L80" s="1">
        <f>plate1!$AL$10</f>
        <v>0.0556</v>
      </c>
      <c r="M80" s="1">
        <f t="shared" si="1"/>
        <v>1.847542254</v>
      </c>
      <c r="N80" s="1">
        <f t="shared" si="2"/>
        <v>0.5871760563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0" t="s">
        <v>116</v>
      </c>
      <c r="B81" s="11" t="s">
        <v>237</v>
      </c>
      <c r="C81" s="11" t="s">
        <v>238</v>
      </c>
      <c r="D81" s="10" t="s">
        <v>229</v>
      </c>
      <c r="E81" s="10" t="s">
        <v>80</v>
      </c>
      <c r="F81" s="12" t="s">
        <v>230</v>
      </c>
      <c r="G81" s="2">
        <v>22.0</v>
      </c>
      <c r="H81" s="2">
        <v>1.0</v>
      </c>
      <c r="I81" s="2" t="s">
        <v>240</v>
      </c>
      <c r="J81" s="1">
        <f>plate1!$L$11</f>
        <v>0.0903</v>
      </c>
      <c r="K81" s="1">
        <f>plate1!$Y$11</f>
        <v>0.1771</v>
      </c>
      <c r="L81" s="1">
        <f>plate1!$AL$11</f>
        <v>0.0565</v>
      </c>
      <c r="M81" s="1">
        <f t="shared" si="1"/>
        <v>1.911022535</v>
      </c>
      <c r="N81" s="1">
        <f t="shared" si="2"/>
        <v>0.6730478873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0" t="s">
        <v>116</v>
      </c>
      <c r="B82" s="11" t="s">
        <v>241</v>
      </c>
      <c r="C82" s="11" t="s">
        <v>242</v>
      </c>
      <c r="D82" s="10" t="s">
        <v>229</v>
      </c>
      <c r="E82" s="10" t="s">
        <v>80</v>
      </c>
      <c r="F82" s="12" t="s">
        <v>230</v>
      </c>
      <c r="G82" s="2">
        <v>22.0</v>
      </c>
      <c r="H82" s="2">
        <v>1.0</v>
      </c>
      <c r="I82" s="2" t="s">
        <v>243</v>
      </c>
      <c r="J82" s="1">
        <f>plate1!$M$4</f>
        <v>0.0925</v>
      </c>
      <c r="K82" s="1">
        <f>plate1!$Z$4</f>
        <v>0.1944</v>
      </c>
      <c r="L82" s="1">
        <f>plate1!$AM$4</f>
        <v>0.0694</v>
      </c>
      <c r="M82" s="1">
        <f t="shared" si="1"/>
        <v>1.991501408</v>
      </c>
      <c r="N82" s="1">
        <f t="shared" si="2"/>
        <v>0.2422943662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0" t="s">
        <v>116</v>
      </c>
      <c r="B83" s="11" t="s">
        <v>241</v>
      </c>
      <c r="C83" s="11" t="s">
        <v>242</v>
      </c>
      <c r="D83" s="10" t="s">
        <v>229</v>
      </c>
      <c r="E83" s="10" t="s">
        <v>80</v>
      </c>
      <c r="F83" s="12" t="s">
        <v>230</v>
      </c>
      <c r="G83" s="2">
        <v>22.0</v>
      </c>
      <c r="H83" s="2">
        <v>1.0</v>
      </c>
      <c r="I83" s="2" t="s">
        <v>244</v>
      </c>
      <c r="J83" s="1">
        <f>plate1!$M$5</f>
        <v>0.0772</v>
      </c>
      <c r="K83" s="1">
        <f>plate1!$Z$5</f>
        <v>0.1722</v>
      </c>
      <c r="L83" s="1">
        <f>plate1!$AM$5</f>
        <v>0.0555</v>
      </c>
      <c r="M83" s="1">
        <f t="shared" si="1"/>
        <v>1.85914507</v>
      </c>
      <c r="N83" s="1">
        <f t="shared" si="2"/>
        <v>0.2313126761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0" t="s">
        <v>116</v>
      </c>
      <c r="B84" s="11" t="s">
        <v>245</v>
      </c>
      <c r="C84" s="11" t="s">
        <v>246</v>
      </c>
      <c r="D84" s="10" t="s">
        <v>229</v>
      </c>
      <c r="E84" s="10" t="s">
        <v>80</v>
      </c>
      <c r="F84" s="12" t="s">
        <v>230</v>
      </c>
      <c r="G84" s="2">
        <v>22.0</v>
      </c>
      <c r="H84" s="2">
        <v>1.0</v>
      </c>
      <c r="I84" s="2" t="s">
        <v>247</v>
      </c>
      <c r="J84" s="1">
        <f>plate1!$M$6</f>
        <v>0.0723</v>
      </c>
      <c r="K84" s="1">
        <f>plate1!$Z$6</f>
        <v>0.141</v>
      </c>
      <c r="L84" s="1">
        <f>plate1!$AM$6</f>
        <v>0.0479</v>
      </c>
      <c r="M84" s="1">
        <f t="shared" si="1"/>
        <v>1.476784507</v>
      </c>
      <c r="N84" s="1">
        <f t="shared" si="2"/>
        <v>0.4549901408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0" t="s">
        <v>116</v>
      </c>
      <c r="B85" s="11" t="s">
        <v>245</v>
      </c>
      <c r="C85" s="11" t="s">
        <v>246</v>
      </c>
      <c r="D85" s="10" t="s">
        <v>229</v>
      </c>
      <c r="E85" s="10" t="s">
        <v>80</v>
      </c>
      <c r="F85" s="12" t="s">
        <v>230</v>
      </c>
      <c r="G85" s="2">
        <v>22.0</v>
      </c>
      <c r="H85" s="2">
        <v>1.0</v>
      </c>
      <c r="I85" s="2" t="s">
        <v>248</v>
      </c>
      <c r="J85" s="1">
        <f>plate1!$M$7</f>
        <v>0.0788</v>
      </c>
      <c r="K85" s="1">
        <f>plate1!$Z$7</f>
        <v>0.1518</v>
      </c>
      <c r="L85" s="1">
        <f>plate1!$AM$7</f>
        <v>0.0448</v>
      </c>
      <c r="M85" s="1">
        <f t="shared" si="1"/>
        <v>1.691901408</v>
      </c>
      <c r="N85" s="1">
        <f t="shared" si="2"/>
        <v>0.7502112676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0" t="s">
        <v>116</v>
      </c>
      <c r="B86" s="11" t="s">
        <v>249</v>
      </c>
      <c r="C86" s="11" t="s">
        <v>250</v>
      </c>
      <c r="D86" s="10" t="s">
        <v>229</v>
      </c>
      <c r="E86" s="10" t="s">
        <v>80</v>
      </c>
      <c r="F86" s="12" t="s">
        <v>230</v>
      </c>
      <c r="G86" s="2">
        <v>22.0</v>
      </c>
      <c r="H86" s="2">
        <v>1.0</v>
      </c>
      <c r="I86" s="2" t="s">
        <v>251</v>
      </c>
      <c r="J86" s="1">
        <f>plate1!$M$8</f>
        <v>0.0554</v>
      </c>
      <c r="K86" s="1">
        <f>plate1!$Z$8</f>
        <v>0.0835</v>
      </c>
      <c r="L86" s="1">
        <f>plate1!$AM$8</f>
        <v>0.0389</v>
      </c>
      <c r="M86" s="1">
        <f t="shared" si="1"/>
        <v>0.7031239437</v>
      </c>
      <c r="N86" s="1">
        <f t="shared" si="2"/>
        <v>0.4015309859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0" t="s">
        <v>116</v>
      </c>
      <c r="B87" s="11" t="s">
        <v>249</v>
      </c>
      <c r="C87" s="11" t="s">
        <v>250</v>
      </c>
      <c r="D87" s="10" t="s">
        <v>229</v>
      </c>
      <c r="E87" s="10" t="s">
        <v>80</v>
      </c>
      <c r="F87" s="12" t="s">
        <v>230</v>
      </c>
      <c r="G87" s="2">
        <v>22.0</v>
      </c>
      <c r="H87" s="2">
        <v>1.0</v>
      </c>
      <c r="I87" s="2" t="s">
        <v>252</v>
      </c>
      <c r="J87" s="1">
        <f>plate1!$M$9</f>
        <v>0.0489</v>
      </c>
      <c r="K87" s="1">
        <f>plate1!$Z$9</f>
        <v>0.0794</v>
      </c>
      <c r="L87" s="1">
        <f>plate1!$AM$9</f>
        <v>0.0364</v>
      </c>
      <c r="M87" s="1">
        <f t="shared" si="1"/>
        <v>0.680971831</v>
      </c>
      <c r="N87" s="1">
        <f t="shared" si="2"/>
        <v>0.2570915493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0" t="s">
        <v>116</v>
      </c>
      <c r="B88" s="11" t="s">
        <v>253</v>
      </c>
      <c r="C88" s="11" t="s">
        <v>254</v>
      </c>
      <c r="D88" s="10" t="s">
        <v>229</v>
      </c>
      <c r="E88" s="10" t="s">
        <v>80</v>
      </c>
      <c r="F88" s="12" t="s">
        <v>230</v>
      </c>
      <c r="G88" s="2">
        <v>22.0</v>
      </c>
      <c r="H88" s="2">
        <v>1.0</v>
      </c>
      <c r="I88" s="2" t="s">
        <v>255</v>
      </c>
      <c r="J88" s="1">
        <f>plate1!$M$10</f>
        <v>0.0972</v>
      </c>
      <c r="K88" s="1">
        <f>plate1!$Z$10</f>
        <v>0.1595</v>
      </c>
      <c r="L88" s="1">
        <f>plate1!$AM$10</f>
        <v>0.0711</v>
      </c>
      <c r="M88" s="1">
        <f t="shared" si="1"/>
        <v>1.399588732</v>
      </c>
      <c r="N88" s="1">
        <f t="shared" si="2"/>
        <v>0.5438830986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0" t="s">
        <v>116</v>
      </c>
      <c r="B89" s="11" t="s">
        <v>253</v>
      </c>
      <c r="C89" s="11" t="s">
        <v>254</v>
      </c>
      <c r="D89" s="10" t="s">
        <v>229</v>
      </c>
      <c r="E89" s="10" t="s">
        <v>80</v>
      </c>
      <c r="F89" s="12" t="s">
        <v>230</v>
      </c>
      <c r="G89" s="2">
        <v>22.0</v>
      </c>
      <c r="H89" s="2">
        <v>1.0</v>
      </c>
      <c r="I89" s="2" t="s">
        <v>256</v>
      </c>
      <c r="J89" s="1">
        <f>plate1!$M$11</f>
        <v>0.096</v>
      </c>
      <c r="K89" s="1">
        <f>plate1!$Z$11</f>
        <v>0.1606</v>
      </c>
      <c r="L89" s="1">
        <f>plate1!$AM$11</f>
        <v>0.0684</v>
      </c>
      <c r="M89" s="1">
        <f t="shared" si="1"/>
        <v>1.459411268</v>
      </c>
      <c r="N89" s="1">
        <f t="shared" si="2"/>
        <v>0.5816873239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0" t="s">
        <v>116</v>
      </c>
      <c r="B90" s="11" t="s">
        <v>257</v>
      </c>
      <c r="C90" s="11" t="s">
        <v>258</v>
      </c>
      <c r="D90" s="10" t="s">
        <v>229</v>
      </c>
      <c r="E90" s="10" t="s">
        <v>80</v>
      </c>
      <c r="F90" s="12" t="s">
        <v>230</v>
      </c>
      <c r="G90" s="2">
        <v>22.0</v>
      </c>
      <c r="H90" s="2">
        <v>1.0</v>
      </c>
      <c r="I90" s="2" t="s">
        <v>259</v>
      </c>
      <c r="J90" s="1">
        <f>plate1!$N$4</f>
        <v>0.0874</v>
      </c>
      <c r="K90" s="1">
        <f>plate1!$AA$4</f>
        <v>0.2518</v>
      </c>
      <c r="L90" s="1">
        <f>plate1!$AN$4</f>
        <v>0.0419</v>
      </c>
      <c r="M90" s="1">
        <f t="shared" si="1"/>
        <v>3.338080282</v>
      </c>
      <c r="N90" s="1">
        <f t="shared" si="2"/>
        <v>0.6628985915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0" t="s">
        <v>116</v>
      </c>
      <c r="B91" s="11" t="s">
        <v>257</v>
      </c>
      <c r="C91" s="11" t="s">
        <v>258</v>
      </c>
      <c r="D91" s="10" t="s">
        <v>229</v>
      </c>
      <c r="E91" s="10" t="s">
        <v>80</v>
      </c>
      <c r="F91" s="12" t="s">
        <v>230</v>
      </c>
      <c r="G91" s="2">
        <v>22.0</v>
      </c>
      <c r="H91" s="2">
        <v>1.0</v>
      </c>
      <c r="I91" s="2" t="s">
        <v>260</v>
      </c>
      <c r="J91" s="1">
        <f>plate1!$N$5</f>
        <v>0.0864</v>
      </c>
      <c r="K91" s="1">
        <f>plate1!$AA$5</f>
        <v>0.2504</v>
      </c>
      <c r="L91" s="1">
        <f>plate1!$AN$5</f>
        <v>0.0396</v>
      </c>
      <c r="M91" s="1">
        <f t="shared" si="1"/>
        <v>3.351397183</v>
      </c>
      <c r="N91" s="1">
        <f t="shared" si="2"/>
        <v>0.7078985915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0" t="s">
        <v>116</v>
      </c>
      <c r="B92" s="11" t="s">
        <v>261</v>
      </c>
      <c r="C92" s="11" t="s">
        <v>262</v>
      </c>
      <c r="D92" s="10" t="s">
        <v>229</v>
      </c>
      <c r="E92" s="10" t="s">
        <v>80</v>
      </c>
      <c r="F92" s="12" t="s">
        <v>230</v>
      </c>
      <c r="G92" s="2">
        <v>22.0</v>
      </c>
      <c r="H92" s="2">
        <v>1.0</v>
      </c>
      <c r="I92" s="2" t="s">
        <v>263</v>
      </c>
      <c r="J92" s="1">
        <f>plate1!$N$6</f>
        <v>0.07</v>
      </c>
      <c r="K92" s="1">
        <f>plate1!$AA$6</f>
        <v>0.1405</v>
      </c>
      <c r="L92" s="1">
        <f>plate1!$AN$6</f>
        <v>0.0451</v>
      </c>
      <c r="M92" s="1">
        <f t="shared" si="1"/>
        <v>1.513360563</v>
      </c>
      <c r="N92" s="1">
        <f t="shared" si="2"/>
        <v>0.4623084507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0" t="s">
        <v>116</v>
      </c>
      <c r="B93" s="11" t="s">
        <v>261</v>
      </c>
      <c r="C93" s="11" t="s">
        <v>262</v>
      </c>
      <c r="D93" s="10" t="s">
        <v>229</v>
      </c>
      <c r="E93" s="10" t="s">
        <v>80</v>
      </c>
      <c r="F93" s="12" t="s">
        <v>230</v>
      </c>
      <c r="G93" s="2">
        <v>22.0</v>
      </c>
      <c r="H93" s="2">
        <v>1.0</v>
      </c>
      <c r="I93" s="2" t="s">
        <v>264</v>
      </c>
      <c r="J93" s="1">
        <f>plate1!$N$7</f>
        <v>0.0727</v>
      </c>
      <c r="K93" s="1">
        <f>plate1!$AA$7</f>
        <v>0.1443</v>
      </c>
      <c r="L93" s="1">
        <f>plate1!$AN$7</f>
        <v>0.0469</v>
      </c>
      <c r="M93" s="1">
        <f t="shared" si="1"/>
        <v>1.544746479</v>
      </c>
      <c r="N93" s="1">
        <f t="shared" si="2"/>
        <v>0.4864225352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0" t="s">
        <v>265</v>
      </c>
      <c r="B94" s="11" t="s">
        <v>266</v>
      </c>
      <c r="C94" s="11" t="s">
        <v>267</v>
      </c>
      <c r="D94" s="10" t="s">
        <v>36</v>
      </c>
      <c r="E94" s="10" t="s">
        <v>268</v>
      </c>
      <c r="F94" s="12" t="str">
        <f t="shared" ref="F94:F193" si="3">D94&amp;"_"&amp;E94</f>
        <v>C_HEAT</v>
      </c>
      <c r="G94" s="2">
        <v>22.0</v>
      </c>
      <c r="H94" s="2">
        <v>1.0</v>
      </c>
      <c r="I94" s="2" t="s">
        <v>269</v>
      </c>
      <c r="J94" s="1">
        <f>plate1!$N$8</f>
        <v>0.0538</v>
      </c>
      <c r="K94" s="1">
        <f>plate1!$AA$8</f>
        <v>0.09</v>
      </c>
      <c r="L94" s="1">
        <f>plate1!$AN$8</f>
        <v>0.0415</v>
      </c>
      <c r="M94" s="1">
        <f t="shared" si="1"/>
        <v>0.7696943662</v>
      </c>
      <c r="N94" s="1">
        <f t="shared" si="2"/>
        <v>0.2213408451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0" t="s">
        <v>265</v>
      </c>
      <c r="B95" s="11" t="s">
        <v>266</v>
      </c>
      <c r="C95" s="11" t="s">
        <v>267</v>
      </c>
      <c r="D95" s="10" t="s">
        <v>36</v>
      </c>
      <c r="E95" s="10" t="s">
        <v>268</v>
      </c>
      <c r="F95" s="12" t="str">
        <f t="shared" si="3"/>
        <v>C_HEAT</v>
      </c>
      <c r="G95" s="2">
        <v>22.0</v>
      </c>
      <c r="H95" s="2">
        <v>1.0</v>
      </c>
      <c r="I95" s="2" t="s">
        <v>270</v>
      </c>
      <c r="J95" s="1">
        <f>plate1!$N$9</f>
        <v>0.0538</v>
      </c>
      <c r="K95" s="1">
        <f>plate1!$AA$9</f>
        <v>0.0905</v>
      </c>
      <c r="L95" s="1">
        <f>plate1!$AN$9</f>
        <v>0.0394</v>
      </c>
      <c r="M95" s="1">
        <f t="shared" si="1"/>
        <v>0.8096577465</v>
      </c>
      <c r="N95" s="1">
        <f t="shared" si="2"/>
        <v>0.2881732394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0" t="s">
        <v>265</v>
      </c>
      <c r="B96" s="11" t="s">
        <v>271</v>
      </c>
      <c r="C96" s="11" t="s">
        <v>272</v>
      </c>
      <c r="D96" s="10" t="s">
        <v>36</v>
      </c>
      <c r="E96" s="10" t="s">
        <v>268</v>
      </c>
      <c r="F96" s="12" t="str">
        <f t="shared" si="3"/>
        <v>C_HEAT</v>
      </c>
      <c r="G96" s="2">
        <v>22.0</v>
      </c>
      <c r="H96" s="2">
        <v>1.0</v>
      </c>
      <c r="I96" s="2" t="s">
        <v>273</v>
      </c>
      <c r="J96" s="1">
        <f>plate1!$N$10</f>
        <v>0.0771</v>
      </c>
      <c r="K96" s="1">
        <f>plate1!$AA$10</f>
        <v>0.0887</v>
      </c>
      <c r="L96" s="1">
        <f>plate1!$AN$10</f>
        <v>0.0568</v>
      </c>
      <c r="M96" s="1">
        <f t="shared" si="1"/>
        <v>0.4952464789</v>
      </c>
      <c r="N96" s="1">
        <f t="shared" si="2"/>
        <v>0.6114507042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0" t="s">
        <v>265</v>
      </c>
      <c r="B97" s="11" t="s">
        <v>271</v>
      </c>
      <c r="C97" s="11" t="s">
        <v>272</v>
      </c>
      <c r="D97" s="10" t="s">
        <v>36</v>
      </c>
      <c r="E97" s="10" t="s">
        <v>268</v>
      </c>
      <c r="F97" s="12" t="str">
        <f t="shared" si="3"/>
        <v>C_HEAT</v>
      </c>
      <c r="G97" s="2">
        <v>22.0</v>
      </c>
      <c r="H97" s="2">
        <v>1.0</v>
      </c>
      <c r="I97" s="2" t="s">
        <v>274</v>
      </c>
      <c r="J97" s="1">
        <f>plate1!$N$11</f>
        <v>0.0742</v>
      </c>
      <c r="K97" s="1">
        <f>plate1!$AA$11</f>
        <v>0.0876</v>
      </c>
      <c r="L97" s="1">
        <f>plate1!$AN$11</f>
        <v>0.0587</v>
      </c>
      <c r="M97" s="1">
        <f t="shared" si="1"/>
        <v>0.4512774648</v>
      </c>
      <c r="N97" s="1">
        <f t="shared" si="2"/>
        <v>0.4436450704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0"/>
      <c r="B98" s="1" t="s">
        <v>72</v>
      </c>
      <c r="C98" s="11" t="s">
        <v>73</v>
      </c>
      <c r="D98" s="10"/>
      <c r="E98" s="10"/>
      <c r="F98" s="12" t="str">
        <f t="shared" si="3"/>
        <v>_</v>
      </c>
      <c r="G98" s="2">
        <v>22.0</v>
      </c>
      <c r="H98" s="2">
        <v>2.0</v>
      </c>
      <c r="I98" s="2" t="s">
        <v>74</v>
      </c>
      <c r="J98" s="1">
        <f>plate2!$C$4</f>
        <v>0.032</v>
      </c>
      <c r="K98" s="1">
        <f>plate2!$P$4</f>
        <v>0.0288</v>
      </c>
      <c r="L98" s="1">
        <f>plate2!$AC$4</f>
        <v>0.0306</v>
      </c>
      <c r="M98" s="1">
        <f t="shared" si="1"/>
        <v>-0.03023943662</v>
      </c>
      <c r="N98" s="1">
        <f t="shared" si="2"/>
        <v>0.06261971831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0"/>
      <c r="B99" s="1" t="s">
        <v>72</v>
      </c>
      <c r="C99" s="11" t="s">
        <v>75</v>
      </c>
      <c r="D99" s="10"/>
      <c r="E99" s="10"/>
      <c r="F99" s="12" t="str">
        <f t="shared" si="3"/>
        <v>_</v>
      </c>
      <c r="G99" s="2">
        <v>22.0</v>
      </c>
      <c r="H99" s="2">
        <v>2.0</v>
      </c>
      <c r="I99" s="2" t="s">
        <v>76</v>
      </c>
      <c r="J99" s="1">
        <f>plate2!$C$5</f>
        <v>0.0281</v>
      </c>
      <c r="K99" s="1">
        <f>plate2!$P$5</f>
        <v>0.0281</v>
      </c>
      <c r="L99" s="1">
        <f>plate2!$AC$5</f>
        <v>0.0272</v>
      </c>
      <c r="M99" s="1">
        <f t="shared" si="1"/>
        <v>0.01367746479</v>
      </c>
      <c r="N99" s="1">
        <f t="shared" si="2"/>
        <v>0.02973802817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0" t="s">
        <v>265</v>
      </c>
      <c r="B100" s="11" t="s">
        <v>275</v>
      </c>
      <c r="C100" s="11" t="s">
        <v>276</v>
      </c>
      <c r="D100" s="10" t="s">
        <v>36</v>
      </c>
      <c r="E100" s="10" t="s">
        <v>268</v>
      </c>
      <c r="F100" s="12" t="str">
        <f t="shared" si="3"/>
        <v>C_HEAT</v>
      </c>
      <c r="G100" s="2">
        <v>22.0</v>
      </c>
      <c r="H100" s="2">
        <v>2.0</v>
      </c>
      <c r="I100" s="2" t="s">
        <v>82</v>
      </c>
      <c r="J100" s="1">
        <f>plate2!$C$6</f>
        <v>0.0513</v>
      </c>
      <c r="K100" s="1">
        <f>plate2!$P$6</f>
        <v>0.1148</v>
      </c>
      <c r="L100" s="1">
        <f>plate2!$AC$6</f>
        <v>0.0292</v>
      </c>
      <c r="M100" s="1">
        <f t="shared" si="1"/>
        <v>1.35811831</v>
      </c>
      <c r="N100" s="1">
        <f t="shared" si="2"/>
        <v>0.4055788732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0" t="s">
        <v>265</v>
      </c>
      <c r="B101" s="11" t="s">
        <v>275</v>
      </c>
      <c r="C101" s="11" t="s">
        <v>276</v>
      </c>
      <c r="D101" s="10" t="s">
        <v>36</v>
      </c>
      <c r="E101" s="10" t="s">
        <v>268</v>
      </c>
      <c r="F101" s="12" t="str">
        <f t="shared" si="3"/>
        <v>C_HEAT</v>
      </c>
      <c r="G101" s="2">
        <v>22.0</v>
      </c>
      <c r="H101" s="2">
        <v>2.0</v>
      </c>
      <c r="I101" s="2" t="s">
        <v>83</v>
      </c>
      <c r="J101" s="1">
        <f>plate2!$C$7</f>
        <v>0.0526</v>
      </c>
      <c r="K101" s="1">
        <f>plate2!$P$7</f>
        <v>0.1152</v>
      </c>
      <c r="L101" s="1">
        <f>plate2!$AC$7</f>
        <v>0.0302</v>
      </c>
      <c r="M101" s="1">
        <f t="shared" si="1"/>
        <v>1.348188732</v>
      </c>
      <c r="N101" s="1">
        <f t="shared" si="2"/>
        <v>0.4200929577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0" t="s">
        <v>265</v>
      </c>
      <c r="B102" s="11" t="s">
        <v>277</v>
      </c>
      <c r="C102" s="11" t="s">
        <v>278</v>
      </c>
      <c r="D102" s="10" t="s">
        <v>36</v>
      </c>
      <c r="E102" s="10" t="s">
        <v>268</v>
      </c>
      <c r="F102" s="12" t="str">
        <f t="shared" si="3"/>
        <v>C_HEAT</v>
      </c>
      <c r="G102" s="2">
        <v>22.0</v>
      </c>
      <c r="H102" s="2">
        <v>2.0</v>
      </c>
      <c r="I102" s="2" t="s">
        <v>86</v>
      </c>
      <c r="J102" s="1">
        <f>plate2!$C$8</f>
        <v>0.0425</v>
      </c>
      <c r="K102" s="1">
        <f>plate2!$P$8</f>
        <v>0.0708</v>
      </c>
      <c r="L102" s="1">
        <f>plate2!$AC$8</f>
        <v>0.0312</v>
      </c>
      <c r="M102" s="1">
        <f t="shared" si="1"/>
        <v>0.6273183099</v>
      </c>
      <c r="N102" s="1">
        <f t="shared" si="2"/>
        <v>0.2286887324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0" t="s">
        <v>265</v>
      </c>
      <c r="B103" s="11" t="s">
        <v>277</v>
      </c>
      <c r="C103" s="11" t="s">
        <v>278</v>
      </c>
      <c r="D103" s="10" t="s">
        <v>36</v>
      </c>
      <c r="E103" s="10" t="s">
        <v>268</v>
      </c>
      <c r="F103" s="12" t="str">
        <f t="shared" si="3"/>
        <v>C_HEAT</v>
      </c>
      <c r="G103" s="2">
        <v>22.0</v>
      </c>
      <c r="H103" s="2">
        <v>2.0</v>
      </c>
      <c r="I103" s="2" t="s">
        <v>87</v>
      </c>
      <c r="J103" s="1">
        <f>plate2!$C$9</f>
        <v>0.0521</v>
      </c>
      <c r="K103" s="1">
        <f>plate2!$P$9</f>
        <v>0.0854</v>
      </c>
      <c r="L103" s="1">
        <f>plate2!$AC$9</f>
        <v>0.0433</v>
      </c>
      <c r="M103" s="1">
        <f t="shared" si="1"/>
        <v>0.6698183099</v>
      </c>
      <c r="N103" s="1">
        <f t="shared" si="2"/>
        <v>0.1205197183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0" t="s">
        <v>265</v>
      </c>
      <c r="B104" s="11" t="s">
        <v>279</v>
      </c>
      <c r="C104" s="11" t="s">
        <v>280</v>
      </c>
      <c r="D104" s="10" t="s">
        <v>36</v>
      </c>
      <c r="E104" s="10" t="s">
        <v>268</v>
      </c>
      <c r="F104" s="12" t="str">
        <f t="shared" si="3"/>
        <v>C_HEAT</v>
      </c>
      <c r="G104" s="2">
        <v>22.0</v>
      </c>
      <c r="H104" s="2">
        <v>2.0</v>
      </c>
      <c r="I104" s="2" t="s">
        <v>90</v>
      </c>
      <c r="J104" s="1">
        <f>plate2!$C$10</f>
        <v>0.0494</v>
      </c>
      <c r="K104" s="1">
        <f>plate2!$P$10</f>
        <v>0.0852</v>
      </c>
      <c r="L104" s="1">
        <f>plate2!$AC$10</f>
        <v>0.0317</v>
      </c>
      <c r="M104" s="1">
        <f t="shared" si="1"/>
        <v>0.8453197183</v>
      </c>
      <c r="N104" s="1">
        <f t="shared" si="2"/>
        <v>0.4018140845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0" t="s">
        <v>265</v>
      </c>
      <c r="B105" s="11" t="s">
        <v>279</v>
      </c>
      <c r="C105" s="11" t="s">
        <v>280</v>
      </c>
      <c r="D105" s="10" t="s">
        <v>36</v>
      </c>
      <c r="E105" s="10" t="s">
        <v>268</v>
      </c>
      <c r="F105" s="12" t="str">
        <f t="shared" si="3"/>
        <v>C_HEAT</v>
      </c>
      <c r="G105" s="2">
        <v>22.0</v>
      </c>
      <c r="H105" s="2">
        <v>2.0</v>
      </c>
      <c r="I105" s="2" t="s">
        <v>91</v>
      </c>
      <c r="J105" s="1">
        <f>plate2!$C$11</f>
        <v>0.0475</v>
      </c>
      <c r="K105" s="1">
        <f>plate2!$P$11</f>
        <v>0.0833</v>
      </c>
      <c r="L105" s="1">
        <f>plate2!$AC$11</f>
        <v>0.0296</v>
      </c>
      <c r="M105" s="1">
        <f t="shared" si="1"/>
        <v>0.8483591549</v>
      </c>
      <c r="N105" s="1">
        <f t="shared" si="2"/>
        <v>0.4084225352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0" t="s">
        <v>265</v>
      </c>
      <c r="B106" s="11" t="s">
        <v>281</v>
      </c>
      <c r="C106" s="11" t="s">
        <v>282</v>
      </c>
      <c r="D106" s="10" t="s">
        <v>36</v>
      </c>
      <c r="E106" s="10" t="s">
        <v>268</v>
      </c>
      <c r="F106" s="12" t="str">
        <f t="shared" si="3"/>
        <v>C_HEAT</v>
      </c>
      <c r="G106" s="2">
        <v>22.0</v>
      </c>
      <c r="H106" s="2">
        <v>2.0</v>
      </c>
      <c r="I106" s="2" t="s">
        <v>94</v>
      </c>
      <c r="J106" s="1">
        <f>plate2!$D$4</f>
        <v>0.0644</v>
      </c>
      <c r="K106" s="1">
        <f>plate2!$Q$4</f>
        <v>0.1076</v>
      </c>
      <c r="L106" s="1">
        <f>plate2!$AD$4</f>
        <v>0.0433</v>
      </c>
      <c r="M106" s="1">
        <f t="shared" si="1"/>
        <v>1.016119718</v>
      </c>
      <c r="N106" s="1">
        <f t="shared" si="2"/>
        <v>0.4763239437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0" t="s">
        <v>265</v>
      </c>
      <c r="B107" s="11" t="s">
        <v>281</v>
      </c>
      <c r="C107" s="11" t="s">
        <v>282</v>
      </c>
      <c r="D107" s="10" t="s">
        <v>36</v>
      </c>
      <c r="E107" s="10" t="s">
        <v>268</v>
      </c>
      <c r="F107" s="12" t="str">
        <f t="shared" si="3"/>
        <v>C_HEAT</v>
      </c>
      <c r="G107" s="2">
        <v>22.0</v>
      </c>
      <c r="H107" s="2">
        <v>2.0</v>
      </c>
      <c r="I107" s="2" t="s">
        <v>95</v>
      </c>
      <c r="J107" s="1">
        <f>plate2!$D$5</f>
        <v>0.063</v>
      </c>
      <c r="K107" s="1">
        <f>plate2!$Q$5</f>
        <v>0.1076</v>
      </c>
      <c r="L107" s="1">
        <f>plate2!$AD$5</f>
        <v>0.0418</v>
      </c>
      <c r="M107" s="1">
        <f t="shared" si="1"/>
        <v>1.040177465</v>
      </c>
      <c r="N107" s="1">
        <f t="shared" si="2"/>
        <v>0.4724704225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0" t="s">
        <v>265</v>
      </c>
      <c r="B108" s="11" t="s">
        <v>283</v>
      </c>
      <c r="C108" s="11" t="s">
        <v>284</v>
      </c>
      <c r="D108" s="10" t="s">
        <v>36</v>
      </c>
      <c r="E108" s="10" t="s">
        <v>268</v>
      </c>
      <c r="F108" s="12" t="str">
        <f t="shared" si="3"/>
        <v>C_HEAT</v>
      </c>
      <c r="G108" s="2">
        <v>22.0</v>
      </c>
      <c r="H108" s="2">
        <v>2.0</v>
      </c>
      <c r="I108" s="2" t="s">
        <v>98</v>
      </c>
      <c r="J108" s="5">
        <f>plate10!$D$7</f>
        <v>0.0483</v>
      </c>
      <c r="K108" s="5">
        <f>plate10!$Q$7</f>
        <v>0.051</v>
      </c>
      <c r="L108" s="5">
        <f>plate10!$AD$7</f>
        <v>0.039</v>
      </c>
      <c r="M108" s="5">
        <f t="shared" si="1"/>
        <v>0.1848</v>
      </c>
      <c r="N108" s="5">
        <f t="shared" si="2"/>
        <v>0.2934887324</v>
      </c>
      <c r="T108" s="1"/>
      <c r="U108" s="1"/>
      <c r="V108" s="1"/>
      <c r="W108" s="1"/>
      <c r="X108" s="1"/>
      <c r="Y108" s="1"/>
      <c r="Z108" s="1"/>
    </row>
    <row r="109" ht="14.25" customHeight="1">
      <c r="A109" s="10" t="s">
        <v>265</v>
      </c>
      <c r="B109" s="11" t="s">
        <v>283</v>
      </c>
      <c r="C109" s="11" t="s">
        <v>284</v>
      </c>
      <c r="D109" s="10" t="s">
        <v>36</v>
      </c>
      <c r="E109" s="10" t="s">
        <v>268</v>
      </c>
      <c r="F109" s="12" t="str">
        <f t="shared" si="3"/>
        <v>C_HEAT</v>
      </c>
      <c r="G109" s="2">
        <v>22.0</v>
      </c>
      <c r="H109" s="2">
        <v>2.0</v>
      </c>
      <c r="I109" s="2" t="s">
        <v>99</v>
      </c>
      <c r="J109" s="1">
        <f>plate2!$D$7</f>
        <v>0.0409</v>
      </c>
      <c r="K109" s="1">
        <f>plate2!$Q$7</f>
        <v>0.0426</v>
      </c>
      <c r="L109" s="1">
        <f>plate2!$AD$7</f>
        <v>0.0325</v>
      </c>
      <c r="M109" s="1">
        <f t="shared" si="1"/>
        <v>0.1550239437</v>
      </c>
      <c r="N109" s="1">
        <f t="shared" si="2"/>
        <v>0.2688633803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0" t="s">
        <v>265</v>
      </c>
      <c r="B110" s="11" t="s">
        <v>285</v>
      </c>
      <c r="C110" s="11" t="s">
        <v>286</v>
      </c>
      <c r="D110" s="10" t="s">
        <v>36</v>
      </c>
      <c r="E110" s="10" t="s">
        <v>268</v>
      </c>
      <c r="F110" s="12" t="str">
        <f t="shared" si="3"/>
        <v>C_HEAT</v>
      </c>
      <c r="G110" s="2">
        <v>22.0</v>
      </c>
      <c r="H110" s="2">
        <v>2.0</v>
      </c>
      <c r="I110" s="2" t="s">
        <v>102</v>
      </c>
      <c r="J110" s="1">
        <f>plate2!$D$8</f>
        <v>0.074</v>
      </c>
      <c r="K110" s="1">
        <f>plate2!$Q$8</f>
        <v>0.1845</v>
      </c>
      <c r="L110" s="1">
        <f>plate2!$AD$8</f>
        <v>0.0362</v>
      </c>
      <c r="M110" s="1">
        <f t="shared" si="1"/>
        <v>2.353347887</v>
      </c>
      <c r="N110" s="1">
        <f t="shared" si="2"/>
        <v>0.6840464789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0" t="s">
        <v>265</v>
      </c>
      <c r="B111" s="11" t="s">
        <v>285</v>
      </c>
      <c r="C111" s="11" t="s">
        <v>286</v>
      </c>
      <c r="D111" s="10" t="s">
        <v>36</v>
      </c>
      <c r="E111" s="10" t="s">
        <v>268</v>
      </c>
      <c r="F111" s="12" t="str">
        <f t="shared" si="3"/>
        <v>C_HEAT</v>
      </c>
      <c r="G111" s="2">
        <v>22.0</v>
      </c>
      <c r="H111" s="2">
        <v>2.0</v>
      </c>
      <c r="I111" s="2" t="s">
        <v>103</v>
      </c>
      <c r="J111" s="1">
        <f>plate2!$D$9</f>
        <v>0.0812</v>
      </c>
      <c r="K111" s="1">
        <f>plate2!$Q$9</f>
        <v>0.1959</v>
      </c>
      <c r="L111" s="1">
        <f>plate2!$AD$9</f>
        <v>0.0368</v>
      </c>
      <c r="M111" s="1">
        <f t="shared" si="1"/>
        <v>2.52126338</v>
      </c>
      <c r="N111" s="1">
        <f t="shared" si="2"/>
        <v>0.8806521127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0" t="s">
        <v>265</v>
      </c>
      <c r="B112" s="11" t="s">
        <v>287</v>
      </c>
      <c r="C112" s="11" t="s">
        <v>288</v>
      </c>
      <c r="D112" s="10" t="s">
        <v>36</v>
      </c>
      <c r="E112" s="10" t="s">
        <v>268</v>
      </c>
      <c r="F112" s="12" t="str">
        <f t="shared" si="3"/>
        <v>C_HEAT</v>
      </c>
      <c r="G112" s="2">
        <v>22.0</v>
      </c>
      <c r="H112" s="2">
        <v>2.0</v>
      </c>
      <c r="I112" s="2" t="s">
        <v>106</v>
      </c>
      <c r="J112" s="1">
        <f>plate2!$D$10</f>
        <v>0.0677</v>
      </c>
      <c r="K112" s="1">
        <f>plate2!$Q$10</f>
        <v>0.1581</v>
      </c>
      <c r="L112" s="1">
        <f>plate2!$AD$10</f>
        <v>0.0346</v>
      </c>
      <c r="M112" s="1">
        <f t="shared" si="1"/>
        <v>1.958339437</v>
      </c>
      <c r="N112" s="1">
        <f t="shared" si="2"/>
        <v>0.6315126761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0" t="s">
        <v>265</v>
      </c>
      <c r="B113" s="11" t="s">
        <v>287</v>
      </c>
      <c r="C113" s="11" t="s">
        <v>288</v>
      </c>
      <c r="D113" s="10" t="s">
        <v>36</v>
      </c>
      <c r="E113" s="10" t="s">
        <v>268</v>
      </c>
      <c r="F113" s="12" t="str">
        <f t="shared" si="3"/>
        <v>C_HEAT</v>
      </c>
      <c r="G113" s="2">
        <v>22.0</v>
      </c>
      <c r="H113" s="2">
        <v>2.0</v>
      </c>
      <c r="I113" s="2" t="s">
        <v>107</v>
      </c>
      <c r="J113" s="1">
        <f>plate2!$D$11</f>
        <v>0.0752</v>
      </c>
      <c r="K113" s="1">
        <f>plate2!$Q$11</f>
        <v>0.1626</v>
      </c>
      <c r="L113" s="1">
        <f>plate2!$AD$11</f>
        <v>0.0327</v>
      </c>
      <c r="M113" s="1">
        <f t="shared" si="1"/>
        <v>2.052897183</v>
      </c>
      <c r="N113" s="1">
        <f t="shared" si="2"/>
        <v>0.9574478873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0" t="s">
        <v>265</v>
      </c>
      <c r="B114" s="11" t="s">
        <v>289</v>
      </c>
      <c r="C114" s="11" t="s">
        <v>290</v>
      </c>
      <c r="D114" s="10" t="s">
        <v>54</v>
      </c>
      <c r="E114" s="10" t="s">
        <v>268</v>
      </c>
      <c r="F114" s="12" t="str">
        <f t="shared" si="3"/>
        <v>E_HEAT</v>
      </c>
      <c r="G114" s="2">
        <v>22.0</v>
      </c>
      <c r="H114" s="2">
        <v>2.0</v>
      </c>
      <c r="I114" s="2" t="s">
        <v>110</v>
      </c>
      <c r="J114" s="1">
        <f>plate2!$E$4</f>
        <v>0.0458</v>
      </c>
      <c r="K114" s="1">
        <f>plate2!$R$4</f>
        <v>0.0805</v>
      </c>
      <c r="L114" s="1">
        <f>plate2!$AE$4</f>
        <v>0.0368</v>
      </c>
      <c r="M114" s="1">
        <f t="shared" si="1"/>
        <v>0.6953957746</v>
      </c>
      <c r="N114" s="1">
        <f t="shared" si="2"/>
        <v>0.1199704225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0" t="s">
        <v>265</v>
      </c>
      <c r="B115" s="11" t="s">
        <v>289</v>
      </c>
      <c r="C115" s="11" t="s">
        <v>290</v>
      </c>
      <c r="D115" s="10" t="s">
        <v>54</v>
      </c>
      <c r="E115" s="10" t="s">
        <v>268</v>
      </c>
      <c r="F115" s="12" t="str">
        <f t="shared" si="3"/>
        <v>E_HEAT</v>
      </c>
      <c r="G115" s="2">
        <v>22.0</v>
      </c>
      <c r="H115" s="2">
        <v>2.0</v>
      </c>
      <c r="I115" s="2" t="s">
        <v>111</v>
      </c>
      <c r="J115" s="1">
        <f>plate2!$E$5</f>
        <v>0.0477</v>
      </c>
      <c r="K115" s="1">
        <f>plate2!$R$5</f>
        <v>0.0801</v>
      </c>
      <c r="L115" s="1">
        <f>plate2!$AE$5</f>
        <v>0.0335</v>
      </c>
      <c r="M115" s="1">
        <f t="shared" si="1"/>
        <v>0.7373943662</v>
      </c>
      <c r="N115" s="1">
        <f t="shared" si="2"/>
        <v>0.3035492958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0" t="s">
        <v>265</v>
      </c>
      <c r="B116" s="11" t="s">
        <v>291</v>
      </c>
      <c r="C116" s="11" t="s">
        <v>292</v>
      </c>
      <c r="D116" s="10" t="s">
        <v>54</v>
      </c>
      <c r="E116" s="10" t="s">
        <v>268</v>
      </c>
      <c r="F116" s="12" t="str">
        <f t="shared" si="3"/>
        <v>E_HEAT</v>
      </c>
      <c r="G116" s="2">
        <v>22.0</v>
      </c>
      <c r="H116" s="2">
        <v>2.0</v>
      </c>
      <c r="I116" s="2" t="s">
        <v>114</v>
      </c>
      <c r="J116" s="1">
        <f>plate2!$E$6</f>
        <v>0.0776</v>
      </c>
      <c r="K116" s="1">
        <f>plate2!$R$6</f>
        <v>0.1241</v>
      </c>
      <c r="L116" s="1">
        <f>plate2!$AE$6</f>
        <v>0.0547</v>
      </c>
      <c r="M116" s="1">
        <f t="shared" si="1"/>
        <v>1.0966</v>
      </c>
      <c r="N116" s="1">
        <f t="shared" si="2"/>
        <v>0.518928169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0" t="s">
        <v>265</v>
      </c>
      <c r="B117" s="11" t="s">
        <v>291</v>
      </c>
      <c r="C117" s="11" t="s">
        <v>292</v>
      </c>
      <c r="D117" s="10" t="s">
        <v>54</v>
      </c>
      <c r="E117" s="10" t="s">
        <v>268</v>
      </c>
      <c r="F117" s="12" t="str">
        <f t="shared" si="3"/>
        <v>E_HEAT</v>
      </c>
      <c r="G117" s="2">
        <v>22.0</v>
      </c>
      <c r="H117" s="2">
        <v>2.0</v>
      </c>
      <c r="I117" s="2" t="s">
        <v>115</v>
      </c>
      <c r="J117" s="1">
        <f>plate2!$E$7</f>
        <v>0.0648</v>
      </c>
      <c r="K117" s="1">
        <f>plate2!$R$7</f>
        <v>0.1163</v>
      </c>
      <c r="L117" s="1">
        <f>plate2!$AE$7</f>
        <v>0.0419</v>
      </c>
      <c r="M117" s="1">
        <f t="shared" si="1"/>
        <v>1.177092958</v>
      </c>
      <c r="N117" s="1">
        <f t="shared" si="2"/>
        <v>0.4933647887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0" t="s">
        <v>265</v>
      </c>
      <c r="B118" s="11" t="s">
        <v>293</v>
      </c>
      <c r="C118" s="11" t="s">
        <v>294</v>
      </c>
      <c r="D118" s="10" t="s">
        <v>54</v>
      </c>
      <c r="E118" s="10" t="s">
        <v>268</v>
      </c>
      <c r="F118" s="12" t="str">
        <f t="shared" si="3"/>
        <v>E_HEAT</v>
      </c>
      <c r="G118" s="2">
        <v>22.0</v>
      </c>
      <c r="H118" s="2">
        <v>2.0</v>
      </c>
      <c r="I118" s="2" t="s">
        <v>119</v>
      </c>
      <c r="J118" s="1">
        <f>plate2!$E$8</f>
        <v>0.0528</v>
      </c>
      <c r="K118" s="1">
        <f>plate2!$R$8</f>
        <v>0.1004</v>
      </c>
      <c r="L118" s="1">
        <f>plate2!$AE$8</f>
        <v>0.0367</v>
      </c>
      <c r="M118" s="1">
        <f t="shared" si="1"/>
        <v>1.010967606</v>
      </c>
      <c r="N118" s="1">
        <f t="shared" si="2"/>
        <v>0.2886169014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0" t="s">
        <v>265</v>
      </c>
      <c r="B119" s="11" t="s">
        <v>293</v>
      </c>
      <c r="C119" s="11" t="s">
        <v>294</v>
      </c>
      <c r="D119" s="10" t="s">
        <v>54</v>
      </c>
      <c r="E119" s="10" t="s">
        <v>268</v>
      </c>
      <c r="F119" s="12" t="str">
        <f t="shared" si="3"/>
        <v>E_HEAT</v>
      </c>
      <c r="G119" s="2">
        <v>22.0</v>
      </c>
      <c r="H119" s="2">
        <v>2.0</v>
      </c>
      <c r="I119" s="2" t="s">
        <v>120</v>
      </c>
      <c r="J119" s="1">
        <f>plate2!$E$9</f>
        <v>0.0527</v>
      </c>
      <c r="K119" s="1">
        <f>plate2!$R$9</f>
        <v>0.1059</v>
      </c>
      <c r="L119" s="1">
        <f>plate2!$AE$9</f>
        <v>0.0377</v>
      </c>
      <c r="M119" s="1">
        <f t="shared" si="1"/>
        <v>1.084402817</v>
      </c>
      <c r="N119" s="1">
        <f t="shared" si="2"/>
        <v>0.2236394366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0" t="s">
        <v>265</v>
      </c>
      <c r="B120" s="11" t="s">
        <v>295</v>
      </c>
      <c r="C120" s="11" t="s">
        <v>296</v>
      </c>
      <c r="D120" s="10" t="s">
        <v>54</v>
      </c>
      <c r="E120" s="10" t="s">
        <v>268</v>
      </c>
      <c r="F120" s="12" t="str">
        <f t="shared" si="3"/>
        <v>E_HEAT</v>
      </c>
      <c r="G120" s="2">
        <v>22.0</v>
      </c>
      <c r="H120" s="2">
        <v>2.0</v>
      </c>
      <c r="I120" s="2" t="s">
        <v>123</v>
      </c>
      <c r="J120" s="1">
        <f>plate2!$E$10</f>
        <v>0.0487</v>
      </c>
      <c r="K120" s="1">
        <f>plate2!$R$10</f>
        <v>0.0967</v>
      </c>
      <c r="L120" s="1">
        <f>plate2!$AE$10</f>
        <v>0.0314</v>
      </c>
      <c r="M120" s="1">
        <f t="shared" si="1"/>
        <v>1.035643662</v>
      </c>
      <c r="N120" s="1">
        <f t="shared" si="2"/>
        <v>0.3262225352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0" t="s">
        <v>265</v>
      </c>
      <c r="B121" s="11" t="s">
        <v>295</v>
      </c>
      <c r="C121" s="11" t="s">
        <v>296</v>
      </c>
      <c r="D121" s="10" t="s">
        <v>54</v>
      </c>
      <c r="E121" s="10" t="s">
        <v>268</v>
      </c>
      <c r="F121" s="12" t="str">
        <f t="shared" si="3"/>
        <v>E_HEAT</v>
      </c>
      <c r="G121" s="2">
        <v>22.0</v>
      </c>
      <c r="H121" s="2">
        <v>2.0</v>
      </c>
      <c r="I121" s="2" t="s">
        <v>124</v>
      </c>
      <c r="J121" s="1">
        <f>plate2!$E$11</f>
        <v>0.0472</v>
      </c>
      <c r="K121" s="1">
        <f>plate2!$R$11</f>
        <v>0.102</v>
      </c>
      <c r="L121" s="1">
        <f>plate2!$AE$11</f>
        <v>0.0359</v>
      </c>
      <c r="M121" s="1">
        <f t="shared" si="1"/>
        <v>1.053930986</v>
      </c>
      <c r="N121" s="1">
        <f t="shared" si="2"/>
        <v>0.0932028169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0" t="s">
        <v>265</v>
      </c>
      <c r="B122" s="11" t="s">
        <v>297</v>
      </c>
      <c r="C122" s="11" t="s">
        <v>298</v>
      </c>
      <c r="D122" s="10" t="s">
        <v>54</v>
      </c>
      <c r="E122" s="10" t="s">
        <v>268</v>
      </c>
      <c r="F122" s="12" t="str">
        <f t="shared" si="3"/>
        <v>E_HEAT</v>
      </c>
      <c r="G122" s="2">
        <v>22.0</v>
      </c>
      <c r="H122" s="2">
        <v>2.0</v>
      </c>
      <c r="I122" s="2" t="s">
        <v>127</v>
      </c>
      <c r="J122" s="1">
        <f>plate2!$F$4</f>
        <v>0.0572</v>
      </c>
      <c r="K122" s="1">
        <f>plate2!$S$4</f>
        <v>0.1234</v>
      </c>
      <c r="L122" s="1">
        <f>plate2!$AF$4</f>
        <v>0.0314</v>
      </c>
      <c r="M122" s="1">
        <f t="shared" si="1"/>
        <v>1.457814085</v>
      </c>
      <c r="N122" s="1">
        <f t="shared" si="2"/>
        <v>0.5140309859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0" t="s">
        <v>265</v>
      </c>
      <c r="B123" s="11" t="s">
        <v>297</v>
      </c>
      <c r="C123" s="11" t="s">
        <v>298</v>
      </c>
      <c r="D123" s="10" t="s">
        <v>54</v>
      </c>
      <c r="E123" s="10" t="s">
        <v>268</v>
      </c>
      <c r="F123" s="12" t="str">
        <f t="shared" si="3"/>
        <v>E_HEAT</v>
      </c>
      <c r="G123" s="2">
        <v>22.0</v>
      </c>
      <c r="H123" s="2">
        <v>2.0</v>
      </c>
      <c r="I123" s="2" t="s">
        <v>128</v>
      </c>
      <c r="J123" s="1">
        <f>plate2!$F$5</f>
        <v>0.0634</v>
      </c>
      <c r="K123" s="1">
        <f>plate2!$S$5</f>
        <v>0.1351</v>
      </c>
      <c r="L123" s="1">
        <f>plate2!$AF$5</f>
        <v>0.038</v>
      </c>
      <c r="M123" s="1">
        <f t="shared" si="1"/>
        <v>1.540277465</v>
      </c>
      <c r="N123" s="1">
        <f t="shared" si="2"/>
        <v>0.4726943662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0" t="s">
        <v>265</v>
      </c>
      <c r="B124" s="11" t="s">
        <v>299</v>
      </c>
      <c r="C124" s="11" t="s">
        <v>300</v>
      </c>
      <c r="D124" s="10" t="s">
        <v>54</v>
      </c>
      <c r="E124" s="10" t="s">
        <v>268</v>
      </c>
      <c r="F124" s="12" t="str">
        <f t="shared" si="3"/>
        <v>E_HEAT</v>
      </c>
      <c r="G124" s="2">
        <v>22.0</v>
      </c>
      <c r="H124" s="2">
        <v>2.0</v>
      </c>
      <c r="I124" s="2" t="s">
        <v>131</v>
      </c>
      <c r="J124" s="1">
        <f>plate2!$F$6</f>
        <v>0.0519</v>
      </c>
      <c r="K124" s="1">
        <f>plate2!$S$6</f>
        <v>0.0936</v>
      </c>
      <c r="L124" s="1">
        <f>plate2!$AF$6</f>
        <v>0.0353</v>
      </c>
      <c r="M124" s="1">
        <f t="shared" si="1"/>
        <v>0.923584507</v>
      </c>
      <c r="N124" s="1">
        <f t="shared" si="2"/>
        <v>0.3353028169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0" t="s">
        <v>265</v>
      </c>
      <c r="B125" s="11" t="s">
        <v>299</v>
      </c>
      <c r="C125" s="11" t="s">
        <v>300</v>
      </c>
      <c r="D125" s="10" t="s">
        <v>54</v>
      </c>
      <c r="E125" s="10" t="s">
        <v>268</v>
      </c>
      <c r="F125" s="12" t="str">
        <f t="shared" si="3"/>
        <v>E_HEAT</v>
      </c>
      <c r="G125" s="2">
        <v>22.0</v>
      </c>
      <c r="H125" s="2">
        <v>2.0</v>
      </c>
      <c r="I125" s="2" t="s">
        <v>132</v>
      </c>
      <c r="J125" s="1">
        <f>plate2!$F$7</f>
        <v>0.0494</v>
      </c>
      <c r="K125" s="1">
        <f>plate2!$S$7</f>
        <v>0.0946</v>
      </c>
      <c r="L125" s="1">
        <f>plate2!$AF$7</f>
        <v>0.0319</v>
      </c>
      <c r="M125" s="1">
        <f t="shared" si="1"/>
        <v>0.9936070423</v>
      </c>
      <c r="N125" s="1">
        <f t="shared" si="2"/>
        <v>0.3471464789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0" t="s">
        <v>265</v>
      </c>
      <c r="B126" s="11" t="s">
        <v>301</v>
      </c>
      <c r="C126" s="11" t="s">
        <v>302</v>
      </c>
      <c r="D126" s="10" t="s">
        <v>54</v>
      </c>
      <c r="E126" s="10" t="s">
        <v>268</v>
      </c>
      <c r="F126" s="12" t="str">
        <f t="shared" si="3"/>
        <v>E_HEAT</v>
      </c>
      <c r="G126" s="2">
        <v>22.0</v>
      </c>
      <c r="H126" s="2">
        <v>2.0</v>
      </c>
      <c r="I126" s="2" t="s">
        <v>135</v>
      </c>
      <c r="J126" s="1">
        <f>plate2!$F$8</f>
        <v>0.0541</v>
      </c>
      <c r="K126" s="1">
        <f>plate2!$S$8</f>
        <v>0.0613</v>
      </c>
      <c r="L126" s="1">
        <f>plate2!$AF$8</f>
        <v>0.0447</v>
      </c>
      <c r="M126" s="1">
        <f t="shared" si="1"/>
        <v>0.2587633803</v>
      </c>
      <c r="N126" s="1">
        <f t="shared" si="2"/>
        <v>0.2737859155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0" t="s">
        <v>265</v>
      </c>
      <c r="B127" s="11" t="s">
        <v>301</v>
      </c>
      <c r="C127" s="11" t="s">
        <v>302</v>
      </c>
      <c r="D127" s="10" t="s">
        <v>54</v>
      </c>
      <c r="E127" s="10" t="s">
        <v>268</v>
      </c>
      <c r="F127" s="12" t="str">
        <f t="shared" si="3"/>
        <v>E_HEAT</v>
      </c>
      <c r="G127" s="2">
        <v>22.0</v>
      </c>
      <c r="H127" s="2">
        <v>2.0</v>
      </c>
      <c r="I127" s="2" t="s">
        <v>136</v>
      </c>
      <c r="J127" s="1">
        <f>plate2!$F$9</f>
        <v>0.059</v>
      </c>
      <c r="K127" s="1">
        <f>plate2!$S$9</f>
        <v>0.0645</v>
      </c>
      <c r="L127" s="1">
        <f>plate2!$AF$9</f>
        <v>0.0469</v>
      </c>
      <c r="M127" s="1">
        <f t="shared" si="1"/>
        <v>0.272428169</v>
      </c>
      <c r="N127" s="1">
        <f t="shared" si="2"/>
        <v>0.3716915493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0" t="s">
        <v>265</v>
      </c>
      <c r="B128" s="11" t="s">
        <v>303</v>
      </c>
      <c r="C128" s="11" t="s">
        <v>304</v>
      </c>
      <c r="D128" s="10" t="s">
        <v>54</v>
      </c>
      <c r="E128" s="10" t="s">
        <v>268</v>
      </c>
      <c r="F128" s="12" t="str">
        <f t="shared" si="3"/>
        <v>E_HEAT</v>
      </c>
      <c r="G128" s="2">
        <v>22.0</v>
      </c>
      <c r="H128" s="2">
        <v>2.0</v>
      </c>
      <c r="I128" s="2" t="s">
        <v>139</v>
      </c>
      <c r="J128" s="1">
        <f>plate2!$F$10</f>
        <v>0.0795</v>
      </c>
      <c r="K128" s="1">
        <f>plate2!$S$10</f>
        <v>0.1741</v>
      </c>
      <c r="L128" s="1">
        <f>plate2!$AF$10</f>
        <v>0.0505</v>
      </c>
      <c r="M128" s="1">
        <f t="shared" si="1"/>
        <v>1.96364507</v>
      </c>
      <c r="N128" s="1">
        <f t="shared" si="2"/>
        <v>0.4745661972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0" t="s">
        <v>265</v>
      </c>
      <c r="B129" s="11" t="s">
        <v>303</v>
      </c>
      <c r="C129" s="11" t="s">
        <v>304</v>
      </c>
      <c r="D129" s="10" t="s">
        <v>54</v>
      </c>
      <c r="E129" s="10" t="s">
        <v>268</v>
      </c>
      <c r="F129" s="12" t="str">
        <f t="shared" si="3"/>
        <v>E_HEAT</v>
      </c>
      <c r="G129" s="2">
        <v>22.0</v>
      </c>
      <c r="H129" s="2">
        <v>2.0</v>
      </c>
      <c r="I129" s="2" t="s">
        <v>140</v>
      </c>
      <c r="J129" s="1">
        <f>plate2!$F$11</f>
        <v>0.0628</v>
      </c>
      <c r="K129" s="1">
        <f>plate2!$S$11</f>
        <v>0.1677</v>
      </c>
      <c r="L129" s="1">
        <f>plate2!$AF$11</f>
        <v>0.0322</v>
      </c>
      <c r="M129" s="1">
        <f t="shared" si="1"/>
        <v>2.153776056</v>
      </c>
      <c r="N129" s="1">
        <f t="shared" si="2"/>
        <v>0.4747732394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0" t="s">
        <v>265</v>
      </c>
      <c r="B130" s="11" t="s">
        <v>305</v>
      </c>
      <c r="C130" s="11" t="s">
        <v>306</v>
      </c>
      <c r="D130" s="10" t="s">
        <v>54</v>
      </c>
      <c r="E130" s="10" t="s">
        <v>268</v>
      </c>
      <c r="F130" s="12" t="str">
        <f t="shared" si="3"/>
        <v>E_HEAT</v>
      </c>
      <c r="G130" s="2">
        <v>22.0</v>
      </c>
      <c r="H130" s="2">
        <v>2.0</v>
      </c>
      <c r="I130" s="2" t="s">
        <v>143</v>
      </c>
      <c r="J130" s="1">
        <f>plate2!$G$4</f>
        <v>0.0802</v>
      </c>
      <c r="K130" s="1">
        <f>plate2!$T$4</f>
        <v>0.2658</v>
      </c>
      <c r="L130" s="1">
        <f>plate2!$AG$4</f>
        <v>0.0288</v>
      </c>
      <c r="M130" s="1">
        <f t="shared" si="1"/>
        <v>3.769033803</v>
      </c>
      <c r="N130" s="1">
        <f t="shared" si="2"/>
        <v>0.7494591549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0" t="s">
        <v>265</v>
      </c>
      <c r="B131" s="11" t="s">
        <v>305</v>
      </c>
      <c r="C131" s="11" t="s">
        <v>306</v>
      </c>
      <c r="D131" s="10" t="s">
        <v>54</v>
      </c>
      <c r="E131" s="10" t="s">
        <v>268</v>
      </c>
      <c r="F131" s="12" t="str">
        <f t="shared" si="3"/>
        <v>E_HEAT</v>
      </c>
      <c r="G131" s="2">
        <v>22.0</v>
      </c>
      <c r="H131" s="2">
        <v>2.0</v>
      </c>
      <c r="I131" s="2" t="s">
        <v>144</v>
      </c>
      <c r="J131" s="1">
        <f>plate2!$G$5</f>
        <v>0.0852</v>
      </c>
      <c r="K131" s="1">
        <f>plate2!$T$5</f>
        <v>0.2872</v>
      </c>
      <c r="L131" s="1">
        <f>plate2!$AG$5</f>
        <v>0.0292</v>
      </c>
      <c r="M131" s="1">
        <f t="shared" si="1"/>
        <v>4.102957746</v>
      </c>
      <c r="N131" s="1">
        <f t="shared" si="2"/>
        <v>0.8176056338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0" t="s">
        <v>265</v>
      </c>
      <c r="B132" s="11" t="s">
        <v>307</v>
      </c>
      <c r="C132" s="11" t="s">
        <v>308</v>
      </c>
      <c r="D132" s="10" t="s">
        <v>56</v>
      </c>
      <c r="E132" s="10" t="s">
        <v>268</v>
      </c>
      <c r="F132" s="12" t="str">
        <f t="shared" si="3"/>
        <v>G_HEAT</v>
      </c>
      <c r="G132" s="2">
        <v>22.0</v>
      </c>
      <c r="H132" s="2">
        <v>2.0</v>
      </c>
      <c r="I132" s="2" t="s">
        <v>147</v>
      </c>
      <c r="J132" s="5">
        <f>plate10!$E$4</f>
        <v>0.0392</v>
      </c>
      <c r="K132" s="5">
        <f>plate10!$R$4</f>
        <v>0.0566</v>
      </c>
      <c r="L132" s="5">
        <f>plate10!$AE$4</f>
        <v>0.0314</v>
      </c>
      <c r="M132" s="5">
        <f t="shared" si="1"/>
        <v>0.3986535211</v>
      </c>
      <c r="N132" s="5">
        <f t="shared" si="2"/>
        <v>0.1687690141</v>
      </c>
      <c r="T132" s="1"/>
      <c r="U132" s="1"/>
      <c r="V132" s="1"/>
      <c r="W132" s="1"/>
      <c r="X132" s="1"/>
      <c r="Y132" s="1"/>
      <c r="Z132" s="1"/>
    </row>
    <row r="133" ht="14.25" customHeight="1">
      <c r="A133" s="10" t="s">
        <v>265</v>
      </c>
      <c r="B133" s="11" t="s">
        <v>307</v>
      </c>
      <c r="C133" s="11" t="s">
        <v>308</v>
      </c>
      <c r="D133" s="10" t="s">
        <v>56</v>
      </c>
      <c r="E133" s="10" t="s">
        <v>268</v>
      </c>
      <c r="F133" s="12" t="str">
        <f t="shared" si="3"/>
        <v>G_HEAT</v>
      </c>
      <c r="G133" s="2">
        <v>22.0</v>
      </c>
      <c r="H133" s="2">
        <v>2.0</v>
      </c>
      <c r="I133" s="2" t="s">
        <v>148</v>
      </c>
      <c r="J133" s="1">
        <f>plate2!$G$7</f>
        <v>0.047</v>
      </c>
      <c r="K133" s="1">
        <f>plate2!$T$7</f>
        <v>0.0628</v>
      </c>
      <c r="L133" s="1">
        <f>plate2!$AG$7</f>
        <v>0.0363</v>
      </c>
      <c r="M133" s="1">
        <f t="shared" si="1"/>
        <v>0.4169676056</v>
      </c>
      <c r="N133" s="1">
        <f t="shared" si="2"/>
        <v>0.272771831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0" t="s">
        <v>265</v>
      </c>
      <c r="B134" s="11" t="s">
        <v>309</v>
      </c>
      <c r="C134" s="11" t="s">
        <v>310</v>
      </c>
      <c r="D134" s="10" t="s">
        <v>56</v>
      </c>
      <c r="E134" s="10" t="s">
        <v>268</v>
      </c>
      <c r="F134" s="12" t="str">
        <f t="shared" si="3"/>
        <v>G_HEAT</v>
      </c>
      <c r="G134" s="2">
        <v>22.0</v>
      </c>
      <c r="H134" s="2">
        <v>2.0</v>
      </c>
      <c r="I134" s="2" t="s">
        <v>151</v>
      </c>
      <c r="J134" s="1">
        <f>plate2!$G$8</f>
        <v>0.0517</v>
      </c>
      <c r="K134" s="1">
        <f>plate2!$T$8</f>
        <v>0.0994</v>
      </c>
      <c r="L134" s="1">
        <f>plate2!$AG$8</f>
        <v>0.0351</v>
      </c>
      <c r="M134" s="1">
        <f t="shared" si="1"/>
        <v>1.020176056</v>
      </c>
      <c r="N134" s="1">
        <f t="shared" si="2"/>
        <v>0.3046267606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0" t="s">
        <v>265</v>
      </c>
      <c r="B135" s="11" t="s">
        <v>309</v>
      </c>
      <c r="C135" s="11" t="s">
        <v>310</v>
      </c>
      <c r="D135" s="10" t="s">
        <v>56</v>
      </c>
      <c r="E135" s="10" t="s">
        <v>268</v>
      </c>
      <c r="F135" s="12" t="str">
        <f t="shared" si="3"/>
        <v>G_HEAT</v>
      </c>
      <c r="G135" s="2">
        <v>22.0</v>
      </c>
      <c r="H135" s="2">
        <v>2.0</v>
      </c>
      <c r="I135" s="2" t="s">
        <v>152</v>
      </c>
      <c r="J135" s="1">
        <f>plate2!$G$9</f>
        <v>0.0544</v>
      </c>
      <c r="K135" s="1">
        <f>plate2!$T$9</f>
        <v>0.1044</v>
      </c>
      <c r="L135" s="1">
        <f>plate2!$AG$9</f>
        <v>0.0351</v>
      </c>
      <c r="M135" s="1">
        <f t="shared" si="1"/>
        <v>1.098235211</v>
      </c>
      <c r="N135" s="1">
        <f t="shared" si="2"/>
        <v>0.3820816901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0" t="s">
        <v>265</v>
      </c>
      <c r="B136" s="11" t="s">
        <v>311</v>
      </c>
      <c r="C136" s="11" t="s">
        <v>312</v>
      </c>
      <c r="D136" s="10" t="s">
        <v>56</v>
      </c>
      <c r="E136" s="10" t="s">
        <v>268</v>
      </c>
      <c r="F136" s="12" t="str">
        <f t="shared" si="3"/>
        <v>G_HEAT</v>
      </c>
      <c r="G136" s="2">
        <v>22.0</v>
      </c>
      <c r="H136" s="2">
        <v>2.0</v>
      </c>
      <c r="I136" s="2" t="s">
        <v>156</v>
      </c>
      <c r="J136" s="1">
        <f>plate2!$G$10</f>
        <v>0.0541</v>
      </c>
      <c r="K136" s="1">
        <f>plate2!$T$10</f>
        <v>0.0968</v>
      </c>
      <c r="L136" s="1">
        <f>plate2!$AG$10</f>
        <v>0.0406</v>
      </c>
      <c r="M136" s="1">
        <f t="shared" si="1"/>
        <v>0.892571831</v>
      </c>
      <c r="N136" s="1">
        <f t="shared" si="2"/>
        <v>0.2277591549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0" t="s">
        <v>265</v>
      </c>
      <c r="B137" s="11" t="s">
        <v>311</v>
      </c>
      <c r="C137" s="11" t="s">
        <v>312</v>
      </c>
      <c r="D137" s="10" t="s">
        <v>56</v>
      </c>
      <c r="E137" s="10" t="s">
        <v>268</v>
      </c>
      <c r="F137" s="12" t="str">
        <f t="shared" si="3"/>
        <v>G_HEAT</v>
      </c>
      <c r="G137" s="2">
        <v>22.0</v>
      </c>
      <c r="H137" s="2">
        <v>2.0</v>
      </c>
      <c r="I137" s="2" t="s">
        <v>157</v>
      </c>
      <c r="J137" s="1">
        <f>plate2!$G$11</f>
        <v>0.0556</v>
      </c>
      <c r="K137" s="1">
        <f>plate2!$T$11</f>
        <v>0.1023</v>
      </c>
      <c r="L137" s="1">
        <f>plate2!$AG$11</f>
        <v>0.0367</v>
      </c>
      <c r="M137" s="1">
        <f t="shared" si="1"/>
        <v>1.039030986</v>
      </c>
      <c r="N137" s="1">
        <f t="shared" si="2"/>
        <v>0.3857366197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0" t="s">
        <v>265</v>
      </c>
      <c r="B138" s="11" t="s">
        <v>313</v>
      </c>
      <c r="C138" s="11" t="s">
        <v>314</v>
      </c>
      <c r="D138" s="10" t="s">
        <v>56</v>
      </c>
      <c r="E138" s="10" t="s">
        <v>268</v>
      </c>
      <c r="F138" s="12" t="str">
        <f t="shared" si="3"/>
        <v>G_HEAT</v>
      </c>
      <c r="G138" s="2">
        <v>22.0</v>
      </c>
      <c r="H138" s="2">
        <v>2.0</v>
      </c>
      <c r="I138" s="2" t="s">
        <v>160</v>
      </c>
      <c r="J138" s="1">
        <f>plate2!$H$4</f>
        <v>0.0512</v>
      </c>
      <c r="K138" s="1">
        <f>plate2!$U$4</f>
        <v>0.0876</v>
      </c>
      <c r="L138" s="1">
        <f>plate2!$AH$4</f>
        <v>0.0375</v>
      </c>
      <c r="M138" s="1">
        <f t="shared" si="1"/>
        <v>0.7941901408</v>
      </c>
      <c r="N138" s="1">
        <f t="shared" si="2"/>
        <v>0.2665774648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0" t="s">
        <v>265</v>
      </c>
      <c r="B139" s="11" t="s">
        <v>313</v>
      </c>
      <c r="C139" s="11" t="s">
        <v>314</v>
      </c>
      <c r="D139" s="10" t="s">
        <v>56</v>
      </c>
      <c r="E139" s="10" t="s">
        <v>268</v>
      </c>
      <c r="F139" s="12" t="str">
        <f t="shared" si="3"/>
        <v>G_HEAT</v>
      </c>
      <c r="G139" s="2">
        <v>22.0</v>
      </c>
      <c r="H139" s="2">
        <v>2.0</v>
      </c>
      <c r="I139" s="2" t="s">
        <v>161</v>
      </c>
      <c r="J139" s="1">
        <f>plate2!$H$5</f>
        <v>0.0478</v>
      </c>
      <c r="K139" s="1">
        <f>plate2!$U$5</f>
        <v>0.0814</v>
      </c>
      <c r="L139" s="1">
        <f>plate2!$AH$5</f>
        <v>0.0393</v>
      </c>
      <c r="M139" s="1">
        <f t="shared" si="1"/>
        <v>0.6700887324</v>
      </c>
      <c r="N139" s="1">
        <f t="shared" si="2"/>
        <v>0.1090732394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0" t="s">
        <v>265</v>
      </c>
      <c r="B140" s="11" t="s">
        <v>315</v>
      </c>
      <c r="C140" s="11" t="s">
        <v>316</v>
      </c>
      <c r="D140" s="10" t="s">
        <v>56</v>
      </c>
      <c r="E140" s="10" t="s">
        <v>268</v>
      </c>
      <c r="F140" s="12" t="str">
        <f t="shared" si="3"/>
        <v>G_HEAT</v>
      </c>
      <c r="G140" s="2">
        <v>22.0</v>
      </c>
      <c r="H140" s="2">
        <v>2.0</v>
      </c>
      <c r="I140" s="2" t="s">
        <v>164</v>
      </c>
      <c r="J140" s="1">
        <f>plate2!$H$6</f>
        <v>0.0751</v>
      </c>
      <c r="K140" s="1">
        <f>plate2!$U$6</f>
        <v>0.1373</v>
      </c>
      <c r="L140" s="1">
        <f>plate2!$AH$6</f>
        <v>0.0371</v>
      </c>
      <c r="M140" s="1">
        <f t="shared" si="1"/>
        <v>1.578825352</v>
      </c>
      <c r="N140" s="1">
        <f t="shared" si="2"/>
        <v>0.9375971831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0" t="s">
        <v>265</v>
      </c>
      <c r="B141" s="11" t="s">
        <v>315</v>
      </c>
      <c r="C141" s="11" t="s">
        <v>316</v>
      </c>
      <c r="D141" s="10" t="s">
        <v>56</v>
      </c>
      <c r="E141" s="10" t="s">
        <v>268</v>
      </c>
      <c r="F141" s="12" t="str">
        <f t="shared" si="3"/>
        <v>G_HEAT</v>
      </c>
      <c r="G141" s="2">
        <v>22.0</v>
      </c>
      <c r="H141" s="2">
        <v>2.0</v>
      </c>
      <c r="I141" s="2" t="s">
        <v>165</v>
      </c>
      <c r="J141" s="1">
        <f>plate2!$H$7</f>
        <v>0.0606</v>
      </c>
      <c r="K141" s="1">
        <f>plate2!$U$7</f>
        <v>0.139</v>
      </c>
      <c r="L141" s="1">
        <f>plate2!$AH$7</f>
        <v>0.0364</v>
      </c>
      <c r="M141" s="1">
        <f t="shared" si="1"/>
        <v>1.629901408</v>
      </c>
      <c r="N141" s="1">
        <f t="shared" si="2"/>
        <v>0.3987887324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0" t="s">
        <v>265</v>
      </c>
      <c r="B142" s="11" t="s">
        <v>317</v>
      </c>
      <c r="C142" s="11" t="s">
        <v>318</v>
      </c>
      <c r="D142" s="10" t="s">
        <v>56</v>
      </c>
      <c r="E142" s="10" t="s">
        <v>268</v>
      </c>
      <c r="F142" s="12" t="str">
        <f t="shared" si="3"/>
        <v>G_HEAT</v>
      </c>
      <c r="G142" s="2">
        <v>22.0</v>
      </c>
      <c r="H142" s="2">
        <v>2.0</v>
      </c>
      <c r="I142" s="2" t="s">
        <v>168</v>
      </c>
      <c r="J142" s="1">
        <f>plate2!$H$8</f>
        <v>0.0505</v>
      </c>
      <c r="K142" s="1">
        <f>plate2!$U$8</f>
        <v>0.1086</v>
      </c>
      <c r="L142" s="1">
        <f>plate2!$AH$8</f>
        <v>0.0311</v>
      </c>
      <c r="M142" s="1">
        <f t="shared" si="1"/>
        <v>1.230153521</v>
      </c>
      <c r="N142" s="1">
        <f t="shared" si="2"/>
        <v>0.3439732394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0" t="s">
        <v>265</v>
      </c>
      <c r="B143" s="11" t="s">
        <v>317</v>
      </c>
      <c r="C143" s="11" t="s">
        <v>318</v>
      </c>
      <c r="D143" s="10" t="s">
        <v>56</v>
      </c>
      <c r="E143" s="10" t="s">
        <v>268</v>
      </c>
      <c r="F143" s="12" t="str">
        <f t="shared" si="3"/>
        <v>G_HEAT</v>
      </c>
      <c r="G143" s="2">
        <v>22.0</v>
      </c>
      <c r="H143" s="2">
        <v>2.0</v>
      </c>
      <c r="I143" s="2" t="s">
        <v>169</v>
      </c>
      <c r="J143" s="1">
        <f>plate2!$H$9</f>
        <v>0.0571</v>
      </c>
      <c r="K143" s="1">
        <f>plate2!$U$9</f>
        <v>0.1234</v>
      </c>
      <c r="L143" s="1">
        <f>plate2!$AH$9</f>
        <v>0.0346</v>
      </c>
      <c r="M143" s="1">
        <f t="shared" si="1"/>
        <v>1.409273239</v>
      </c>
      <c r="N143" s="1">
        <f t="shared" si="2"/>
        <v>0.4044802817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0" t="s">
        <v>265</v>
      </c>
      <c r="B144" s="11" t="s">
        <v>319</v>
      </c>
      <c r="C144" s="11" t="s">
        <v>320</v>
      </c>
      <c r="D144" s="10" t="s">
        <v>56</v>
      </c>
      <c r="E144" s="10" t="s">
        <v>268</v>
      </c>
      <c r="F144" s="12" t="str">
        <f t="shared" si="3"/>
        <v>G_HEAT</v>
      </c>
      <c r="G144" s="2">
        <v>22.0</v>
      </c>
      <c r="H144" s="2">
        <v>2.0</v>
      </c>
      <c r="I144" s="2" t="s">
        <v>172</v>
      </c>
      <c r="J144" s="1">
        <f>plate2!$H$10</f>
        <v>0.0569</v>
      </c>
      <c r="K144" s="1">
        <f>plate2!$U$10</f>
        <v>0.0701</v>
      </c>
      <c r="L144" s="1">
        <f>plate2!$AH$10</f>
        <v>0.0527</v>
      </c>
      <c r="M144" s="1">
        <f t="shared" si="1"/>
        <v>0.2763295775</v>
      </c>
      <c r="N144" s="1">
        <f t="shared" si="2"/>
        <v>0.07129014085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0" t="s">
        <v>265</v>
      </c>
      <c r="B145" s="11" t="s">
        <v>319</v>
      </c>
      <c r="C145" s="11" t="s">
        <v>320</v>
      </c>
      <c r="D145" s="10" t="s">
        <v>56</v>
      </c>
      <c r="E145" s="10" t="s">
        <v>268</v>
      </c>
      <c r="F145" s="12" t="str">
        <f t="shared" si="3"/>
        <v>G_HEAT</v>
      </c>
      <c r="G145" s="2">
        <v>22.0</v>
      </c>
      <c r="H145" s="2">
        <v>2.0</v>
      </c>
      <c r="I145" s="2" t="s">
        <v>173</v>
      </c>
      <c r="J145" s="1">
        <f>plate2!$H$11</f>
        <v>0.0424</v>
      </c>
      <c r="K145" s="1">
        <f>plate2!$U$11</f>
        <v>0.0543</v>
      </c>
      <c r="L145" s="1">
        <f>plate2!$AH$11</f>
        <v>0.0343</v>
      </c>
      <c r="M145" s="1">
        <f t="shared" si="1"/>
        <v>0.3146704225</v>
      </c>
      <c r="N145" s="1">
        <f t="shared" si="2"/>
        <v>0.2068014085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0" t="s">
        <v>265</v>
      </c>
      <c r="B146" s="11" t="s">
        <v>321</v>
      </c>
      <c r="C146" s="11" t="s">
        <v>322</v>
      </c>
      <c r="D146" s="10" t="s">
        <v>56</v>
      </c>
      <c r="E146" s="10" t="s">
        <v>268</v>
      </c>
      <c r="F146" s="12" t="str">
        <f t="shared" si="3"/>
        <v>G_HEAT</v>
      </c>
      <c r="G146" s="2">
        <v>22.0</v>
      </c>
      <c r="H146" s="2">
        <v>2.0</v>
      </c>
      <c r="I146" s="2" t="s">
        <v>176</v>
      </c>
      <c r="J146" s="1">
        <f>plate2!$I$4</f>
        <v>0.0778</v>
      </c>
      <c r="K146" s="1">
        <f>plate2!$V$4</f>
        <v>0.2046</v>
      </c>
      <c r="L146" s="1">
        <f>plate2!$AI$4</f>
        <v>0.029</v>
      </c>
      <c r="M146" s="1">
        <f t="shared" si="1"/>
        <v>2.782923944</v>
      </c>
      <c r="N146" s="1">
        <f t="shared" si="2"/>
        <v>0.9641746479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0" t="s">
        <v>265</v>
      </c>
      <c r="B147" s="11" t="s">
        <v>321</v>
      </c>
      <c r="C147" s="11" t="s">
        <v>322</v>
      </c>
      <c r="D147" s="10" t="s">
        <v>56</v>
      </c>
      <c r="E147" s="10" t="s">
        <v>268</v>
      </c>
      <c r="F147" s="12" t="str">
        <f t="shared" si="3"/>
        <v>G_HEAT</v>
      </c>
      <c r="G147" s="2">
        <v>22.0</v>
      </c>
      <c r="H147" s="2">
        <v>2.0</v>
      </c>
      <c r="I147" s="2" t="s">
        <v>177</v>
      </c>
      <c r="J147" s="1">
        <f>plate2!$I$5</f>
        <v>0.0771</v>
      </c>
      <c r="K147" s="1">
        <f>plate2!$V$5</f>
        <v>0.2121</v>
      </c>
      <c r="L147" s="1">
        <f>plate2!$AI$5</f>
        <v>0.031</v>
      </c>
      <c r="M147" s="1">
        <f t="shared" si="1"/>
        <v>2.8739</v>
      </c>
      <c r="N147" s="1">
        <f t="shared" si="2"/>
        <v>0.8330366197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0" t="s">
        <v>265</v>
      </c>
      <c r="B148" s="11" t="s">
        <v>323</v>
      </c>
      <c r="C148" s="11" t="s">
        <v>324</v>
      </c>
      <c r="D148" s="10" t="s">
        <v>56</v>
      </c>
      <c r="E148" s="10" t="s">
        <v>268</v>
      </c>
      <c r="F148" s="12" t="str">
        <f t="shared" si="3"/>
        <v>G_HEAT</v>
      </c>
      <c r="G148" s="2">
        <v>22.0</v>
      </c>
      <c r="H148" s="2">
        <v>2.0</v>
      </c>
      <c r="I148" s="2" t="s">
        <v>180</v>
      </c>
      <c r="J148" s="1">
        <f>plate2!$I$6</f>
        <v>0.0544</v>
      </c>
      <c r="K148" s="1">
        <f>plate2!$V$6</f>
        <v>0.1358</v>
      </c>
      <c r="L148" s="1">
        <f>plate2!$AI$6</f>
        <v>0.0338</v>
      </c>
      <c r="M148" s="1">
        <f t="shared" si="1"/>
        <v>1.623487324</v>
      </c>
      <c r="N148" s="1">
        <f t="shared" si="2"/>
        <v>0.2644985915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0" t="s">
        <v>265</v>
      </c>
      <c r="B149" s="11" t="s">
        <v>323</v>
      </c>
      <c r="C149" s="11" t="s">
        <v>324</v>
      </c>
      <c r="D149" s="10" t="s">
        <v>56</v>
      </c>
      <c r="E149" s="10" t="s">
        <v>268</v>
      </c>
      <c r="F149" s="12" t="str">
        <f t="shared" si="3"/>
        <v>G_HEAT</v>
      </c>
      <c r="G149" s="2">
        <v>22.0</v>
      </c>
      <c r="H149" s="2">
        <v>2.0</v>
      </c>
      <c r="I149" s="2" t="s">
        <v>181</v>
      </c>
      <c r="J149" s="1">
        <f>plate2!$I$7</f>
        <v>0.0576</v>
      </c>
      <c r="K149" s="1">
        <f>plate2!$V$7</f>
        <v>0.1432</v>
      </c>
      <c r="L149" s="1">
        <f>plate2!$AI$7</f>
        <v>0.0354</v>
      </c>
      <c r="M149" s="1">
        <f t="shared" si="1"/>
        <v>1.715416901</v>
      </c>
      <c r="N149" s="1">
        <f t="shared" si="2"/>
        <v>0.2958929577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0" t="s">
        <v>265</v>
      </c>
      <c r="B150" s="11" t="s">
        <v>325</v>
      </c>
      <c r="C150" s="11" t="s">
        <v>326</v>
      </c>
      <c r="D150" s="10" t="s">
        <v>229</v>
      </c>
      <c r="E150" s="10" t="s">
        <v>268</v>
      </c>
      <c r="F150" s="12" t="str">
        <f t="shared" si="3"/>
        <v>I_HEAT</v>
      </c>
      <c r="G150" s="2">
        <v>22.0</v>
      </c>
      <c r="H150" s="2">
        <v>2.0</v>
      </c>
      <c r="I150" s="2" t="s">
        <v>184</v>
      </c>
      <c r="J150" s="1">
        <f>plate2!$I$8</f>
        <v>0.044</v>
      </c>
      <c r="K150" s="1">
        <f>plate2!$V$8</f>
        <v>0.0734</v>
      </c>
      <c r="L150" s="1">
        <f>plate2!$AI$8</f>
        <v>0.0325</v>
      </c>
      <c r="M150" s="1">
        <f t="shared" si="1"/>
        <v>0.6480661972</v>
      </c>
      <c r="N150" s="1">
        <f t="shared" si="2"/>
        <v>0.2296732394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0" t="s">
        <v>265</v>
      </c>
      <c r="B151" s="11" t="s">
        <v>325</v>
      </c>
      <c r="C151" s="11" t="s">
        <v>326</v>
      </c>
      <c r="D151" s="10" t="s">
        <v>229</v>
      </c>
      <c r="E151" s="10" t="s">
        <v>268</v>
      </c>
      <c r="F151" s="12" t="str">
        <f t="shared" si="3"/>
        <v>I_HEAT</v>
      </c>
      <c r="G151" s="2">
        <v>22.0</v>
      </c>
      <c r="H151" s="2">
        <v>2.0</v>
      </c>
      <c r="I151" s="2" t="s">
        <v>185</v>
      </c>
      <c r="J151" s="1">
        <f>plate2!$I$9</f>
        <v>0.0435</v>
      </c>
      <c r="K151" s="1">
        <f>plate2!$V$9</f>
        <v>0.0753</v>
      </c>
      <c r="L151" s="1">
        <f>plate2!$AI$9</f>
        <v>0.0328</v>
      </c>
      <c r="M151" s="1">
        <f t="shared" si="1"/>
        <v>0.6745450704</v>
      </c>
      <c r="N151" s="1">
        <f t="shared" si="2"/>
        <v>0.1909690141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0" t="s">
        <v>265</v>
      </c>
      <c r="B152" s="11" t="s">
        <v>327</v>
      </c>
      <c r="C152" s="11" t="s">
        <v>328</v>
      </c>
      <c r="D152" s="10" t="s">
        <v>229</v>
      </c>
      <c r="E152" s="10" t="s">
        <v>268</v>
      </c>
      <c r="F152" s="12" t="str">
        <f t="shared" si="3"/>
        <v>I_HEAT</v>
      </c>
      <c r="G152" s="2">
        <v>22.0</v>
      </c>
      <c r="H152" s="2">
        <v>2.0</v>
      </c>
      <c r="I152" s="2" t="s">
        <v>188</v>
      </c>
      <c r="J152" s="1">
        <f>plate2!$I$10</f>
        <v>0.0658</v>
      </c>
      <c r="K152" s="1">
        <f>plate2!$V$10</f>
        <v>0.1439</v>
      </c>
      <c r="L152" s="1">
        <f>plate2!$AI$10</f>
        <v>0.0423</v>
      </c>
      <c r="M152" s="1">
        <f t="shared" si="1"/>
        <v>1.614433803</v>
      </c>
      <c r="N152" s="1">
        <f t="shared" si="2"/>
        <v>0.3771929577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0" t="s">
        <v>265</v>
      </c>
      <c r="B153" s="11" t="s">
        <v>327</v>
      </c>
      <c r="C153" s="11" t="s">
        <v>328</v>
      </c>
      <c r="D153" s="10" t="s">
        <v>229</v>
      </c>
      <c r="E153" s="10" t="s">
        <v>268</v>
      </c>
      <c r="F153" s="12" t="str">
        <f t="shared" si="3"/>
        <v>I_HEAT</v>
      </c>
      <c r="G153" s="2">
        <v>22.0</v>
      </c>
      <c r="H153" s="2">
        <v>2.0</v>
      </c>
      <c r="I153" s="2" t="s">
        <v>189</v>
      </c>
      <c r="J153" s="1">
        <f>plate2!$I$11</f>
        <v>0.0564</v>
      </c>
      <c r="K153" s="1">
        <f>plate2!$V$11</f>
        <v>0.1431</v>
      </c>
      <c r="L153" s="1">
        <f>plate2!$AI$11</f>
        <v>0.03</v>
      </c>
      <c r="M153" s="1">
        <f t="shared" si="1"/>
        <v>1.796953521</v>
      </c>
      <c r="N153" s="1">
        <f t="shared" si="2"/>
        <v>0.4290464789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0" t="s">
        <v>265</v>
      </c>
      <c r="B154" s="11" t="s">
        <v>329</v>
      </c>
      <c r="C154" s="11" t="s">
        <v>330</v>
      </c>
      <c r="D154" s="10" t="s">
        <v>229</v>
      </c>
      <c r="E154" s="10" t="s">
        <v>268</v>
      </c>
      <c r="F154" s="12" t="str">
        <f t="shared" si="3"/>
        <v>I_HEAT</v>
      </c>
      <c r="G154" s="2">
        <v>22.0</v>
      </c>
      <c r="H154" s="2">
        <v>2.0</v>
      </c>
      <c r="I154" s="2" t="s">
        <v>193</v>
      </c>
      <c r="J154" s="1">
        <f>plate2!$J$4</f>
        <v>0.0497</v>
      </c>
      <c r="K154" s="1">
        <f>plate2!$W$4</f>
        <v>0.126</v>
      </c>
      <c r="L154" s="1">
        <f>plate2!$AJ$4</f>
        <v>0.0302</v>
      </c>
      <c r="M154" s="1">
        <f t="shared" si="1"/>
        <v>1.524667606</v>
      </c>
      <c r="N154" s="1">
        <f t="shared" si="2"/>
        <v>0.2542267606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0" t="s">
        <v>265</v>
      </c>
      <c r="B155" s="11" t="s">
        <v>329</v>
      </c>
      <c r="C155" s="11" t="s">
        <v>330</v>
      </c>
      <c r="D155" s="10" t="s">
        <v>229</v>
      </c>
      <c r="E155" s="10" t="s">
        <v>268</v>
      </c>
      <c r="F155" s="12" t="str">
        <f t="shared" si="3"/>
        <v>I_HEAT</v>
      </c>
      <c r="G155" s="2">
        <v>22.0</v>
      </c>
      <c r="H155" s="2">
        <v>2.0</v>
      </c>
      <c r="I155" s="2" t="s">
        <v>194</v>
      </c>
      <c r="J155" s="1">
        <f>plate2!$J$5</f>
        <v>0.0521</v>
      </c>
      <c r="K155" s="1">
        <f>plate2!$W$5</f>
        <v>0.135</v>
      </c>
      <c r="L155" s="1">
        <f>plate2!$AJ$5</f>
        <v>0.0298</v>
      </c>
      <c r="M155" s="1">
        <f t="shared" si="1"/>
        <v>1.673470423</v>
      </c>
      <c r="N155" s="1">
        <f t="shared" si="2"/>
        <v>0.3130014085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0" t="s">
        <v>265</v>
      </c>
      <c r="B156" s="11" t="s">
        <v>331</v>
      </c>
      <c r="C156" s="11" t="s">
        <v>332</v>
      </c>
      <c r="D156" s="10" t="s">
        <v>229</v>
      </c>
      <c r="E156" s="10" t="s">
        <v>268</v>
      </c>
      <c r="F156" s="12" t="str">
        <f t="shared" si="3"/>
        <v>I_HEAT</v>
      </c>
      <c r="G156" s="2">
        <v>22.0</v>
      </c>
      <c r="H156" s="2">
        <v>2.0</v>
      </c>
      <c r="I156" s="2" t="s">
        <v>197</v>
      </c>
      <c r="J156" s="1">
        <f>plate2!$J$6</f>
        <v>0.0444</v>
      </c>
      <c r="K156" s="1">
        <f>plate2!$W$6</f>
        <v>0.0753</v>
      </c>
      <c r="L156" s="1">
        <f>plate2!$AJ$6</f>
        <v>0.0324</v>
      </c>
      <c r="M156" s="1">
        <f t="shared" si="1"/>
        <v>0.6798126761</v>
      </c>
      <c r="N156" s="1">
        <f t="shared" si="2"/>
        <v>0.2385253521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0" t="s">
        <v>265</v>
      </c>
      <c r="B157" s="11" t="s">
        <v>331</v>
      </c>
      <c r="C157" s="11" t="s">
        <v>332</v>
      </c>
      <c r="D157" s="10" t="s">
        <v>229</v>
      </c>
      <c r="E157" s="10" t="s">
        <v>268</v>
      </c>
      <c r="F157" s="12" t="str">
        <f t="shared" si="3"/>
        <v>I_HEAT</v>
      </c>
      <c r="G157" s="2">
        <v>22.0</v>
      </c>
      <c r="H157" s="2">
        <v>2.0</v>
      </c>
      <c r="I157" s="2" t="s">
        <v>198</v>
      </c>
      <c r="J157" s="1">
        <f>plate2!$J$7</f>
        <v>0.052</v>
      </c>
      <c r="K157" s="1">
        <f>plate2!$W$7</f>
        <v>0.0847</v>
      </c>
      <c r="L157" s="1">
        <f>plate2!$AJ$7</f>
        <v>0.037</v>
      </c>
      <c r="M157" s="1">
        <f t="shared" si="1"/>
        <v>0.7543816901</v>
      </c>
      <c r="N157" s="1">
        <f t="shared" si="2"/>
        <v>0.3284492958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0" t="s">
        <v>265</v>
      </c>
      <c r="B158" s="11" t="s">
        <v>333</v>
      </c>
      <c r="C158" s="11" t="s">
        <v>334</v>
      </c>
      <c r="D158" s="10" t="s">
        <v>229</v>
      </c>
      <c r="E158" s="10" t="s">
        <v>268</v>
      </c>
      <c r="F158" s="12" t="str">
        <f t="shared" si="3"/>
        <v>I_HEAT</v>
      </c>
      <c r="G158" s="2">
        <v>22.0</v>
      </c>
      <c r="H158" s="2">
        <v>2.0</v>
      </c>
      <c r="I158" s="2" t="s">
        <v>201</v>
      </c>
      <c r="J158" s="1">
        <f>plate2!$J$8</f>
        <v>0.0621</v>
      </c>
      <c r="K158" s="1">
        <f>plate2!$W$8</f>
        <v>0.1385</v>
      </c>
      <c r="L158" s="1">
        <f>plate2!$AJ$8</f>
        <v>0.0362</v>
      </c>
      <c r="M158" s="1">
        <f t="shared" si="1"/>
        <v>1.623539437</v>
      </c>
      <c r="N158" s="1">
        <f t="shared" si="2"/>
        <v>0.4651859155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0" t="s">
        <v>265</v>
      </c>
      <c r="B159" s="11" t="s">
        <v>333</v>
      </c>
      <c r="C159" s="11" t="s">
        <v>334</v>
      </c>
      <c r="D159" s="10" t="s">
        <v>229</v>
      </c>
      <c r="E159" s="10" t="s">
        <v>268</v>
      </c>
      <c r="F159" s="12" t="str">
        <f t="shared" si="3"/>
        <v>I_HEAT</v>
      </c>
      <c r="G159" s="2">
        <v>22.0</v>
      </c>
      <c r="H159" s="2">
        <v>2.0</v>
      </c>
      <c r="I159" s="2" t="s">
        <v>202</v>
      </c>
      <c r="J159" s="1">
        <f>plate2!$J$9</f>
        <v>0.0584</v>
      </c>
      <c r="K159" s="1">
        <f>plate2!$W$9</f>
        <v>0.1345</v>
      </c>
      <c r="L159" s="1">
        <f>plate2!$AJ$9</f>
        <v>0.0336</v>
      </c>
      <c r="M159" s="1">
        <f t="shared" si="1"/>
        <v>1.601992958</v>
      </c>
      <c r="N159" s="1">
        <f t="shared" si="2"/>
        <v>0.4303732394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0" t="s">
        <v>265</v>
      </c>
      <c r="B160" s="11" t="s">
        <v>335</v>
      </c>
      <c r="C160" s="11" t="s">
        <v>336</v>
      </c>
      <c r="D160" s="10" t="s">
        <v>229</v>
      </c>
      <c r="E160" s="10" t="s">
        <v>268</v>
      </c>
      <c r="F160" s="12" t="str">
        <f t="shared" si="3"/>
        <v>I_HEAT</v>
      </c>
      <c r="G160" s="2">
        <v>22.0</v>
      </c>
      <c r="H160" s="2">
        <v>2.0</v>
      </c>
      <c r="I160" s="2" t="s">
        <v>205</v>
      </c>
      <c r="J160" s="1">
        <f>plate2!$J$10</f>
        <v>0.0935</v>
      </c>
      <c r="K160" s="1">
        <f>plate2!$W$10</f>
        <v>0.0971</v>
      </c>
      <c r="L160" s="1">
        <f>plate2!$AJ$10</f>
        <v>0.0604</v>
      </c>
      <c r="M160" s="1">
        <f t="shared" si="1"/>
        <v>0.5609816901</v>
      </c>
      <c r="N160" s="1">
        <f t="shared" si="2"/>
        <v>1.075292958</v>
      </c>
      <c r="T160" s="1"/>
      <c r="U160" s="1"/>
      <c r="V160" s="1"/>
      <c r="W160" s="1"/>
      <c r="X160" s="1"/>
      <c r="Y160" s="1"/>
      <c r="Z160" s="1"/>
    </row>
    <row r="161" ht="14.25" customHeight="1">
      <c r="A161" s="10" t="s">
        <v>265</v>
      </c>
      <c r="B161" s="11" t="s">
        <v>335</v>
      </c>
      <c r="C161" s="11" t="s">
        <v>336</v>
      </c>
      <c r="D161" s="10" t="s">
        <v>229</v>
      </c>
      <c r="E161" s="10" t="s">
        <v>268</v>
      </c>
      <c r="F161" s="12" t="str">
        <f t="shared" si="3"/>
        <v>I_HEAT</v>
      </c>
      <c r="G161" s="2">
        <v>22.0</v>
      </c>
      <c r="H161" s="2">
        <v>2.0</v>
      </c>
      <c r="I161" s="2" t="s">
        <v>206</v>
      </c>
      <c r="J161" s="1">
        <f>plate2!$J$11</f>
        <v>0.0782</v>
      </c>
      <c r="K161" s="1">
        <f>plate2!$W$11</f>
        <v>0.0894</v>
      </c>
      <c r="L161" s="1">
        <f>plate2!$AJ$11</f>
        <v>0.0588</v>
      </c>
      <c r="M161" s="1">
        <f t="shared" si="1"/>
        <v>0.4751295775</v>
      </c>
      <c r="N161" s="1">
        <f t="shared" si="2"/>
        <v>0.5837577465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0" t="s">
        <v>265</v>
      </c>
      <c r="B162" s="11" t="s">
        <v>337</v>
      </c>
      <c r="C162" s="11" t="s">
        <v>338</v>
      </c>
      <c r="D162" s="10" t="s">
        <v>229</v>
      </c>
      <c r="E162" s="10" t="s">
        <v>268</v>
      </c>
      <c r="F162" s="12" t="str">
        <f t="shared" si="3"/>
        <v>I_HEAT</v>
      </c>
      <c r="G162" s="2">
        <v>22.0</v>
      </c>
      <c r="H162" s="2">
        <v>2.0</v>
      </c>
      <c r="I162" s="2" t="s">
        <v>209</v>
      </c>
      <c r="J162" s="1">
        <f>plate2!$K$4</f>
        <v>0.0492</v>
      </c>
      <c r="K162" s="1">
        <f>plate2!$X$4</f>
        <v>0.0515</v>
      </c>
      <c r="L162" s="1">
        <f>plate2!$AK$4</f>
        <v>0.0305</v>
      </c>
      <c r="M162" s="1">
        <f t="shared" si="1"/>
        <v>0.3212140845</v>
      </c>
      <c r="N162" s="1">
        <f t="shared" si="2"/>
        <v>0.6061309859</v>
      </c>
      <c r="T162" s="1"/>
      <c r="U162" s="1"/>
      <c r="V162" s="1"/>
      <c r="W162" s="1"/>
      <c r="X162" s="1"/>
      <c r="Y162" s="1"/>
      <c r="Z162" s="1"/>
    </row>
    <row r="163" ht="14.25" customHeight="1">
      <c r="A163" s="10" t="s">
        <v>265</v>
      </c>
      <c r="B163" s="11" t="s">
        <v>337</v>
      </c>
      <c r="C163" s="11" t="s">
        <v>338</v>
      </c>
      <c r="D163" s="10" t="s">
        <v>229</v>
      </c>
      <c r="E163" s="10" t="s">
        <v>268</v>
      </c>
      <c r="F163" s="12" t="str">
        <f t="shared" si="3"/>
        <v>I_HEAT</v>
      </c>
      <c r="G163" s="2">
        <v>22.0</v>
      </c>
      <c r="H163" s="2">
        <v>2.0</v>
      </c>
      <c r="I163" s="2" t="s">
        <v>210</v>
      </c>
      <c r="J163" s="5">
        <f>plate10!$E$6</f>
        <v>0.084</v>
      </c>
      <c r="K163" s="5">
        <f>plate10!$R$6</f>
        <v>0.1002</v>
      </c>
      <c r="L163" s="5">
        <f>plate10!$AE$6</f>
        <v>0.0691</v>
      </c>
      <c r="M163" s="5">
        <f t="shared" si="1"/>
        <v>0.4872352113</v>
      </c>
      <c r="N163" s="5">
        <f t="shared" si="2"/>
        <v>0.4095042254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0" t="s">
        <v>265</v>
      </c>
      <c r="B164" s="11" t="s">
        <v>339</v>
      </c>
      <c r="C164" s="11" t="s">
        <v>340</v>
      </c>
      <c r="D164" s="10" t="s">
        <v>229</v>
      </c>
      <c r="E164" s="10" t="s">
        <v>268</v>
      </c>
      <c r="F164" s="12" t="str">
        <f t="shared" si="3"/>
        <v>I_HEAT</v>
      </c>
      <c r="G164" s="2">
        <v>22.0</v>
      </c>
      <c r="H164" s="2">
        <v>2.0</v>
      </c>
      <c r="I164" s="2" t="s">
        <v>213</v>
      </c>
      <c r="J164" s="1">
        <f>plate2!$K$6</f>
        <v>0.0769</v>
      </c>
      <c r="K164" s="1">
        <f>plate2!$X$6</f>
        <v>0.2184</v>
      </c>
      <c r="L164" s="1">
        <f>plate2!$AK$6</f>
        <v>0.0353</v>
      </c>
      <c r="M164" s="1">
        <f t="shared" si="1"/>
        <v>2.910153521</v>
      </c>
      <c r="N164" s="1">
        <f t="shared" si="2"/>
        <v>0.6511140845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0" t="s">
        <v>265</v>
      </c>
      <c r="B165" s="11" t="s">
        <v>339</v>
      </c>
      <c r="C165" s="11" t="s">
        <v>340</v>
      </c>
      <c r="D165" s="10" t="s">
        <v>229</v>
      </c>
      <c r="E165" s="10" t="s">
        <v>268</v>
      </c>
      <c r="F165" s="12" t="str">
        <f t="shared" si="3"/>
        <v>I_HEAT</v>
      </c>
      <c r="G165" s="2">
        <v>22.0</v>
      </c>
      <c r="H165" s="2">
        <v>2.0</v>
      </c>
      <c r="I165" s="2" t="s">
        <v>214</v>
      </c>
      <c r="J165" s="1">
        <f>plate2!$K$7</f>
        <v>0.0827</v>
      </c>
      <c r="K165" s="1">
        <f>plate2!$X$7</f>
        <v>0.2307</v>
      </c>
      <c r="L165" s="1">
        <f>plate2!$AK$7</f>
        <v>0.0354</v>
      </c>
      <c r="M165" s="1">
        <f t="shared" si="1"/>
        <v>3.10141831</v>
      </c>
      <c r="N165" s="1">
        <f t="shared" si="2"/>
        <v>0.8062225352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0" t="s">
        <v>265</v>
      </c>
      <c r="B166" s="11" t="s">
        <v>341</v>
      </c>
      <c r="C166" s="11" t="s">
        <v>342</v>
      </c>
      <c r="D166" s="10" t="s">
        <v>229</v>
      </c>
      <c r="E166" s="10" t="s">
        <v>268</v>
      </c>
      <c r="F166" s="12" t="str">
        <f t="shared" si="3"/>
        <v>I_HEAT</v>
      </c>
      <c r="G166" s="2">
        <v>22.0</v>
      </c>
      <c r="H166" s="2">
        <v>2.0</v>
      </c>
      <c r="I166" s="2" t="s">
        <v>217</v>
      </c>
      <c r="J166" s="1">
        <f>plate2!$K$8</f>
        <v>0.0465</v>
      </c>
      <c r="K166" s="1">
        <f>plate2!$X$8</f>
        <v>0.0941</v>
      </c>
      <c r="L166" s="1">
        <f>plate2!$AK$8</f>
        <v>0.0357</v>
      </c>
      <c r="M166" s="1">
        <f t="shared" si="1"/>
        <v>0.9304225352</v>
      </c>
      <c r="N166" s="1">
        <f t="shared" si="2"/>
        <v>0.1134929577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0" t="s">
        <v>265</v>
      </c>
      <c r="B167" s="11" t="s">
        <v>341</v>
      </c>
      <c r="C167" s="11" t="s">
        <v>342</v>
      </c>
      <c r="D167" s="10" t="s">
        <v>229</v>
      </c>
      <c r="E167" s="10" t="s">
        <v>268</v>
      </c>
      <c r="F167" s="12" t="str">
        <f t="shared" si="3"/>
        <v>I_HEAT</v>
      </c>
      <c r="G167" s="2">
        <v>22.0</v>
      </c>
      <c r="H167" s="2">
        <v>2.0</v>
      </c>
      <c r="I167" s="2" t="s">
        <v>218</v>
      </c>
      <c r="J167" s="1">
        <f>plate2!$K$9</f>
        <v>0.0469</v>
      </c>
      <c r="K167" s="1">
        <f>plate2!$X$9</f>
        <v>0.0935</v>
      </c>
      <c r="L167" s="1">
        <f>plate2!$AK$9</f>
        <v>0.0317</v>
      </c>
      <c r="M167" s="1">
        <f t="shared" si="1"/>
        <v>0.9811915493</v>
      </c>
      <c r="N167" s="1">
        <f t="shared" si="2"/>
        <v>0.2639915493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0" t="s">
        <v>265</v>
      </c>
      <c r="B168" s="11" t="s">
        <v>343</v>
      </c>
      <c r="C168" s="11" t="s">
        <v>344</v>
      </c>
      <c r="D168" s="10" t="s">
        <v>36</v>
      </c>
      <c r="E168" s="10" t="s">
        <v>80</v>
      </c>
      <c r="F168" s="12" t="str">
        <f t="shared" si="3"/>
        <v>C_AMB</v>
      </c>
      <c r="G168" s="2">
        <v>22.0</v>
      </c>
      <c r="H168" s="2">
        <v>2.0</v>
      </c>
      <c r="I168" s="2" t="s">
        <v>221</v>
      </c>
      <c r="J168" s="1">
        <f>plate2!$K$10</f>
        <v>0.082</v>
      </c>
      <c r="K168" s="1">
        <f>plate2!$X$10</f>
        <v>0.2395</v>
      </c>
      <c r="L168" s="1">
        <f>plate2!$AK$10</f>
        <v>0.0434</v>
      </c>
      <c r="M168" s="1">
        <f t="shared" si="1"/>
        <v>3.122139437</v>
      </c>
      <c r="N168" s="1">
        <f t="shared" si="2"/>
        <v>0.470184507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0" t="s">
        <v>265</v>
      </c>
      <c r="B169" s="11" t="s">
        <v>343</v>
      </c>
      <c r="C169" s="11" t="s">
        <v>344</v>
      </c>
      <c r="D169" s="10" t="s">
        <v>36</v>
      </c>
      <c r="E169" s="10" t="s">
        <v>80</v>
      </c>
      <c r="F169" s="12" t="str">
        <f t="shared" si="3"/>
        <v>C_AMB</v>
      </c>
      <c r="G169" s="2">
        <v>22.0</v>
      </c>
      <c r="H169" s="2">
        <v>2.0</v>
      </c>
      <c r="I169" s="2" t="s">
        <v>222</v>
      </c>
      <c r="J169" s="1">
        <f>plate2!$K$11</f>
        <v>0.0767</v>
      </c>
      <c r="K169" s="1">
        <f>plate2!$X$11</f>
        <v>0.2518</v>
      </c>
      <c r="L169" s="1">
        <f>plate2!$AK$11</f>
        <v>0.0337</v>
      </c>
      <c r="M169" s="1">
        <f t="shared" si="1"/>
        <v>3.472342254</v>
      </c>
      <c r="N169" s="1">
        <f t="shared" si="2"/>
        <v>0.5255873239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0" t="s">
        <v>265</v>
      </c>
      <c r="B170" s="11" t="s">
        <v>345</v>
      </c>
      <c r="C170" s="11" t="s">
        <v>346</v>
      </c>
      <c r="D170" s="10" t="s">
        <v>36</v>
      </c>
      <c r="E170" s="10" t="s">
        <v>80</v>
      </c>
      <c r="F170" s="12" t="str">
        <f t="shared" si="3"/>
        <v>C_AMB</v>
      </c>
      <c r="G170" s="2">
        <v>22.0</v>
      </c>
      <c r="H170" s="2">
        <v>2.0</v>
      </c>
      <c r="I170" s="2" t="s">
        <v>225</v>
      </c>
      <c r="J170" s="1">
        <f>plate2!$L$4</f>
        <v>0.0743</v>
      </c>
      <c r="K170" s="1">
        <f>plate2!$Y$4</f>
        <v>0.2106</v>
      </c>
      <c r="L170" s="1">
        <f>plate2!$AL$4</f>
        <v>0.0354</v>
      </c>
      <c r="M170" s="1">
        <f t="shared" si="1"/>
        <v>2.785408451</v>
      </c>
      <c r="N170" s="1">
        <f t="shared" si="2"/>
        <v>0.5884859155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0" t="s">
        <v>265</v>
      </c>
      <c r="B171" s="11" t="s">
        <v>345</v>
      </c>
      <c r="C171" s="11" t="s">
        <v>346</v>
      </c>
      <c r="D171" s="10" t="s">
        <v>36</v>
      </c>
      <c r="E171" s="10" t="s">
        <v>80</v>
      </c>
      <c r="F171" s="12" t="str">
        <f t="shared" si="3"/>
        <v>C_AMB</v>
      </c>
      <c r="G171" s="2">
        <v>22.0</v>
      </c>
      <c r="H171" s="2">
        <v>2.0</v>
      </c>
      <c r="I171" s="2" t="s">
        <v>226</v>
      </c>
      <c r="J171" s="1">
        <f>plate2!$L$5</f>
        <v>0.0854</v>
      </c>
      <c r="K171" s="1">
        <f>plate2!$Y$5</f>
        <v>0.2471</v>
      </c>
      <c r="L171" s="1">
        <f>plate2!$AL$5</f>
        <v>0.0335</v>
      </c>
      <c r="M171" s="1">
        <f t="shared" si="1"/>
        <v>3.391876056</v>
      </c>
      <c r="N171" s="1">
        <f t="shared" si="2"/>
        <v>0.8881732394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0" t="s">
        <v>265</v>
      </c>
      <c r="B172" s="11" t="s">
        <v>347</v>
      </c>
      <c r="C172" s="11" t="s">
        <v>348</v>
      </c>
      <c r="D172" s="10" t="s">
        <v>36</v>
      </c>
      <c r="E172" s="10" t="s">
        <v>80</v>
      </c>
      <c r="F172" s="12" t="str">
        <f t="shared" si="3"/>
        <v>C_AMB</v>
      </c>
      <c r="G172" s="2">
        <v>22.0</v>
      </c>
      <c r="H172" s="2">
        <v>2.0</v>
      </c>
      <c r="I172" s="2" t="s">
        <v>231</v>
      </c>
      <c r="J172" s="1">
        <f>plate2!$L$6</f>
        <v>0.08</v>
      </c>
      <c r="K172" s="1">
        <f>plate2!$Y$6</f>
        <v>0.2746</v>
      </c>
      <c r="L172" s="1">
        <f>plate2!$AL$6</f>
        <v>0.0314</v>
      </c>
      <c r="M172" s="1">
        <f t="shared" si="1"/>
        <v>3.871369014</v>
      </c>
      <c r="N172" s="1">
        <f t="shared" si="2"/>
        <v>0.6109267606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0" t="s">
        <v>265</v>
      </c>
      <c r="B173" s="11" t="s">
        <v>347</v>
      </c>
      <c r="C173" s="11" t="s">
        <v>348</v>
      </c>
      <c r="D173" s="10" t="s">
        <v>36</v>
      </c>
      <c r="E173" s="10" t="s">
        <v>80</v>
      </c>
      <c r="F173" s="12" t="str">
        <f t="shared" si="3"/>
        <v>C_AMB</v>
      </c>
      <c r="G173" s="2">
        <v>22.0</v>
      </c>
      <c r="H173" s="2">
        <v>2.0</v>
      </c>
      <c r="I173" s="2" t="s">
        <v>232</v>
      </c>
      <c r="J173" s="1">
        <f>plate2!$L$7</f>
        <v>0.0822</v>
      </c>
      <c r="K173" s="1">
        <f>plate2!$Y$7</f>
        <v>0.2878</v>
      </c>
      <c r="L173" s="1">
        <f>plate2!$AL$7</f>
        <v>0.032</v>
      </c>
      <c r="M173" s="1">
        <f t="shared" si="1"/>
        <v>4.072769014</v>
      </c>
      <c r="N173" s="1">
        <f t="shared" si="2"/>
        <v>0.6075549296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0" t="s">
        <v>265</v>
      </c>
      <c r="B174" s="11" t="s">
        <v>349</v>
      </c>
      <c r="C174" s="11" t="s">
        <v>350</v>
      </c>
      <c r="D174" s="10" t="s">
        <v>36</v>
      </c>
      <c r="E174" s="10" t="s">
        <v>80</v>
      </c>
      <c r="F174" s="12" t="str">
        <f t="shared" si="3"/>
        <v>C_AMB</v>
      </c>
      <c r="G174" s="2">
        <v>22.0</v>
      </c>
      <c r="H174" s="2">
        <v>2.0</v>
      </c>
      <c r="I174" s="2" t="s">
        <v>235</v>
      </c>
      <c r="J174" s="1">
        <f>plate2!$L$8</f>
        <v>0.0422</v>
      </c>
      <c r="K174" s="1">
        <f>plate2!$Y$8</f>
        <v>0.0703</v>
      </c>
      <c r="L174" s="1">
        <f>plate2!$AL$8</f>
        <v>0.0328</v>
      </c>
      <c r="M174" s="1">
        <f t="shared" si="1"/>
        <v>0.5952239437</v>
      </c>
      <c r="N174" s="1">
        <f t="shared" si="2"/>
        <v>0.1669309859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0" t="s">
        <v>265</v>
      </c>
      <c r="B175" s="11" t="s">
        <v>349</v>
      </c>
      <c r="C175" s="11" t="s">
        <v>350</v>
      </c>
      <c r="D175" s="10" t="s">
        <v>36</v>
      </c>
      <c r="E175" s="10" t="s">
        <v>80</v>
      </c>
      <c r="F175" s="12" t="str">
        <f t="shared" si="3"/>
        <v>C_AMB</v>
      </c>
      <c r="G175" s="2">
        <v>22.0</v>
      </c>
      <c r="H175" s="2">
        <v>2.0</v>
      </c>
      <c r="I175" s="2" t="s">
        <v>236</v>
      </c>
      <c r="J175" s="1">
        <f>plate2!$L$9</f>
        <v>0.0491</v>
      </c>
      <c r="K175" s="1">
        <f>plate2!$Y$9</f>
        <v>0.0776</v>
      </c>
      <c r="L175" s="1">
        <f>plate2!$AL$9</f>
        <v>0.0348</v>
      </c>
      <c r="M175" s="1">
        <f t="shared" si="1"/>
        <v>0.6761295775</v>
      </c>
      <c r="N175" s="1">
        <f t="shared" si="2"/>
        <v>0.3267929577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0" t="s">
        <v>265</v>
      </c>
      <c r="B176" s="11" t="s">
        <v>351</v>
      </c>
      <c r="C176" s="11" t="s">
        <v>352</v>
      </c>
      <c r="D176" s="10" t="s">
        <v>36</v>
      </c>
      <c r="E176" s="10" t="s">
        <v>80</v>
      </c>
      <c r="F176" s="12" t="str">
        <f t="shared" si="3"/>
        <v>C_AMB</v>
      </c>
      <c r="G176" s="2">
        <v>22.0</v>
      </c>
      <c r="H176" s="2">
        <v>2.0</v>
      </c>
      <c r="I176" s="2" t="s">
        <v>239</v>
      </c>
      <c r="J176" s="1">
        <f>plate2!$L$10</f>
        <v>0.0832</v>
      </c>
      <c r="K176" s="1">
        <f>plate2!$Y$10</f>
        <v>0.2415</v>
      </c>
      <c r="L176" s="1">
        <f>plate2!$AL$10</f>
        <v>0.0329</v>
      </c>
      <c r="M176" s="1">
        <f t="shared" si="1"/>
        <v>3.312825352</v>
      </c>
      <c r="N176" s="1">
        <f t="shared" si="2"/>
        <v>0.8526887324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0" t="s">
        <v>265</v>
      </c>
      <c r="B177" s="11" t="s">
        <v>351</v>
      </c>
      <c r="C177" s="11" t="s">
        <v>352</v>
      </c>
      <c r="D177" s="10" t="s">
        <v>36</v>
      </c>
      <c r="E177" s="10" t="s">
        <v>80</v>
      </c>
      <c r="F177" s="12" t="str">
        <f t="shared" si="3"/>
        <v>C_AMB</v>
      </c>
      <c r="G177" s="2">
        <v>22.0</v>
      </c>
      <c r="H177" s="2">
        <v>2.0</v>
      </c>
      <c r="I177" s="2" t="s">
        <v>240</v>
      </c>
      <c r="J177" s="1">
        <f>plate2!$L$11</f>
        <v>0.0834</v>
      </c>
      <c r="K177" s="1">
        <f>plate2!$Y$11</f>
        <v>0.2543</v>
      </c>
      <c r="L177" s="1">
        <f>plate2!$AL$11</f>
        <v>0.0304</v>
      </c>
      <c r="M177" s="1">
        <f t="shared" si="1"/>
        <v>3.5567</v>
      </c>
      <c r="N177" s="1">
        <f t="shared" si="2"/>
        <v>0.8774830986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0" t="s">
        <v>265</v>
      </c>
      <c r="B178" s="11" t="s">
        <v>353</v>
      </c>
      <c r="C178" s="11" t="s">
        <v>354</v>
      </c>
      <c r="D178" s="10" t="s">
        <v>36</v>
      </c>
      <c r="E178" s="10" t="s">
        <v>80</v>
      </c>
      <c r="F178" s="12" t="str">
        <f t="shared" si="3"/>
        <v>C_AMB</v>
      </c>
      <c r="G178" s="2">
        <v>22.0</v>
      </c>
      <c r="H178" s="2">
        <v>2.0</v>
      </c>
      <c r="I178" s="2" t="s">
        <v>243</v>
      </c>
      <c r="J178" s="1">
        <f>plate2!$M$4</f>
        <v>0.0588</v>
      </c>
      <c r="K178" s="1">
        <f>plate2!$Z$4</f>
        <v>0.1406</v>
      </c>
      <c r="L178" s="1">
        <f>plate2!$AM$4</f>
        <v>0.0306</v>
      </c>
      <c r="M178" s="1">
        <f t="shared" si="1"/>
        <v>1.745425352</v>
      </c>
      <c r="N178" s="1">
        <f t="shared" si="2"/>
        <v>0.5135746479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0" t="s">
        <v>265</v>
      </c>
      <c r="B179" s="11" t="s">
        <v>353</v>
      </c>
      <c r="C179" s="11" t="s">
        <v>354</v>
      </c>
      <c r="D179" s="10" t="s">
        <v>36</v>
      </c>
      <c r="E179" s="10" t="s">
        <v>80</v>
      </c>
      <c r="F179" s="12" t="str">
        <f t="shared" si="3"/>
        <v>C_AMB</v>
      </c>
      <c r="G179" s="2">
        <v>22.0</v>
      </c>
      <c r="H179" s="2">
        <v>2.0</v>
      </c>
      <c r="I179" s="2" t="s">
        <v>244</v>
      </c>
      <c r="J179" s="1">
        <f>plate2!$M$5</f>
        <v>0.0622</v>
      </c>
      <c r="K179" s="1">
        <f>plate2!$Z$5</f>
        <v>0.1522</v>
      </c>
      <c r="L179" s="1">
        <f>plate2!$AM$5</f>
        <v>0.0314</v>
      </c>
      <c r="M179" s="1">
        <f t="shared" si="1"/>
        <v>1.916946479</v>
      </c>
      <c r="N179" s="1">
        <f t="shared" si="2"/>
        <v>0.5575605634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0" t="s">
        <v>265</v>
      </c>
      <c r="B180" s="11" t="s">
        <v>355</v>
      </c>
      <c r="C180" s="11" t="s">
        <v>356</v>
      </c>
      <c r="D180" s="10" t="s">
        <v>36</v>
      </c>
      <c r="E180" s="10" t="s">
        <v>80</v>
      </c>
      <c r="F180" s="12" t="str">
        <f t="shared" si="3"/>
        <v>C_AMB</v>
      </c>
      <c r="G180" s="2">
        <v>22.0</v>
      </c>
      <c r="H180" s="2">
        <v>2.0</v>
      </c>
      <c r="I180" s="2" t="s">
        <v>247</v>
      </c>
      <c r="J180" s="1">
        <f>plate2!$M$6</f>
        <v>0.0598</v>
      </c>
      <c r="K180" s="1">
        <f>plate2!$Z$6</f>
        <v>0.1681</v>
      </c>
      <c r="L180" s="1">
        <f>plate2!$AM$6</f>
        <v>0.0309</v>
      </c>
      <c r="M180" s="1">
        <f t="shared" si="1"/>
        <v>2.182676056</v>
      </c>
      <c r="N180" s="1">
        <f t="shared" si="2"/>
        <v>0.4012183099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0" t="s">
        <v>265</v>
      </c>
      <c r="B181" s="11" t="s">
        <v>355</v>
      </c>
      <c r="C181" s="11" t="s">
        <v>356</v>
      </c>
      <c r="D181" s="10" t="s">
        <v>36</v>
      </c>
      <c r="E181" s="10" t="s">
        <v>80</v>
      </c>
      <c r="F181" s="12" t="str">
        <f t="shared" si="3"/>
        <v>C_AMB</v>
      </c>
      <c r="G181" s="2">
        <v>22.0</v>
      </c>
      <c r="H181" s="2">
        <v>2.0</v>
      </c>
      <c r="I181" s="2" t="s">
        <v>248</v>
      </c>
      <c r="J181" s="1">
        <f>plate2!$M$7</f>
        <v>0.0582</v>
      </c>
      <c r="K181" s="1">
        <f>plate2!$Z$7</f>
        <v>0.1664</v>
      </c>
      <c r="L181" s="1">
        <f>plate2!$AM$7</f>
        <v>0.0297</v>
      </c>
      <c r="M181" s="1">
        <f t="shared" si="1"/>
        <v>2.174987324</v>
      </c>
      <c r="N181" s="1">
        <f t="shared" si="2"/>
        <v>0.3885126761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0" t="s">
        <v>265</v>
      </c>
      <c r="B182" s="11" t="s">
        <v>357</v>
      </c>
      <c r="C182" s="11" t="s">
        <v>358</v>
      </c>
      <c r="D182" s="10" t="s">
        <v>36</v>
      </c>
      <c r="E182" s="10" t="s">
        <v>80</v>
      </c>
      <c r="F182" s="12" t="str">
        <f t="shared" si="3"/>
        <v>C_AMB</v>
      </c>
      <c r="G182" s="2">
        <v>22.0</v>
      </c>
      <c r="H182" s="2">
        <v>2.0</v>
      </c>
      <c r="I182" s="2" t="s">
        <v>251</v>
      </c>
      <c r="J182" s="1">
        <f>plate2!$M$8</f>
        <v>0.0569</v>
      </c>
      <c r="K182" s="1">
        <f>plate2!$Z$8</f>
        <v>0.1559</v>
      </c>
      <c r="L182" s="1">
        <f>plate2!$AM$8</f>
        <v>0.029</v>
      </c>
      <c r="M182" s="1">
        <f t="shared" si="1"/>
        <v>2.017761972</v>
      </c>
      <c r="N182" s="1">
        <f t="shared" si="2"/>
        <v>0.4157239437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0" t="s">
        <v>265</v>
      </c>
      <c r="B183" s="11" t="s">
        <v>357</v>
      </c>
      <c r="C183" s="11" t="s">
        <v>358</v>
      </c>
      <c r="D183" s="10" t="s">
        <v>36</v>
      </c>
      <c r="E183" s="10" t="s">
        <v>80</v>
      </c>
      <c r="F183" s="12" t="str">
        <f t="shared" si="3"/>
        <v>C_AMB</v>
      </c>
      <c r="G183" s="2">
        <v>22.0</v>
      </c>
      <c r="H183" s="2">
        <v>2.0</v>
      </c>
      <c r="I183" s="2" t="s">
        <v>252</v>
      </c>
      <c r="J183" s="1">
        <f>plate2!$M$9</f>
        <v>0.0565</v>
      </c>
      <c r="K183" s="1">
        <f>plate2!$Z$9</f>
        <v>0.1523</v>
      </c>
      <c r="L183" s="1">
        <f>plate2!$AM$9</f>
        <v>0.0284</v>
      </c>
      <c r="M183" s="1">
        <f t="shared" si="1"/>
        <v>1.969285915</v>
      </c>
      <c r="N183" s="1">
        <f t="shared" si="2"/>
        <v>0.4386929577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0" t="s">
        <v>265</v>
      </c>
      <c r="B184" s="11" t="s">
        <v>359</v>
      </c>
      <c r="C184" s="11" t="s">
        <v>360</v>
      </c>
      <c r="D184" s="10" t="s">
        <v>36</v>
      </c>
      <c r="E184" s="10" t="s">
        <v>80</v>
      </c>
      <c r="F184" s="12" t="str">
        <f t="shared" si="3"/>
        <v>C_AMB</v>
      </c>
      <c r="G184" s="2">
        <v>22.0</v>
      </c>
      <c r="H184" s="2">
        <v>2.0</v>
      </c>
      <c r="I184" s="2" t="s">
        <v>255</v>
      </c>
      <c r="J184" s="1">
        <f>plate2!$M$10</f>
        <v>0.0555</v>
      </c>
      <c r="K184" s="1">
        <f>plate2!$Z$10</f>
        <v>0.1185</v>
      </c>
      <c r="L184" s="1">
        <f>plate2!$AM$10</f>
        <v>0.0343</v>
      </c>
      <c r="M184" s="1">
        <f t="shared" si="1"/>
        <v>1.336391549</v>
      </c>
      <c r="N184" s="1">
        <f t="shared" si="2"/>
        <v>0.3783971831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0" t="s">
        <v>265</v>
      </c>
      <c r="B185" s="11" t="s">
        <v>359</v>
      </c>
      <c r="C185" s="11" t="s">
        <v>360</v>
      </c>
      <c r="D185" s="10" t="s">
        <v>36</v>
      </c>
      <c r="E185" s="10" t="s">
        <v>80</v>
      </c>
      <c r="F185" s="12" t="str">
        <f t="shared" si="3"/>
        <v>C_AMB</v>
      </c>
      <c r="G185" s="2">
        <v>22.0</v>
      </c>
      <c r="H185" s="2">
        <v>2.0</v>
      </c>
      <c r="I185" s="2" t="s">
        <v>256</v>
      </c>
      <c r="J185" s="1">
        <f>plate2!$M$11</f>
        <v>0.0525</v>
      </c>
      <c r="K185" s="1">
        <f>plate2!$Z$11</f>
        <v>0.1245</v>
      </c>
      <c r="L185" s="1">
        <f>plate2!$AM$11</f>
        <v>0.03</v>
      </c>
      <c r="M185" s="1">
        <f t="shared" si="1"/>
        <v>1.501035211</v>
      </c>
      <c r="N185" s="1">
        <f t="shared" si="2"/>
        <v>0.3753380282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0" t="s">
        <v>265</v>
      </c>
      <c r="B186" s="11" t="s">
        <v>361</v>
      </c>
      <c r="C186" s="11" t="s">
        <v>362</v>
      </c>
      <c r="D186" s="10" t="s">
        <v>54</v>
      </c>
      <c r="E186" s="10" t="s">
        <v>80</v>
      </c>
      <c r="F186" s="12" t="str">
        <f t="shared" si="3"/>
        <v>E_AMB</v>
      </c>
      <c r="G186" s="2">
        <v>22.0</v>
      </c>
      <c r="H186" s="2">
        <v>2.0</v>
      </c>
      <c r="I186" s="2" t="s">
        <v>259</v>
      </c>
      <c r="J186" s="1">
        <f>plate2!$N$4</f>
        <v>0.0734</v>
      </c>
      <c r="K186" s="1">
        <f>plate2!$AA$4</f>
        <v>0.2144</v>
      </c>
      <c r="L186" s="1">
        <f>plate2!$AN$4</f>
        <v>0.0393</v>
      </c>
      <c r="M186" s="1">
        <f t="shared" si="1"/>
        <v>2.788125352</v>
      </c>
      <c r="N186" s="1">
        <f t="shared" si="2"/>
        <v>0.4058535211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0" t="s">
        <v>265</v>
      </c>
      <c r="B187" s="11" t="s">
        <v>361</v>
      </c>
      <c r="C187" s="11" t="s">
        <v>362</v>
      </c>
      <c r="D187" s="10" t="s">
        <v>54</v>
      </c>
      <c r="E187" s="10" t="s">
        <v>80</v>
      </c>
      <c r="F187" s="12" t="str">
        <f t="shared" si="3"/>
        <v>E_AMB</v>
      </c>
      <c r="G187" s="2">
        <v>22.0</v>
      </c>
      <c r="H187" s="2">
        <v>2.0</v>
      </c>
      <c r="I187" s="2" t="s">
        <v>260</v>
      </c>
      <c r="J187" s="1">
        <f>plate2!$N$5</f>
        <v>0.0695</v>
      </c>
      <c r="K187" s="1">
        <f>plate2!$AA$5</f>
        <v>0.2297</v>
      </c>
      <c r="L187" s="1">
        <f>plate2!$AN$5</f>
        <v>0.0321</v>
      </c>
      <c r="M187" s="1">
        <f t="shared" si="1"/>
        <v>3.147369014</v>
      </c>
      <c r="N187" s="1">
        <f t="shared" si="2"/>
        <v>0.4167295775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0" t="s">
        <v>265</v>
      </c>
      <c r="B188" s="11" t="s">
        <v>363</v>
      </c>
      <c r="C188" s="11" t="s">
        <v>364</v>
      </c>
      <c r="D188" s="10" t="s">
        <v>54</v>
      </c>
      <c r="E188" s="10" t="s">
        <v>80</v>
      </c>
      <c r="F188" s="12" t="str">
        <f t="shared" si="3"/>
        <v>E_AMB</v>
      </c>
      <c r="G188" s="2">
        <v>22.0</v>
      </c>
      <c r="H188" s="2">
        <v>2.0</v>
      </c>
      <c r="I188" s="2" t="s">
        <v>263</v>
      </c>
      <c r="J188" s="1">
        <f>plate2!$N$6</f>
        <v>0.0714</v>
      </c>
      <c r="K188" s="1">
        <f>plate2!$AA$6</f>
        <v>0.1295</v>
      </c>
      <c r="L188" s="1">
        <f>plate2!$AN$6</f>
        <v>0.0378</v>
      </c>
      <c r="M188" s="1">
        <f t="shared" si="1"/>
        <v>1.445953521</v>
      </c>
      <c r="N188" s="1">
        <f t="shared" si="2"/>
        <v>0.8131732394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0" t="s">
        <v>265</v>
      </c>
      <c r="B189" s="11" t="s">
        <v>363</v>
      </c>
      <c r="C189" s="11" t="s">
        <v>364</v>
      </c>
      <c r="D189" s="10" t="s">
        <v>54</v>
      </c>
      <c r="E189" s="10" t="s">
        <v>80</v>
      </c>
      <c r="F189" s="12" t="str">
        <f t="shared" si="3"/>
        <v>E_AMB</v>
      </c>
      <c r="G189" s="2">
        <v>22.0</v>
      </c>
      <c r="H189" s="2">
        <v>2.0</v>
      </c>
      <c r="I189" s="2" t="s">
        <v>264</v>
      </c>
      <c r="J189" s="1">
        <f>plate2!$N$7</f>
        <v>0.0638</v>
      </c>
      <c r="K189" s="1">
        <f>plate2!$AA$7</f>
        <v>0.1313</v>
      </c>
      <c r="L189" s="1">
        <f>plate2!$AN$7</f>
        <v>0.0347</v>
      </c>
      <c r="M189" s="1">
        <f t="shared" si="1"/>
        <v>1.528892958</v>
      </c>
      <c r="N189" s="1">
        <f t="shared" si="2"/>
        <v>0.6164239437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0" t="s">
        <v>265</v>
      </c>
      <c r="B190" s="11" t="s">
        <v>365</v>
      </c>
      <c r="C190" s="11" t="s">
        <v>366</v>
      </c>
      <c r="D190" s="10" t="s">
        <v>54</v>
      </c>
      <c r="E190" s="10" t="s">
        <v>80</v>
      </c>
      <c r="F190" s="12" t="str">
        <f t="shared" si="3"/>
        <v>E_AMB</v>
      </c>
      <c r="G190" s="2">
        <v>22.0</v>
      </c>
      <c r="H190" s="2">
        <v>2.0</v>
      </c>
      <c r="I190" s="2" t="s">
        <v>269</v>
      </c>
      <c r="J190" s="1">
        <f>plate2!$N$8</f>
        <v>0.0692</v>
      </c>
      <c r="K190" s="1">
        <f>plate2!$AA$8</f>
        <v>0.2232</v>
      </c>
      <c r="L190" s="1">
        <f>plate2!$AN$8</f>
        <v>0.0333</v>
      </c>
      <c r="M190" s="1">
        <f t="shared" si="1"/>
        <v>3.024761972</v>
      </c>
      <c r="N190" s="1">
        <f t="shared" si="2"/>
        <v>0.3988647887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0" t="s">
        <v>265</v>
      </c>
      <c r="B191" s="11" t="s">
        <v>365</v>
      </c>
      <c r="C191" s="11" t="s">
        <v>366</v>
      </c>
      <c r="D191" s="10" t="s">
        <v>54</v>
      </c>
      <c r="E191" s="10" t="s">
        <v>80</v>
      </c>
      <c r="F191" s="12" t="str">
        <f t="shared" si="3"/>
        <v>E_AMB</v>
      </c>
      <c r="G191" s="2">
        <v>22.0</v>
      </c>
      <c r="H191" s="2">
        <v>2.0</v>
      </c>
      <c r="I191" s="2" t="s">
        <v>270</v>
      </c>
      <c r="J191" s="1">
        <f>plate2!$N$9</f>
        <v>0.0724</v>
      </c>
      <c r="K191" s="1">
        <f>plate2!$AA$9</f>
        <v>0.2315</v>
      </c>
      <c r="L191" s="1">
        <f>plate2!$AN$9</f>
        <v>0.0334</v>
      </c>
      <c r="M191" s="1">
        <f t="shared" si="1"/>
        <v>3.153976056</v>
      </c>
      <c r="N191" s="1">
        <f t="shared" si="2"/>
        <v>0.4752211268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0" t="s">
        <v>265</v>
      </c>
      <c r="B192" s="11" t="s">
        <v>367</v>
      </c>
      <c r="C192" s="11" t="s">
        <v>368</v>
      </c>
      <c r="D192" s="10" t="s">
        <v>54</v>
      </c>
      <c r="E192" s="10" t="s">
        <v>80</v>
      </c>
      <c r="F192" s="12" t="str">
        <f t="shared" si="3"/>
        <v>E_AMB</v>
      </c>
      <c r="G192" s="2">
        <v>22.0</v>
      </c>
      <c r="H192" s="2">
        <v>2.0</v>
      </c>
      <c r="I192" s="2" t="s">
        <v>273</v>
      </c>
      <c r="J192" s="1">
        <f>plate2!$N$10</f>
        <v>0.0468</v>
      </c>
      <c r="K192" s="1">
        <f>plate2!$AA$10</f>
        <v>0.0928</v>
      </c>
      <c r="L192" s="1">
        <f>plate2!$AN$10</f>
        <v>0.034</v>
      </c>
      <c r="M192" s="1">
        <f t="shared" si="1"/>
        <v>0.9350591549</v>
      </c>
      <c r="N192" s="1">
        <f t="shared" si="2"/>
        <v>0.1877577465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0" t="s">
        <v>265</v>
      </c>
      <c r="B193" s="11" t="s">
        <v>367</v>
      </c>
      <c r="C193" s="11" t="s">
        <v>368</v>
      </c>
      <c r="D193" s="10" t="s">
        <v>54</v>
      </c>
      <c r="E193" s="10" t="s">
        <v>80</v>
      </c>
      <c r="F193" s="12" t="str">
        <f t="shared" si="3"/>
        <v>E_AMB</v>
      </c>
      <c r="G193" s="2">
        <v>22.0</v>
      </c>
      <c r="H193" s="2">
        <v>2.0</v>
      </c>
      <c r="I193" s="2" t="s">
        <v>274</v>
      </c>
      <c r="J193" s="1">
        <f>plate2!$N$11</f>
        <v>0.0462</v>
      </c>
      <c r="K193" s="1">
        <f>plate2!$AA$11</f>
        <v>0.0968</v>
      </c>
      <c r="L193" s="1">
        <f>plate2!$AN$11</f>
        <v>0.0316</v>
      </c>
      <c r="M193" s="1">
        <f t="shared" si="1"/>
        <v>1.036467606</v>
      </c>
      <c r="N193" s="1">
        <f t="shared" si="2"/>
        <v>0.223715493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0"/>
      <c r="B194" s="1" t="s">
        <v>72</v>
      </c>
      <c r="C194" s="11" t="s">
        <v>73</v>
      </c>
      <c r="D194" s="10"/>
      <c r="E194" s="10"/>
      <c r="F194" s="12"/>
      <c r="G194" s="2">
        <v>22.0</v>
      </c>
      <c r="H194" s="2">
        <v>3.0</v>
      </c>
      <c r="I194" s="2" t="s">
        <v>74</v>
      </c>
      <c r="J194" s="1">
        <f>plate3!$C$4</f>
        <v>0.0284</v>
      </c>
      <c r="K194" s="1">
        <f>plate3!$P$4</f>
        <v>0.0335</v>
      </c>
      <c r="L194" s="1">
        <f>plate3!$AC$4</f>
        <v>0.0309</v>
      </c>
      <c r="M194" s="1">
        <f t="shared" si="1"/>
        <v>0.04410985915</v>
      </c>
      <c r="N194" s="1">
        <f t="shared" si="2"/>
        <v>-0.1086802817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0"/>
      <c r="B195" s="1" t="s">
        <v>72</v>
      </c>
      <c r="C195" s="11" t="s">
        <v>75</v>
      </c>
      <c r="D195" s="10"/>
      <c r="E195" s="10"/>
      <c r="F195" s="12"/>
      <c r="G195" s="2">
        <v>22.0</v>
      </c>
      <c r="H195" s="2">
        <v>3.0</v>
      </c>
      <c r="I195" s="2" t="s">
        <v>76</v>
      </c>
      <c r="J195" s="1">
        <f>plate3!$C$5</f>
        <v>0.0335</v>
      </c>
      <c r="K195" s="1">
        <f>plate3!$P$5</f>
        <v>0.0332</v>
      </c>
      <c r="L195" s="1">
        <f>plate3!$AC$5</f>
        <v>0.0311</v>
      </c>
      <c r="M195" s="1">
        <f t="shared" si="1"/>
        <v>0.03164366197</v>
      </c>
      <c r="N195" s="1">
        <f t="shared" si="2"/>
        <v>0.08083521127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0" t="s">
        <v>265</v>
      </c>
      <c r="B196" s="11" t="s">
        <v>369</v>
      </c>
      <c r="C196" s="11" t="s">
        <v>370</v>
      </c>
      <c r="D196" s="10" t="s">
        <v>54</v>
      </c>
      <c r="E196" s="10" t="s">
        <v>80</v>
      </c>
      <c r="F196" s="12" t="str">
        <f t="shared" ref="F196:F241" si="4">D196&amp;"_"&amp;E196</f>
        <v>E_AMB</v>
      </c>
      <c r="G196" s="2">
        <v>22.0</v>
      </c>
      <c r="H196" s="2">
        <v>3.0</v>
      </c>
      <c r="I196" s="2" t="s">
        <v>82</v>
      </c>
      <c r="J196" s="1">
        <f>plate3!$C$6</f>
        <v>0.0489</v>
      </c>
      <c r="K196" s="1">
        <f>plate3!$P$6</f>
        <v>0.1119</v>
      </c>
      <c r="L196" s="1">
        <f>plate3!$AC$6</f>
        <v>0.0292</v>
      </c>
      <c r="M196" s="1">
        <f t="shared" si="1"/>
        <v>1.313595775</v>
      </c>
      <c r="N196" s="1">
        <f t="shared" si="2"/>
        <v>0.3288338028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0" t="s">
        <v>265</v>
      </c>
      <c r="B197" s="11" t="s">
        <v>369</v>
      </c>
      <c r="C197" s="11" t="s">
        <v>370</v>
      </c>
      <c r="D197" s="10" t="s">
        <v>54</v>
      </c>
      <c r="E197" s="10" t="s">
        <v>80</v>
      </c>
      <c r="F197" s="12" t="str">
        <f t="shared" si="4"/>
        <v>E_AMB</v>
      </c>
      <c r="G197" s="2">
        <v>22.0</v>
      </c>
      <c r="H197" s="2">
        <v>3.0</v>
      </c>
      <c r="I197" s="2" t="s">
        <v>83</v>
      </c>
      <c r="J197" s="1">
        <f>plate3!$C$7</f>
        <v>0.0579</v>
      </c>
      <c r="K197" s="1">
        <f>plate3!$P$7</f>
        <v>0.1386</v>
      </c>
      <c r="L197" s="1">
        <f>plate3!$AC$7</f>
        <v>0.0328</v>
      </c>
      <c r="M197" s="1">
        <f t="shared" si="1"/>
        <v>1.680605634</v>
      </c>
      <c r="N197" s="1">
        <f t="shared" si="2"/>
        <v>0.4167676056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0" t="s">
        <v>265</v>
      </c>
      <c r="B198" s="11" t="s">
        <v>371</v>
      </c>
      <c r="C198" s="11" t="s">
        <v>372</v>
      </c>
      <c r="D198" s="10" t="s">
        <v>54</v>
      </c>
      <c r="E198" s="10" t="s">
        <v>80</v>
      </c>
      <c r="F198" s="12" t="str">
        <f t="shared" si="4"/>
        <v>E_AMB</v>
      </c>
      <c r="G198" s="2">
        <v>22.0</v>
      </c>
      <c r="H198" s="2">
        <v>3.0</v>
      </c>
      <c r="I198" s="2" t="s">
        <v>86</v>
      </c>
      <c r="J198" s="1">
        <f>plate3!$C$8</f>
        <v>0.0517</v>
      </c>
      <c r="K198" s="1">
        <f>plate3!$P$8</f>
        <v>0.1096</v>
      </c>
      <c r="L198" s="1">
        <f>plate3!$AC$8</f>
        <v>0.0302</v>
      </c>
      <c r="M198" s="1">
        <f t="shared" si="1"/>
        <v>1.258847887</v>
      </c>
      <c r="N198" s="1">
        <f t="shared" si="2"/>
        <v>0.414384507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0" t="s">
        <v>265</v>
      </c>
      <c r="B199" s="11" t="s">
        <v>371</v>
      </c>
      <c r="C199" s="11" t="s">
        <v>372</v>
      </c>
      <c r="D199" s="10" t="s">
        <v>54</v>
      </c>
      <c r="E199" s="10" t="s">
        <v>80</v>
      </c>
      <c r="F199" s="12" t="str">
        <f t="shared" si="4"/>
        <v>E_AMB</v>
      </c>
      <c r="G199" s="2">
        <v>22.0</v>
      </c>
      <c r="H199" s="2">
        <v>3.0</v>
      </c>
      <c r="I199" s="2" t="s">
        <v>87</v>
      </c>
      <c r="J199" s="1">
        <f>plate3!$C$9</f>
        <v>0.0588</v>
      </c>
      <c r="K199" s="1">
        <f>plate3!$P$9</f>
        <v>0.1235</v>
      </c>
      <c r="L199" s="1">
        <f>plate3!$AC$9</f>
        <v>0.0323</v>
      </c>
      <c r="M199" s="1">
        <f t="shared" si="1"/>
        <v>1.444304225</v>
      </c>
      <c r="N199" s="1">
        <f t="shared" si="2"/>
        <v>0.5448295775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0" t="s">
        <v>265</v>
      </c>
      <c r="B200" s="11" t="s">
        <v>373</v>
      </c>
      <c r="C200" s="11" t="s">
        <v>374</v>
      </c>
      <c r="D200" s="10" t="s">
        <v>54</v>
      </c>
      <c r="E200" s="10" t="s">
        <v>80</v>
      </c>
      <c r="F200" s="12" t="str">
        <f t="shared" si="4"/>
        <v>E_AMB</v>
      </c>
      <c r="G200" s="2">
        <v>22.0</v>
      </c>
      <c r="H200" s="2">
        <v>3.0</v>
      </c>
      <c r="I200" s="2" t="s">
        <v>90</v>
      </c>
      <c r="J200" s="1">
        <f>plate3!$C$10</f>
        <v>0.0421</v>
      </c>
      <c r="K200" s="1">
        <f>plate3!$P$10</f>
        <v>0.0873</v>
      </c>
      <c r="L200" s="1">
        <f>plate3!$AC$10</f>
        <v>0.0287</v>
      </c>
      <c r="M200" s="1">
        <f t="shared" si="1"/>
        <v>0.9312985915</v>
      </c>
      <c r="N200" s="1">
        <f t="shared" si="2"/>
        <v>0.2116732394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0" t="s">
        <v>265</v>
      </c>
      <c r="B201" s="11" t="s">
        <v>373</v>
      </c>
      <c r="C201" s="11" t="s">
        <v>374</v>
      </c>
      <c r="D201" s="10" t="s">
        <v>54</v>
      </c>
      <c r="E201" s="10" t="s">
        <v>80</v>
      </c>
      <c r="F201" s="12" t="str">
        <f t="shared" si="4"/>
        <v>E_AMB</v>
      </c>
      <c r="G201" s="2">
        <v>22.0</v>
      </c>
      <c r="H201" s="2">
        <v>3.0</v>
      </c>
      <c r="I201" s="2" t="s">
        <v>91</v>
      </c>
      <c r="J201" s="1">
        <f>plate3!$C$11</f>
        <v>0.0455</v>
      </c>
      <c r="K201" s="1">
        <f>plate3!$P$11</f>
        <v>0.0993</v>
      </c>
      <c r="L201" s="1">
        <f>plate3!$AC$11</f>
        <v>0.0299</v>
      </c>
      <c r="M201" s="1">
        <f t="shared" si="1"/>
        <v>1.103180282</v>
      </c>
      <c r="N201" s="1">
        <f t="shared" si="2"/>
        <v>0.2403971831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0" t="s">
        <v>265</v>
      </c>
      <c r="B202" s="11" t="s">
        <v>375</v>
      </c>
      <c r="C202" s="11" t="s">
        <v>376</v>
      </c>
      <c r="D202" s="10" t="s">
        <v>54</v>
      </c>
      <c r="E202" s="10" t="s">
        <v>80</v>
      </c>
      <c r="F202" s="12" t="str">
        <f t="shared" si="4"/>
        <v>E_AMB</v>
      </c>
      <c r="G202" s="2">
        <v>22.0</v>
      </c>
      <c r="H202" s="2">
        <v>3.0</v>
      </c>
      <c r="I202" s="2" t="s">
        <v>94</v>
      </c>
      <c r="J202" s="1">
        <f>plate3!$D$4</f>
        <v>0.0634</v>
      </c>
      <c r="K202" s="1">
        <f>plate3!$Q$4</f>
        <v>0.1788</v>
      </c>
      <c r="L202" s="1">
        <f>plate3!$AD$4</f>
        <v>0.0321</v>
      </c>
      <c r="M202" s="1">
        <f t="shared" si="1"/>
        <v>2.333449296</v>
      </c>
      <c r="N202" s="1">
        <f t="shared" si="2"/>
        <v>0.4442197183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0" t="s">
        <v>265</v>
      </c>
      <c r="B203" s="11" t="s">
        <v>375</v>
      </c>
      <c r="C203" s="11" t="s">
        <v>376</v>
      </c>
      <c r="D203" s="10" t="s">
        <v>54</v>
      </c>
      <c r="E203" s="10" t="s">
        <v>80</v>
      </c>
      <c r="F203" s="12" t="str">
        <f t="shared" si="4"/>
        <v>E_AMB</v>
      </c>
      <c r="G203" s="2">
        <v>22.0</v>
      </c>
      <c r="H203" s="2">
        <v>3.0</v>
      </c>
      <c r="I203" s="2" t="s">
        <v>95</v>
      </c>
      <c r="J203" s="1">
        <f>plate3!$D$5</f>
        <v>0.0682</v>
      </c>
      <c r="K203" s="1">
        <f>plate3!$Q$5</f>
        <v>0.1913</v>
      </c>
      <c r="L203" s="1">
        <f>plate3!$AD$5</f>
        <v>0.0342</v>
      </c>
      <c r="M203" s="1">
        <f t="shared" si="1"/>
        <v>2.498440845</v>
      </c>
      <c r="N203" s="1">
        <f t="shared" si="2"/>
        <v>0.4940661972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0" t="s">
        <v>265</v>
      </c>
      <c r="B204" s="11" t="s">
        <v>377</v>
      </c>
      <c r="C204" s="11" t="s">
        <v>378</v>
      </c>
      <c r="D204" s="10" t="s">
        <v>54</v>
      </c>
      <c r="E204" s="10" t="s">
        <v>80</v>
      </c>
      <c r="F204" s="12" t="str">
        <f t="shared" si="4"/>
        <v>E_AMB</v>
      </c>
      <c r="G204" s="2">
        <v>22.0</v>
      </c>
      <c r="H204" s="2">
        <v>3.0</v>
      </c>
      <c r="I204" s="2" t="s">
        <v>98</v>
      </c>
      <c r="J204" s="1">
        <f>plate3!$D$6</f>
        <v>0.0674</v>
      </c>
      <c r="K204" s="1">
        <f>plate3!$Q$6</f>
        <v>0.2111</v>
      </c>
      <c r="L204" s="1">
        <f>plate3!$AD$6</f>
        <v>0.0307</v>
      </c>
      <c r="M204" s="1">
        <f t="shared" si="1"/>
        <v>2.871104225</v>
      </c>
      <c r="N204" s="1">
        <f t="shared" si="2"/>
        <v>0.4779591549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0" t="s">
        <v>265</v>
      </c>
      <c r="B205" s="11" t="s">
        <v>377</v>
      </c>
      <c r="C205" s="11" t="s">
        <v>378</v>
      </c>
      <c r="D205" s="10" t="s">
        <v>54</v>
      </c>
      <c r="E205" s="10" t="s">
        <v>80</v>
      </c>
      <c r="F205" s="12" t="str">
        <f t="shared" si="4"/>
        <v>E_AMB</v>
      </c>
      <c r="G205" s="2">
        <v>22.0</v>
      </c>
      <c r="H205" s="2">
        <v>3.0</v>
      </c>
      <c r="I205" s="2" t="s">
        <v>99</v>
      </c>
      <c r="J205" s="1">
        <f>plate3!$D$7</f>
        <v>0.0702</v>
      </c>
      <c r="K205" s="1">
        <f>plate3!$Q$7</f>
        <v>0.2276</v>
      </c>
      <c r="L205" s="1">
        <f>plate3!$AD$7</f>
        <v>0.0312</v>
      </c>
      <c r="M205" s="1">
        <f t="shared" si="1"/>
        <v>3.126608451</v>
      </c>
      <c r="N205" s="1">
        <f t="shared" si="2"/>
        <v>0.4839126761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0" t="s">
        <v>265</v>
      </c>
      <c r="B206" s="11" t="s">
        <v>379</v>
      </c>
      <c r="C206" s="11" t="s">
        <v>380</v>
      </c>
      <c r="D206" s="10" t="s">
        <v>56</v>
      </c>
      <c r="E206" s="10" t="s">
        <v>80</v>
      </c>
      <c r="F206" s="12" t="str">
        <f t="shared" si="4"/>
        <v>G_AMB</v>
      </c>
      <c r="G206" s="2">
        <v>22.0</v>
      </c>
      <c r="H206" s="2">
        <v>3.0</v>
      </c>
      <c r="I206" s="2" t="s">
        <v>102</v>
      </c>
      <c r="J206" s="1">
        <f>plate3!$D$8</f>
        <v>0.0609</v>
      </c>
      <c r="K206" s="1">
        <f>plate3!$Q$8</f>
        <v>0.1861</v>
      </c>
      <c r="L206" s="1">
        <f>plate3!$AD$8</f>
        <v>0.0282</v>
      </c>
      <c r="M206" s="1">
        <f t="shared" si="1"/>
        <v>2.512491549</v>
      </c>
      <c r="N206" s="1">
        <f t="shared" si="2"/>
        <v>0.4403746479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0" t="s">
        <v>265</v>
      </c>
      <c r="B207" s="11" t="s">
        <v>379</v>
      </c>
      <c r="C207" s="11" t="s">
        <v>380</v>
      </c>
      <c r="D207" s="10" t="s">
        <v>56</v>
      </c>
      <c r="E207" s="10" t="s">
        <v>80</v>
      </c>
      <c r="F207" s="12" t="str">
        <f t="shared" si="4"/>
        <v>G_AMB</v>
      </c>
      <c r="G207" s="2">
        <v>22.0</v>
      </c>
      <c r="H207" s="2">
        <v>3.0</v>
      </c>
      <c r="I207" s="2" t="s">
        <v>103</v>
      </c>
      <c r="J207" s="1">
        <f>plate3!$D$9</f>
        <v>0.0694</v>
      </c>
      <c r="K207" s="1">
        <f>plate3!$Q$9</f>
        <v>0.2045</v>
      </c>
      <c r="L207" s="1">
        <f>plate3!$AD$9</f>
        <v>0.0293</v>
      </c>
      <c r="M207" s="1">
        <f t="shared" si="1"/>
        <v>2.784326761</v>
      </c>
      <c r="N207" s="1">
        <f t="shared" si="2"/>
        <v>0.634271831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0" t="s">
        <v>265</v>
      </c>
      <c r="B208" s="11" t="s">
        <v>381</v>
      </c>
      <c r="C208" s="11" t="s">
        <v>382</v>
      </c>
      <c r="D208" s="10" t="s">
        <v>56</v>
      </c>
      <c r="E208" s="10" t="s">
        <v>80</v>
      </c>
      <c r="F208" s="12" t="str">
        <f t="shared" si="4"/>
        <v>G_AMB</v>
      </c>
      <c r="G208" s="2">
        <v>22.0</v>
      </c>
      <c r="H208" s="2">
        <v>3.0</v>
      </c>
      <c r="I208" s="2" t="s">
        <v>106</v>
      </c>
      <c r="J208" s="1">
        <f>plate3!$D$10</f>
        <v>0.0689</v>
      </c>
      <c r="K208" s="1">
        <f>plate3!$Q$10</f>
        <v>0.1948</v>
      </c>
      <c r="L208" s="1">
        <f>plate3!$AD$10</f>
        <v>0.0307</v>
      </c>
      <c r="M208" s="1">
        <f t="shared" si="1"/>
        <v>2.60734507</v>
      </c>
      <c r="N208" s="1">
        <f t="shared" si="2"/>
        <v>0.618528169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0" t="s">
        <v>265</v>
      </c>
      <c r="B209" s="11" t="s">
        <v>381</v>
      </c>
      <c r="C209" s="11" t="s">
        <v>382</v>
      </c>
      <c r="D209" s="10" t="s">
        <v>56</v>
      </c>
      <c r="E209" s="10" t="s">
        <v>80</v>
      </c>
      <c r="F209" s="12" t="str">
        <f t="shared" si="4"/>
        <v>G_AMB</v>
      </c>
      <c r="G209" s="2">
        <v>22.0</v>
      </c>
      <c r="H209" s="2">
        <v>3.0</v>
      </c>
      <c r="I209" s="2" t="s">
        <v>107</v>
      </c>
      <c r="J209" s="1">
        <f>plate3!$D$11</f>
        <v>0.0735</v>
      </c>
      <c r="K209" s="1">
        <f>plate3!$Q$11</f>
        <v>0.2096</v>
      </c>
      <c r="L209" s="1">
        <f>plate3!$AD$11</f>
        <v>0.0286</v>
      </c>
      <c r="M209" s="1">
        <f t="shared" si="1"/>
        <v>2.873371831</v>
      </c>
      <c r="N209" s="1">
        <f t="shared" si="2"/>
        <v>0.7877619718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0" t="s">
        <v>265</v>
      </c>
      <c r="B210" s="11" t="s">
        <v>383</v>
      </c>
      <c r="C210" s="11" t="s">
        <v>384</v>
      </c>
      <c r="D210" s="10" t="s">
        <v>56</v>
      </c>
      <c r="E210" s="10" t="s">
        <v>80</v>
      </c>
      <c r="F210" s="12" t="str">
        <f t="shared" si="4"/>
        <v>G_AMB</v>
      </c>
      <c r="G210" s="2">
        <v>22.0</v>
      </c>
      <c r="H210" s="2">
        <v>3.0</v>
      </c>
      <c r="I210" s="2" t="s">
        <v>110</v>
      </c>
      <c r="J210" s="1">
        <f>plate3!$E$4</f>
        <v>0.0853</v>
      </c>
      <c r="K210" s="1">
        <f>plate3!$R$4</f>
        <v>0.3066</v>
      </c>
      <c r="L210" s="1">
        <f>plate3!$AE$4</f>
        <v>0.0296</v>
      </c>
      <c r="M210" s="1">
        <f t="shared" si="1"/>
        <v>4.409101408</v>
      </c>
      <c r="N210" s="1">
        <f t="shared" si="2"/>
        <v>0.7090183099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0" t="s">
        <v>265</v>
      </c>
      <c r="B211" s="11" t="s">
        <v>383</v>
      </c>
      <c r="C211" s="11" t="s">
        <v>384</v>
      </c>
      <c r="D211" s="10" t="s">
        <v>56</v>
      </c>
      <c r="E211" s="10" t="s">
        <v>80</v>
      </c>
      <c r="F211" s="12" t="str">
        <f t="shared" si="4"/>
        <v>G_AMB</v>
      </c>
      <c r="G211" s="2">
        <v>22.0</v>
      </c>
      <c r="H211" s="2">
        <v>3.0</v>
      </c>
      <c r="I211" s="2" t="s">
        <v>111</v>
      </c>
      <c r="J211" s="1">
        <f>plate3!$E$5</f>
        <v>0.0897</v>
      </c>
      <c r="K211" s="1">
        <f>plate3!$R$5</f>
        <v>0.3012</v>
      </c>
      <c r="L211" s="1">
        <f>plate3!$AE$5</f>
        <v>0.0335</v>
      </c>
      <c r="M211" s="1">
        <f t="shared" si="1"/>
        <v>4.258933803</v>
      </c>
      <c r="N211" s="1">
        <f t="shared" si="2"/>
        <v>0.775643662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0" t="s">
        <v>265</v>
      </c>
      <c r="B212" s="11" t="s">
        <v>385</v>
      </c>
      <c r="C212" s="11" t="s">
        <v>386</v>
      </c>
      <c r="D212" s="10" t="s">
        <v>56</v>
      </c>
      <c r="E212" s="10" t="s">
        <v>80</v>
      </c>
      <c r="F212" s="12" t="str">
        <f t="shared" si="4"/>
        <v>G_AMB</v>
      </c>
      <c r="G212" s="2">
        <v>22.0</v>
      </c>
      <c r="H212" s="2">
        <v>3.0</v>
      </c>
      <c r="I212" s="2" t="s">
        <v>114</v>
      </c>
      <c r="J212" s="1">
        <f>plate3!$E$6</f>
        <v>0.0688</v>
      </c>
      <c r="K212" s="1">
        <f>plate3!$R$6</f>
        <v>0.1429</v>
      </c>
      <c r="L212" s="1">
        <f>plate3!$AE$6</f>
        <v>0.0389</v>
      </c>
      <c r="M212" s="1">
        <f t="shared" si="1"/>
        <v>1.647301408</v>
      </c>
      <c r="N212" s="1">
        <f t="shared" si="2"/>
        <v>0.6091140845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0" t="s">
        <v>265</v>
      </c>
      <c r="B213" s="11" t="s">
        <v>385</v>
      </c>
      <c r="C213" s="11" t="s">
        <v>386</v>
      </c>
      <c r="D213" s="10" t="s">
        <v>56</v>
      </c>
      <c r="E213" s="10" t="s">
        <v>80</v>
      </c>
      <c r="F213" s="12" t="str">
        <f t="shared" si="4"/>
        <v>G_AMB</v>
      </c>
      <c r="G213" s="2">
        <v>22.0</v>
      </c>
      <c r="H213" s="2">
        <v>3.0</v>
      </c>
      <c r="I213" s="2" t="s">
        <v>115</v>
      </c>
      <c r="J213" s="1">
        <f>plate3!$E$7</f>
        <v>0.063</v>
      </c>
      <c r="K213" s="1">
        <f>plate3!$R$7</f>
        <v>0.1498</v>
      </c>
      <c r="L213" s="1">
        <f>plate3!$AE$7</f>
        <v>0.0352</v>
      </c>
      <c r="M213" s="1">
        <f t="shared" si="1"/>
        <v>1.819839437</v>
      </c>
      <c r="N213" s="1">
        <f t="shared" si="2"/>
        <v>0.4747943662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0" t="s">
        <v>265</v>
      </c>
      <c r="B214" s="11" t="s">
        <v>387</v>
      </c>
      <c r="C214" s="11" t="s">
        <v>388</v>
      </c>
      <c r="D214" s="10" t="s">
        <v>56</v>
      </c>
      <c r="E214" s="10" t="s">
        <v>80</v>
      </c>
      <c r="F214" s="12" t="str">
        <f t="shared" si="4"/>
        <v>G_AMB</v>
      </c>
      <c r="G214" s="2">
        <v>22.0</v>
      </c>
      <c r="H214" s="2">
        <v>3.0</v>
      </c>
      <c r="I214" s="2" t="s">
        <v>119</v>
      </c>
      <c r="J214" s="1">
        <f>plate3!$E$8</f>
        <v>0.0682</v>
      </c>
      <c r="K214" s="1">
        <f>plate3!$R$8</f>
        <v>0.1736</v>
      </c>
      <c r="L214" s="1">
        <f>plate3!$AE$8</f>
        <v>0.0336</v>
      </c>
      <c r="M214" s="1">
        <f t="shared" si="1"/>
        <v>2.222614085</v>
      </c>
      <c r="N214" s="1">
        <f t="shared" si="2"/>
        <v>0.6043859155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0" t="s">
        <v>265</v>
      </c>
      <c r="B215" s="11" t="s">
        <v>387</v>
      </c>
      <c r="C215" s="11" t="s">
        <v>388</v>
      </c>
      <c r="D215" s="10" t="s">
        <v>56</v>
      </c>
      <c r="E215" s="10" t="s">
        <v>80</v>
      </c>
      <c r="F215" s="12" t="str">
        <f t="shared" si="4"/>
        <v>G_AMB</v>
      </c>
      <c r="G215" s="2">
        <v>22.0</v>
      </c>
      <c r="H215" s="2">
        <v>3.0</v>
      </c>
      <c r="I215" s="2" t="s">
        <v>120</v>
      </c>
      <c r="J215" s="1">
        <f>plate3!$E$9</f>
        <v>0.07</v>
      </c>
      <c r="K215" s="1">
        <f>plate3!$R$9</f>
        <v>0.1819</v>
      </c>
      <c r="L215" s="1">
        <f>plate3!$AE$9</f>
        <v>0.0332</v>
      </c>
      <c r="M215" s="1">
        <f t="shared" si="1"/>
        <v>2.360688732</v>
      </c>
      <c r="N215" s="1">
        <f t="shared" si="2"/>
        <v>0.6438464789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0" t="s">
        <v>265</v>
      </c>
      <c r="B216" s="11" t="s">
        <v>389</v>
      </c>
      <c r="C216" s="11" t="s">
        <v>390</v>
      </c>
      <c r="D216" s="10" t="s">
        <v>56</v>
      </c>
      <c r="E216" s="10" t="s">
        <v>80</v>
      </c>
      <c r="F216" s="12" t="str">
        <f t="shared" si="4"/>
        <v>G_AMB</v>
      </c>
      <c r="G216" s="2">
        <v>22.0</v>
      </c>
      <c r="H216" s="2">
        <v>3.0</v>
      </c>
      <c r="I216" s="2" t="s">
        <v>123</v>
      </c>
      <c r="J216" s="1">
        <f>plate3!$E$10</f>
        <v>0.0625</v>
      </c>
      <c r="K216" s="1">
        <f>plate3!$R$10</f>
        <v>0.177</v>
      </c>
      <c r="L216" s="1">
        <f>plate3!$AE$10</f>
        <v>0.0292</v>
      </c>
      <c r="M216" s="1">
        <f t="shared" si="1"/>
        <v>2.34935493</v>
      </c>
      <c r="N216" s="1">
        <f t="shared" si="2"/>
        <v>0.5149056338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0" t="s">
        <v>265</v>
      </c>
      <c r="B217" s="11" t="s">
        <v>389</v>
      </c>
      <c r="C217" s="11" t="s">
        <v>390</v>
      </c>
      <c r="D217" s="10" t="s">
        <v>56</v>
      </c>
      <c r="E217" s="10" t="s">
        <v>80</v>
      </c>
      <c r="F217" s="12" t="str">
        <f t="shared" si="4"/>
        <v>G_AMB</v>
      </c>
      <c r="G217" s="2">
        <v>22.0</v>
      </c>
      <c r="H217" s="2">
        <v>3.0</v>
      </c>
      <c r="I217" s="2" t="s">
        <v>124</v>
      </c>
      <c r="J217" s="1">
        <f>plate3!$E$11</f>
        <v>0.0688</v>
      </c>
      <c r="K217" s="1">
        <f>plate3!$R$11</f>
        <v>0.1787</v>
      </c>
      <c r="L217" s="1">
        <f>plate3!$AE$11</f>
        <v>0.0332</v>
      </c>
      <c r="M217" s="1">
        <f t="shared" si="1"/>
        <v>2.31025493</v>
      </c>
      <c r="N217" s="1">
        <f t="shared" si="2"/>
        <v>0.6144211268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0" t="s">
        <v>265</v>
      </c>
      <c r="B218" s="11" t="s">
        <v>391</v>
      </c>
      <c r="C218" s="11" t="s">
        <v>392</v>
      </c>
      <c r="D218" s="10" t="s">
        <v>56</v>
      </c>
      <c r="E218" s="10" t="s">
        <v>80</v>
      </c>
      <c r="F218" s="12" t="str">
        <f t="shared" si="4"/>
        <v>G_AMB</v>
      </c>
      <c r="G218" s="2">
        <v>22.0</v>
      </c>
      <c r="H218" s="2">
        <v>3.0</v>
      </c>
      <c r="I218" s="2" t="s">
        <v>127</v>
      </c>
      <c r="J218" s="1">
        <f>plate3!$F$4</f>
        <v>0.051</v>
      </c>
      <c r="K218" s="1">
        <f>plate3!$S$4</f>
        <v>0.091</v>
      </c>
      <c r="L218" s="1">
        <f>plate3!$AF$4</f>
        <v>0.038</v>
      </c>
      <c r="M218" s="1">
        <f t="shared" si="1"/>
        <v>0.8415070423</v>
      </c>
      <c r="N218" s="1">
        <f t="shared" si="2"/>
        <v>0.2250422535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0" t="s">
        <v>265</v>
      </c>
      <c r="B219" s="11" t="s">
        <v>391</v>
      </c>
      <c r="C219" s="11" t="s">
        <v>392</v>
      </c>
      <c r="D219" s="10" t="s">
        <v>56</v>
      </c>
      <c r="E219" s="10" t="s">
        <v>80</v>
      </c>
      <c r="F219" s="12" t="str">
        <f t="shared" si="4"/>
        <v>G_AMB</v>
      </c>
      <c r="G219" s="2">
        <v>22.0</v>
      </c>
      <c r="H219" s="2">
        <v>3.0</v>
      </c>
      <c r="I219" s="2" t="s">
        <v>128</v>
      </c>
      <c r="J219" s="1">
        <f>plate3!$F$5</f>
        <v>0.0437</v>
      </c>
      <c r="K219" s="1">
        <f>plate3!$S$5</f>
        <v>0.0848</v>
      </c>
      <c r="L219" s="1">
        <f>plate3!$AF$5</f>
        <v>0.0321</v>
      </c>
      <c r="M219" s="1">
        <f t="shared" si="1"/>
        <v>0.8379394366</v>
      </c>
      <c r="N219" s="1">
        <f t="shared" si="2"/>
        <v>0.1731591549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0" t="s">
        <v>265</v>
      </c>
      <c r="B220" s="11" t="s">
        <v>393</v>
      </c>
      <c r="C220" s="11" t="s">
        <v>394</v>
      </c>
      <c r="D220" s="10" t="s">
        <v>56</v>
      </c>
      <c r="E220" s="10" t="s">
        <v>80</v>
      </c>
      <c r="F220" s="12" t="str">
        <f t="shared" si="4"/>
        <v>G_AMB</v>
      </c>
      <c r="G220" s="2">
        <v>22.0</v>
      </c>
      <c r="H220" s="2">
        <v>3.0</v>
      </c>
      <c r="I220" s="2" t="s">
        <v>131</v>
      </c>
      <c r="J220" s="1">
        <f>plate3!$F$6</f>
        <v>0.068</v>
      </c>
      <c r="K220" s="1">
        <f>plate3!$S$6</f>
        <v>0.1732</v>
      </c>
      <c r="L220" s="1">
        <f>plate3!$AF$6</f>
        <v>0.032</v>
      </c>
      <c r="M220" s="1">
        <f t="shared" si="1"/>
        <v>2.240670423</v>
      </c>
      <c r="N220" s="1">
        <f t="shared" si="2"/>
        <v>0.6516676056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0" t="s">
        <v>265</v>
      </c>
      <c r="B221" s="11" t="s">
        <v>393</v>
      </c>
      <c r="C221" s="11" t="s">
        <v>394</v>
      </c>
      <c r="D221" s="10" t="s">
        <v>56</v>
      </c>
      <c r="E221" s="10" t="s">
        <v>80</v>
      </c>
      <c r="F221" s="12" t="str">
        <f t="shared" si="4"/>
        <v>G_AMB</v>
      </c>
      <c r="G221" s="2">
        <v>22.0</v>
      </c>
      <c r="H221" s="2">
        <v>3.0</v>
      </c>
      <c r="I221" s="2" t="s">
        <v>132</v>
      </c>
      <c r="J221" s="1">
        <f>plate3!$F$7</f>
        <v>0.0642</v>
      </c>
      <c r="K221" s="1">
        <f>plate3!$S$7</f>
        <v>0.1835</v>
      </c>
      <c r="L221" s="1">
        <f>plate3!$AF$7</f>
        <v>0.0294</v>
      </c>
      <c r="M221" s="1">
        <f t="shared" si="1"/>
        <v>2.449423944</v>
      </c>
      <c r="N221" s="1">
        <f t="shared" si="2"/>
        <v>0.539928169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0" t="s">
        <v>265</v>
      </c>
      <c r="B222" s="11" t="s">
        <v>395</v>
      </c>
      <c r="C222" s="11" t="s">
        <v>396</v>
      </c>
      <c r="D222" s="10" t="s">
        <v>56</v>
      </c>
      <c r="E222" s="10" t="s">
        <v>80</v>
      </c>
      <c r="F222" s="12" t="str">
        <f t="shared" si="4"/>
        <v>G_AMB</v>
      </c>
      <c r="G222" s="2">
        <v>22.0</v>
      </c>
      <c r="H222" s="2">
        <v>3.0</v>
      </c>
      <c r="I222" s="2" t="s">
        <v>135</v>
      </c>
      <c r="J222" s="1">
        <f>plate3!$F$8</f>
        <v>0.0604</v>
      </c>
      <c r="K222" s="1">
        <f>plate3!$S$8</f>
        <v>0.1591</v>
      </c>
      <c r="L222" s="1">
        <f>plate3!$AF$8</f>
        <v>0.0317</v>
      </c>
      <c r="M222" s="1">
        <f t="shared" si="1"/>
        <v>2.025090141</v>
      </c>
      <c r="N222" s="1">
        <f t="shared" si="2"/>
        <v>0.4436915493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0" t="s">
        <v>265</v>
      </c>
      <c r="B223" s="11" t="s">
        <v>395</v>
      </c>
      <c r="C223" s="11" t="s">
        <v>396</v>
      </c>
      <c r="D223" s="10" t="s">
        <v>56</v>
      </c>
      <c r="E223" s="10" t="s">
        <v>80</v>
      </c>
      <c r="F223" s="12" t="str">
        <f t="shared" si="4"/>
        <v>G_AMB</v>
      </c>
      <c r="G223" s="2">
        <v>22.0</v>
      </c>
      <c r="H223" s="2">
        <v>3.0</v>
      </c>
      <c r="I223" s="2" t="s">
        <v>136</v>
      </c>
      <c r="J223" s="1">
        <f>plate3!$F$9</f>
        <v>0.0596</v>
      </c>
      <c r="K223" s="1">
        <f>plate3!$S$9</f>
        <v>0.1682</v>
      </c>
      <c r="L223" s="1">
        <f>plate3!$AF$9</f>
        <v>0.0315</v>
      </c>
      <c r="M223" s="1">
        <f t="shared" si="1"/>
        <v>2.175347887</v>
      </c>
      <c r="N223" s="1">
        <f t="shared" si="2"/>
        <v>0.3732507042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0" t="s">
        <v>265</v>
      </c>
      <c r="B224" s="11" t="s">
        <v>397</v>
      </c>
      <c r="C224" s="11" t="s">
        <v>398</v>
      </c>
      <c r="D224" s="10" t="s">
        <v>229</v>
      </c>
      <c r="E224" s="10" t="s">
        <v>80</v>
      </c>
      <c r="F224" s="12" t="str">
        <f t="shared" si="4"/>
        <v>I_AMB</v>
      </c>
      <c r="G224" s="2">
        <v>22.0</v>
      </c>
      <c r="H224" s="2">
        <v>3.0</v>
      </c>
      <c r="I224" s="2" t="s">
        <v>139</v>
      </c>
      <c r="J224" s="1">
        <f>plate3!$F$10</f>
        <v>0.0674</v>
      </c>
      <c r="K224" s="1">
        <f>plate3!$S$10</f>
        <v>0.1631</v>
      </c>
      <c r="L224" s="1">
        <f>plate3!$AF$10</f>
        <v>0.0435</v>
      </c>
      <c r="M224" s="1">
        <f t="shared" si="1"/>
        <v>1.903847887</v>
      </c>
      <c r="N224" s="1">
        <f t="shared" si="2"/>
        <v>0.3004267606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0" t="s">
        <v>265</v>
      </c>
      <c r="B225" s="11" t="s">
        <v>397</v>
      </c>
      <c r="C225" s="11" t="s">
        <v>398</v>
      </c>
      <c r="D225" s="10" t="s">
        <v>229</v>
      </c>
      <c r="E225" s="10" t="s">
        <v>80</v>
      </c>
      <c r="F225" s="12" t="str">
        <f t="shared" si="4"/>
        <v>I_AMB</v>
      </c>
      <c r="G225" s="2">
        <v>22.0</v>
      </c>
      <c r="H225" s="2">
        <v>3.0</v>
      </c>
      <c r="I225" s="2" t="s">
        <v>140</v>
      </c>
      <c r="J225" s="1">
        <f>plate3!$F$11</f>
        <v>0.0592</v>
      </c>
      <c r="K225" s="1">
        <f>plate3!$S$11</f>
        <v>0.159</v>
      </c>
      <c r="L225" s="1">
        <f>plate3!$AF$11</f>
        <v>0.0324</v>
      </c>
      <c r="M225" s="1">
        <f t="shared" si="1"/>
        <v>2.013923944</v>
      </c>
      <c r="N225" s="1">
        <f t="shared" si="2"/>
        <v>0.3752873239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0" t="s">
        <v>265</v>
      </c>
      <c r="B226" s="11" t="s">
        <v>399</v>
      </c>
      <c r="C226" s="11" t="s">
        <v>400</v>
      </c>
      <c r="D226" s="10" t="s">
        <v>229</v>
      </c>
      <c r="E226" s="10" t="s">
        <v>80</v>
      </c>
      <c r="F226" s="12" t="str">
        <f t="shared" si="4"/>
        <v>I_AMB</v>
      </c>
      <c r="G226" s="2">
        <v>22.0</v>
      </c>
      <c r="H226" s="2">
        <v>3.0</v>
      </c>
      <c r="I226" s="2" t="s">
        <v>143</v>
      </c>
      <c r="J226" s="1">
        <f>plate3!$G$4</f>
        <v>0.0701</v>
      </c>
      <c r="K226" s="1">
        <f>plate3!$T$4</f>
        <v>0.1593</v>
      </c>
      <c r="L226" s="1">
        <f>plate3!$AG$4</f>
        <v>0.046</v>
      </c>
      <c r="M226" s="1">
        <f t="shared" si="1"/>
        <v>1.802246479</v>
      </c>
      <c r="N226" s="1">
        <f t="shared" si="2"/>
        <v>0.3402676056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0" t="s">
        <v>265</v>
      </c>
      <c r="B227" s="11" t="s">
        <v>399</v>
      </c>
      <c r="C227" s="11" t="s">
        <v>400</v>
      </c>
      <c r="D227" s="10" t="s">
        <v>229</v>
      </c>
      <c r="E227" s="10" t="s">
        <v>80</v>
      </c>
      <c r="F227" s="12" t="str">
        <f t="shared" si="4"/>
        <v>I_AMB</v>
      </c>
      <c r="G227" s="2">
        <v>22.0</v>
      </c>
      <c r="H227" s="2">
        <v>3.0</v>
      </c>
      <c r="I227" s="2" t="s">
        <v>144</v>
      </c>
      <c r="J227" s="1">
        <f>plate3!$G$5</f>
        <v>0.0622</v>
      </c>
      <c r="K227" s="1">
        <f>plate3!$T$5</f>
        <v>0.1454</v>
      </c>
      <c r="L227" s="1">
        <f>plate3!$AG$5</f>
        <v>0.034</v>
      </c>
      <c r="M227" s="1">
        <f t="shared" si="1"/>
        <v>1.76796338</v>
      </c>
      <c r="N227" s="1">
        <f t="shared" si="2"/>
        <v>0.5064169014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0" t="s">
        <v>265</v>
      </c>
      <c r="B228" s="11" t="s">
        <v>401</v>
      </c>
      <c r="C228" s="11" t="s">
        <v>402</v>
      </c>
      <c r="D228" s="10" t="s">
        <v>229</v>
      </c>
      <c r="E228" s="10" t="s">
        <v>80</v>
      </c>
      <c r="F228" s="12" t="str">
        <f t="shared" si="4"/>
        <v>I_AMB</v>
      </c>
      <c r="G228" s="2">
        <v>22.0</v>
      </c>
      <c r="H228" s="2">
        <v>3.0</v>
      </c>
      <c r="I228" s="2" t="s">
        <v>147</v>
      </c>
      <c r="J228" s="1">
        <f>plate3!$G$6</f>
        <v>0.0917</v>
      </c>
      <c r="K228" s="1">
        <f>plate3!$T$6</f>
        <v>0.3618</v>
      </c>
      <c r="L228" s="1">
        <f>plate3!$AG$6</f>
        <v>0.0301</v>
      </c>
      <c r="M228" s="1">
        <f t="shared" si="1"/>
        <v>5.284376056</v>
      </c>
      <c r="N228" s="1">
        <f t="shared" si="2"/>
        <v>0.6544690141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0" t="s">
        <v>265</v>
      </c>
      <c r="B229" s="11" t="s">
        <v>401</v>
      </c>
      <c r="C229" s="11" t="s">
        <v>402</v>
      </c>
      <c r="D229" s="10" t="s">
        <v>229</v>
      </c>
      <c r="E229" s="10" t="s">
        <v>80</v>
      </c>
      <c r="F229" s="12" t="str">
        <f t="shared" si="4"/>
        <v>I_AMB</v>
      </c>
      <c r="G229" s="2">
        <v>22.0</v>
      </c>
      <c r="H229" s="2">
        <v>3.0</v>
      </c>
      <c r="I229" s="2" t="s">
        <v>148</v>
      </c>
      <c r="J229" s="1">
        <f>plate3!$G$7</f>
        <v>0.1028</v>
      </c>
      <c r="K229" s="1">
        <f>plate3!$T$7</f>
        <v>0.4029</v>
      </c>
      <c r="L229" s="1">
        <f>plate3!$AG$7</f>
        <v>0.0367</v>
      </c>
      <c r="M229" s="1">
        <f t="shared" si="1"/>
        <v>5.835721127</v>
      </c>
      <c r="N229" s="1">
        <f t="shared" si="2"/>
        <v>0.6497788732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0" t="s">
        <v>265</v>
      </c>
      <c r="B230" s="11" t="s">
        <v>403</v>
      </c>
      <c r="C230" s="11" t="s">
        <v>404</v>
      </c>
      <c r="D230" s="10" t="s">
        <v>229</v>
      </c>
      <c r="E230" s="10" t="s">
        <v>80</v>
      </c>
      <c r="F230" s="12" t="str">
        <f t="shared" si="4"/>
        <v>I_AMB</v>
      </c>
      <c r="G230" s="2">
        <v>22.0</v>
      </c>
      <c r="H230" s="2">
        <v>3.0</v>
      </c>
      <c r="I230" s="2" t="s">
        <v>151</v>
      </c>
      <c r="J230" s="1">
        <f>plate3!$G$8</f>
        <v>0.0482</v>
      </c>
      <c r="K230" s="1">
        <f>plate3!$T$8</f>
        <v>0.0937</v>
      </c>
      <c r="L230" s="1">
        <f>plate3!$AG$8</f>
        <v>0.0356</v>
      </c>
      <c r="M230" s="1">
        <f t="shared" si="1"/>
        <v>0.9239704225</v>
      </c>
      <c r="N230" s="1">
        <f t="shared" si="2"/>
        <v>0.1837056338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0" t="s">
        <v>265</v>
      </c>
      <c r="B231" s="11" t="s">
        <v>403</v>
      </c>
      <c r="C231" s="11" t="s">
        <v>404</v>
      </c>
      <c r="D231" s="10" t="s">
        <v>229</v>
      </c>
      <c r="E231" s="10" t="s">
        <v>80</v>
      </c>
      <c r="F231" s="12" t="str">
        <f t="shared" si="4"/>
        <v>I_AMB</v>
      </c>
      <c r="G231" s="2">
        <v>22.0</v>
      </c>
      <c r="H231" s="2">
        <v>3.0</v>
      </c>
      <c r="I231" s="2" t="s">
        <v>152</v>
      </c>
      <c r="J231" s="1">
        <f>plate3!$G$9</f>
        <v>0.0511</v>
      </c>
      <c r="K231" s="1">
        <f>plate3!$T$9</f>
        <v>0.0994</v>
      </c>
      <c r="L231" s="1">
        <f>plate3!$AG$9</f>
        <v>0.0353</v>
      </c>
      <c r="M231" s="1">
        <f t="shared" si="1"/>
        <v>1.017677465</v>
      </c>
      <c r="N231" s="1">
        <f t="shared" si="2"/>
        <v>0.2751253521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0" t="s">
        <v>265</v>
      </c>
      <c r="B232" s="11" t="s">
        <v>405</v>
      </c>
      <c r="C232" s="11" t="s">
        <v>406</v>
      </c>
      <c r="D232" s="10" t="s">
        <v>229</v>
      </c>
      <c r="E232" s="10" t="s">
        <v>80</v>
      </c>
      <c r="F232" s="12" t="str">
        <f t="shared" si="4"/>
        <v>I_AMB</v>
      </c>
      <c r="G232" s="2">
        <v>22.0</v>
      </c>
      <c r="H232" s="2">
        <v>3.0</v>
      </c>
      <c r="I232" s="2" t="s">
        <v>156</v>
      </c>
      <c r="J232" s="1">
        <f>plate3!$G$10</f>
        <v>0.0465</v>
      </c>
      <c r="K232" s="1">
        <f>plate3!$T$10</f>
        <v>0.0863</v>
      </c>
      <c r="L232" s="1">
        <f>plate3!$AG$10</f>
        <v>0.0321</v>
      </c>
      <c r="M232" s="1">
        <f t="shared" si="1"/>
        <v>0.8595633803</v>
      </c>
      <c r="N232" s="1">
        <f t="shared" si="2"/>
        <v>0.2723239437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0" t="s">
        <v>265</v>
      </c>
      <c r="B233" s="11" t="s">
        <v>405</v>
      </c>
      <c r="C233" s="11" t="s">
        <v>406</v>
      </c>
      <c r="D233" s="10" t="s">
        <v>229</v>
      </c>
      <c r="E233" s="10" t="s">
        <v>80</v>
      </c>
      <c r="F233" s="12" t="str">
        <f t="shared" si="4"/>
        <v>I_AMB</v>
      </c>
      <c r="G233" s="2">
        <v>22.0</v>
      </c>
      <c r="H233" s="2">
        <v>3.0</v>
      </c>
      <c r="I233" s="2" t="s">
        <v>157</v>
      </c>
      <c r="J233" s="1">
        <f>plate3!$G$11</f>
        <v>0.0503</v>
      </c>
      <c r="K233" s="1">
        <f>plate3!$T$11</f>
        <v>0.0941</v>
      </c>
      <c r="L233" s="1">
        <f>plate3!$AG$11</f>
        <v>0.0355</v>
      </c>
      <c r="M233" s="1">
        <f t="shared" si="1"/>
        <v>0.9300366197</v>
      </c>
      <c r="N233" s="1">
        <f t="shared" si="2"/>
        <v>0.2650901408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0" t="s">
        <v>265</v>
      </c>
      <c r="B234" s="11" t="s">
        <v>407</v>
      </c>
      <c r="C234" s="11" t="s">
        <v>408</v>
      </c>
      <c r="D234" s="10" t="s">
        <v>229</v>
      </c>
      <c r="E234" s="10" t="s">
        <v>80</v>
      </c>
      <c r="F234" s="12" t="str">
        <f t="shared" si="4"/>
        <v>I_AMB</v>
      </c>
      <c r="G234" s="2">
        <v>22.0</v>
      </c>
      <c r="H234" s="2">
        <v>3.0</v>
      </c>
      <c r="I234" s="2" t="s">
        <v>160</v>
      </c>
      <c r="J234" s="1">
        <f>plate3!$H$4</f>
        <v>0.058</v>
      </c>
      <c r="K234" s="1">
        <f>plate3!$U$4</f>
        <v>0.1094</v>
      </c>
      <c r="L234" s="1">
        <f>plate3!$AH$4</f>
        <v>0.0286</v>
      </c>
      <c r="M234" s="1">
        <f t="shared" si="1"/>
        <v>1.274264789</v>
      </c>
      <c r="N234" s="1">
        <f t="shared" si="2"/>
        <v>0.7086507042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0" t="s">
        <v>265</v>
      </c>
      <c r="B235" s="11" t="s">
        <v>407</v>
      </c>
      <c r="C235" s="11" t="s">
        <v>408</v>
      </c>
      <c r="D235" s="10" t="s">
        <v>229</v>
      </c>
      <c r="E235" s="10" t="s">
        <v>80</v>
      </c>
      <c r="F235" s="12" t="str">
        <f t="shared" si="4"/>
        <v>I_AMB</v>
      </c>
      <c r="G235" s="2">
        <v>22.0</v>
      </c>
      <c r="H235" s="2">
        <v>3.0</v>
      </c>
      <c r="I235" s="2" t="s">
        <v>161</v>
      </c>
      <c r="J235" s="1">
        <f>plate3!$H$5</f>
        <v>0.0594</v>
      </c>
      <c r="K235" s="1">
        <f>plate3!$U$5</f>
        <v>0.1185</v>
      </c>
      <c r="L235" s="1">
        <f>plate3!$AH$5</f>
        <v>0.0306</v>
      </c>
      <c r="M235" s="1">
        <f t="shared" si="1"/>
        <v>1.389105634</v>
      </c>
      <c r="N235" s="1">
        <f t="shared" si="2"/>
        <v>0.6494577465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0" t="s">
        <v>265</v>
      </c>
      <c r="B236" s="11" t="s">
        <v>409</v>
      </c>
      <c r="C236" s="11" t="s">
        <v>410</v>
      </c>
      <c r="D236" s="10" t="s">
        <v>229</v>
      </c>
      <c r="E236" s="10" t="s">
        <v>80</v>
      </c>
      <c r="F236" s="12" t="str">
        <f t="shared" si="4"/>
        <v>I_AMB</v>
      </c>
      <c r="G236" s="2">
        <v>22.0</v>
      </c>
      <c r="H236" s="2">
        <v>3.0</v>
      </c>
      <c r="I236" s="2" t="s">
        <v>164</v>
      </c>
      <c r="J236" s="1">
        <f>plate3!$H$6</f>
        <v>0.0482</v>
      </c>
      <c r="K236" s="1">
        <f>plate3!$U$6</f>
        <v>0.0864</v>
      </c>
      <c r="L236" s="1">
        <f>plate3!$AH$6</f>
        <v>0.035</v>
      </c>
      <c r="M236" s="1">
        <f t="shared" si="1"/>
        <v>0.8155690141</v>
      </c>
      <c r="N236" s="1">
        <f t="shared" si="2"/>
        <v>0.2408535211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0" t="s">
        <v>265</v>
      </c>
      <c r="B237" s="11" t="s">
        <v>409</v>
      </c>
      <c r="C237" s="11" t="s">
        <v>410</v>
      </c>
      <c r="D237" s="10" t="s">
        <v>229</v>
      </c>
      <c r="E237" s="10" t="s">
        <v>80</v>
      </c>
      <c r="F237" s="12" t="str">
        <f t="shared" si="4"/>
        <v>I_AMB</v>
      </c>
      <c r="G237" s="2">
        <v>22.0</v>
      </c>
      <c r="H237" s="2">
        <v>3.0</v>
      </c>
      <c r="I237" s="2" t="s">
        <v>165</v>
      </c>
      <c r="J237" s="1">
        <f>plate3!$H$7</f>
        <v>0.0474</v>
      </c>
      <c r="K237" s="1">
        <f>plate3!$U$7</f>
        <v>0.0913</v>
      </c>
      <c r="L237" s="1">
        <f>plate3!$AH$7</f>
        <v>0.0355</v>
      </c>
      <c r="M237" s="1">
        <f t="shared" si="1"/>
        <v>0.8875746479</v>
      </c>
      <c r="N237" s="1">
        <f t="shared" si="2"/>
        <v>0.168756338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0" t="s">
        <v>265</v>
      </c>
      <c r="B238" s="11" t="s">
        <v>411</v>
      </c>
      <c r="C238" s="11" t="s">
        <v>412</v>
      </c>
      <c r="D238" s="10" t="s">
        <v>229</v>
      </c>
      <c r="E238" s="10" t="s">
        <v>80</v>
      </c>
      <c r="F238" s="12" t="str">
        <f t="shared" si="4"/>
        <v>I_AMB</v>
      </c>
      <c r="G238" s="2">
        <v>22.0</v>
      </c>
      <c r="H238" s="2">
        <v>3.0</v>
      </c>
      <c r="I238" s="2" t="s">
        <v>168</v>
      </c>
      <c r="J238" s="1">
        <f>plate3!$H$8</f>
        <v>0.0644</v>
      </c>
      <c r="K238" s="1">
        <f>plate3!$U$8</f>
        <v>0.1876</v>
      </c>
      <c r="L238" s="1">
        <f>plate3!$AH$8</f>
        <v>0.0321</v>
      </c>
      <c r="M238" s="1">
        <f t="shared" si="1"/>
        <v>2.474215493</v>
      </c>
      <c r="N238" s="1">
        <f t="shared" si="2"/>
        <v>0.4373830986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0" t="s">
        <v>265</v>
      </c>
      <c r="B239" s="11" t="s">
        <v>411</v>
      </c>
      <c r="C239" s="11" t="s">
        <v>412</v>
      </c>
      <c r="D239" s="10" t="s">
        <v>229</v>
      </c>
      <c r="E239" s="10" t="s">
        <v>80</v>
      </c>
      <c r="F239" s="12" t="str">
        <f t="shared" si="4"/>
        <v>I_AMB</v>
      </c>
      <c r="G239" s="2">
        <v>22.0</v>
      </c>
      <c r="H239" s="2">
        <v>3.0</v>
      </c>
      <c r="I239" s="2" t="s">
        <v>169</v>
      </c>
      <c r="J239" s="1">
        <f>plate3!$H$9</f>
        <v>0.0631</v>
      </c>
      <c r="K239" s="1">
        <f>plate3!$U$9</f>
        <v>0.2016</v>
      </c>
      <c r="L239" s="1">
        <f>plate3!$AH$9</f>
        <v>0.029</v>
      </c>
      <c r="M239" s="1">
        <f t="shared" si="1"/>
        <v>2.747878873</v>
      </c>
      <c r="N239" s="1">
        <f t="shared" si="2"/>
        <v>0.4186352113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0" t="s">
        <v>265</v>
      </c>
      <c r="B240" s="11" t="s">
        <v>413</v>
      </c>
      <c r="C240" s="11" t="s">
        <v>414</v>
      </c>
      <c r="D240" s="10" t="s">
        <v>229</v>
      </c>
      <c r="E240" s="10" t="s">
        <v>80</v>
      </c>
      <c r="F240" s="12" t="str">
        <f t="shared" si="4"/>
        <v>I_AMB</v>
      </c>
      <c r="G240" s="2">
        <v>22.0</v>
      </c>
      <c r="H240" s="2">
        <v>3.0</v>
      </c>
      <c r="I240" s="2" t="s">
        <v>172</v>
      </c>
      <c r="J240" s="1">
        <f>plate3!$H$10</f>
        <v>0.0701</v>
      </c>
      <c r="K240" s="1">
        <f>plate3!$U$10</f>
        <v>0.2037</v>
      </c>
      <c r="L240" s="1">
        <f>plate3!$AH$10</f>
        <v>0.0302</v>
      </c>
      <c r="M240" s="1">
        <f t="shared" si="1"/>
        <v>2.757139437</v>
      </c>
      <c r="N240" s="1">
        <f t="shared" si="2"/>
        <v>0.6353323944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0" t="s">
        <v>265</v>
      </c>
      <c r="B241" s="11" t="s">
        <v>413</v>
      </c>
      <c r="C241" s="11" t="s">
        <v>414</v>
      </c>
      <c r="D241" s="10" t="s">
        <v>229</v>
      </c>
      <c r="E241" s="10" t="s">
        <v>80</v>
      </c>
      <c r="F241" s="12" t="str">
        <f t="shared" si="4"/>
        <v>I_AMB</v>
      </c>
      <c r="G241" s="2">
        <v>22.0</v>
      </c>
      <c r="H241" s="2">
        <v>3.0</v>
      </c>
      <c r="I241" s="2" t="s">
        <v>173</v>
      </c>
      <c r="J241" s="1">
        <f>plate3!$H$11</f>
        <v>0.0777</v>
      </c>
      <c r="K241" s="1">
        <f>plate3!$U$11</f>
        <v>0.2307</v>
      </c>
      <c r="L241" s="1">
        <f>plate3!$AH$11</f>
        <v>0.0318</v>
      </c>
      <c r="M241" s="1">
        <f t="shared" si="1"/>
        <v>3.160635211</v>
      </c>
      <c r="N241" s="1">
        <f t="shared" si="2"/>
        <v>0.7344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0"/>
      <c r="B242" s="1" t="s">
        <v>72</v>
      </c>
      <c r="C242" s="11" t="s">
        <v>73</v>
      </c>
      <c r="D242" s="10"/>
      <c r="E242" s="10"/>
      <c r="F242" s="12"/>
      <c r="G242" s="2">
        <v>22.0</v>
      </c>
      <c r="H242" s="2">
        <v>4.0</v>
      </c>
      <c r="I242" s="2" t="s">
        <v>74</v>
      </c>
      <c r="J242" s="1">
        <f>plate4!$C$4</f>
        <v>0.0275</v>
      </c>
      <c r="K242" s="1">
        <f>plate4!$P$4</f>
        <v>0.0267</v>
      </c>
      <c r="L242" s="1">
        <f>plate4!$AC$4</f>
        <v>0.0253</v>
      </c>
      <c r="M242" s="1">
        <f t="shared" si="1"/>
        <v>0.02055492958</v>
      </c>
      <c r="N242" s="1">
        <f t="shared" si="2"/>
        <v>0.07678309859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0"/>
      <c r="B243" s="1" t="s">
        <v>72</v>
      </c>
      <c r="C243" s="11" t="s">
        <v>75</v>
      </c>
      <c r="D243" s="10"/>
      <c r="E243" s="10"/>
      <c r="F243" s="12"/>
      <c r="G243" s="2">
        <v>22.0</v>
      </c>
      <c r="H243" s="2">
        <v>4.0</v>
      </c>
      <c r="I243" s="2" t="s">
        <v>76</v>
      </c>
      <c r="J243" s="1">
        <f>plate4!$C$5</f>
        <v>0.0309</v>
      </c>
      <c r="K243" s="1">
        <f>plate4!$P$5</f>
        <v>0.03</v>
      </c>
      <c r="L243" s="1">
        <f>plate4!$AC$5</f>
        <v>0.0287</v>
      </c>
      <c r="M243" s="1">
        <f t="shared" si="1"/>
        <v>0.01894507042</v>
      </c>
      <c r="N243" s="1">
        <f t="shared" si="2"/>
        <v>0.0772943662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0" t="s">
        <v>415</v>
      </c>
      <c r="B244" s="11" t="s">
        <v>416</v>
      </c>
      <c r="C244" s="11" t="s">
        <v>417</v>
      </c>
      <c r="D244" s="10" t="s">
        <v>36</v>
      </c>
      <c r="E244" s="10" t="s">
        <v>80</v>
      </c>
      <c r="F244" s="12" t="s">
        <v>81</v>
      </c>
      <c r="G244" s="2">
        <v>22.0</v>
      </c>
      <c r="H244" s="2">
        <v>4.0</v>
      </c>
      <c r="I244" s="2" t="s">
        <v>82</v>
      </c>
      <c r="J244" s="1">
        <f>plate4!$C$6</f>
        <v>0.0504</v>
      </c>
      <c r="K244" s="1">
        <f>plate4!$P$6</f>
        <v>0.1348</v>
      </c>
      <c r="L244" s="1">
        <f>plate4!$AC$6</f>
        <v>0.0295</v>
      </c>
      <c r="M244" s="1">
        <f t="shared" si="1"/>
        <v>1.676342254</v>
      </c>
      <c r="N244" s="1">
        <f t="shared" si="2"/>
        <v>0.2590732394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0" t="s">
        <v>415</v>
      </c>
      <c r="B245" s="11" t="s">
        <v>416</v>
      </c>
      <c r="C245" s="11" t="s">
        <v>417</v>
      </c>
      <c r="D245" s="10" t="s">
        <v>36</v>
      </c>
      <c r="E245" s="10" t="s">
        <v>80</v>
      </c>
      <c r="F245" s="12" t="s">
        <v>81</v>
      </c>
      <c r="G245" s="2">
        <v>22.0</v>
      </c>
      <c r="H245" s="2">
        <v>4.0</v>
      </c>
      <c r="I245" s="2" t="s">
        <v>83</v>
      </c>
      <c r="J245" s="1">
        <f>plate4!$C$7</f>
        <v>0.0522</v>
      </c>
      <c r="K245" s="1">
        <f>plate4!$P$7</f>
        <v>0.1418</v>
      </c>
      <c r="L245" s="1">
        <f>plate4!$AC$7</f>
        <v>0.0299</v>
      </c>
      <c r="M245" s="1">
        <f t="shared" si="1"/>
        <v>1.781330986</v>
      </c>
      <c r="N245" s="1">
        <f t="shared" si="2"/>
        <v>0.2787464789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0" t="s">
        <v>415</v>
      </c>
      <c r="B246" s="11" t="s">
        <v>418</v>
      </c>
      <c r="C246" s="11" t="s">
        <v>419</v>
      </c>
      <c r="D246" s="10" t="s">
        <v>36</v>
      </c>
      <c r="E246" s="10" t="s">
        <v>80</v>
      </c>
      <c r="F246" s="12" t="s">
        <v>81</v>
      </c>
      <c r="G246" s="2">
        <v>22.0</v>
      </c>
      <c r="H246" s="2">
        <v>4.0</v>
      </c>
      <c r="I246" s="2" t="s">
        <v>86</v>
      </c>
      <c r="J246" s="1">
        <f>plate4!$C$8</f>
        <v>0.0507</v>
      </c>
      <c r="K246" s="1">
        <f>plate4!$P$8</f>
        <v>0.0875</v>
      </c>
      <c r="L246" s="1">
        <f>plate4!$AC$8</f>
        <v>0.0298</v>
      </c>
      <c r="M246" s="1">
        <f t="shared" si="1"/>
        <v>0.9100492958</v>
      </c>
      <c r="N246" s="1">
        <f t="shared" si="2"/>
        <v>0.5024366197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0" t="s">
        <v>415</v>
      </c>
      <c r="B247" s="11" t="s">
        <v>418</v>
      </c>
      <c r="C247" s="11" t="s">
        <v>419</v>
      </c>
      <c r="D247" s="10" t="s">
        <v>36</v>
      </c>
      <c r="E247" s="10" t="s">
        <v>80</v>
      </c>
      <c r="F247" s="12" t="s">
        <v>81</v>
      </c>
      <c r="G247" s="2">
        <v>22.0</v>
      </c>
      <c r="H247" s="2">
        <v>4.0</v>
      </c>
      <c r="I247" s="2" t="s">
        <v>87</v>
      </c>
      <c r="J247" s="1">
        <f>plate4!$C$9</f>
        <v>0.0534</v>
      </c>
      <c r="K247" s="1">
        <f>plate4!$P$9</f>
        <v>0.0944</v>
      </c>
      <c r="L247" s="1">
        <f>plate4!$AC$9</f>
        <v>0.0322</v>
      </c>
      <c r="M247" s="1">
        <f t="shared" si="1"/>
        <v>0.9822225352</v>
      </c>
      <c r="N247" s="1">
        <f t="shared" si="2"/>
        <v>0.4908760563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0" t="s">
        <v>415</v>
      </c>
      <c r="B248" s="11" t="s">
        <v>420</v>
      </c>
      <c r="C248" s="11" t="s">
        <v>421</v>
      </c>
      <c r="D248" s="10" t="s">
        <v>36</v>
      </c>
      <c r="E248" s="10" t="s">
        <v>80</v>
      </c>
      <c r="F248" s="12" t="s">
        <v>81</v>
      </c>
      <c r="G248" s="2">
        <v>22.0</v>
      </c>
      <c r="H248" s="2">
        <v>4.0</v>
      </c>
      <c r="I248" s="2" t="s">
        <v>90</v>
      </c>
      <c r="J248" s="1">
        <f>plate4!$C$10</f>
        <v>0.0636</v>
      </c>
      <c r="K248" s="1">
        <f>plate4!$P$10</f>
        <v>0.176</v>
      </c>
      <c r="L248" s="1">
        <f>plate4!$AC$10</f>
        <v>0.0312</v>
      </c>
      <c r="M248" s="1">
        <f t="shared" si="1"/>
        <v>2.301870423</v>
      </c>
      <c r="N248" s="1">
        <f t="shared" si="2"/>
        <v>0.4959042254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0" t="s">
        <v>415</v>
      </c>
      <c r="B249" s="11" t="s">
        <v>420</v>
      </c>
      <c r="C249" s="11" t="s">
        <v>421</v>
      </c>
      <c r="D249" s="10" t="s">
        <v>36</v>
      </c>
      <c r="E249" s="10" t="s">
        <v>80</v>
      </c>
      <c r="F249" s="12" t="s">
        <v>81</v>
      </c>
      <c r="G249" s="2">
        <v>22.0</v>
      </c>
      <c r="H249" s="2">
        <v>4.0</v>
      </c>
      <c r="I249" s="2" t="s">
        <v>91</v>
      </c>
      <c r="J249" s="1">
        <f>plate4!$C$11</f>
        <v>0.0649</v>
      </c>
      <c r="K249" s="1">
        <f>plate4!$P$11</f>
        <v>0.1864</v>
      </c>
      <c r="L249" s="1">
        <f>plate4!$AC$11</f>
        <v>0.0308</v>
      </c>
      <c r="M249" s="1">
        <f t="shared" si="1"/>
        <v>2.474202817</v>
      </c>
      <c r="N249" s="1">
        <f t="shared" si="2"/>
        <v>0.5055507042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0" t="s">
        <v>415</v>
      </c>
      <c r="B250" s="11" t="s">
        <v>422</v>
      </c>
      <c r="C250" s="11" t="s">
        <v>423</v>
      </c>
      <c r="D250" s="10" t="s">
        <v>36</v>
      </c>
      <c r="E250" s="10" t="s">
        <v>80</v>
      </c>
      <c r="F250" s="12" t="s">
        <v>81</v>
      </c>
      <c r="G250" s="2">
        <v>22.0</v>
      </c>
      <c r="H250" s="2">
        <v>4.0</v>
      </c>
      <c r="I250" s="2" t="s">
        <v>94</v>
      </c>
      <c r="J250" s="1">
        <f>plate4!$D$4</f>
        <v>0.0561</v>
      </c>
      <c r="K250" s="1">
        <f>plate4!$Q$4</f>
        <v>0.1407</v>
      </c>
      <c r="L250" s="1">
        <f>plate4!$AD$4</f>
        <v>0.032</v>
      </c>
      <c r="M250" s="1">
        <f t="shared" si="1"/>
        <v>1.728192958</v>
      </c>
      <c r="N250" s="1">
        <f t="shared" si="2"/>
        <v>0.3637859155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0" t="s">
        <v>415</v>
      </c>
      <c r="B251" s="11" t="s">
        <v>422</v>
      </c>
      <c r="C251" s="11" t="s">
        <v>423</v>
      </c>
      <c r="D251" s="10" t="s">
        <v>36</v>
      </c>
      <c r="E251" s="10" t="s">
        <v>80</v>
      </c>
      <c r="F251" s="12" t="s">
        <v>81</v>
      </c>
      <c r="G251" s="2">
        <v>22.0</v>
      </c>
      <c r="H251" s="2">
        <v>4.0</v>
      </c>
      <c r="I251" s="2" t="s">
        <v>95</v>
      </c>
      <c r="J251" s="1">
        <f>plate4!$D$5</f>
        <v>0.061</v>
      </c>
      <c r="K251" s="1">
        <f>plate4!$Q$5</f>
        <v>0.1528</v>
      </c>
      <c r="L251" s="1">
        <f>plate4!$AD$5</f>
        <v>0.034</v>
      </c>
      <c r="M251" s="1">
        <f t="shared" si="1"/>
        <v>1.888174648</v>
      </c>
      <c r="N251" s="1">
        <f t="shared" si="2"/>
        <v>0.4227971831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0" t="s">
        <v>415</v>
      </c>
      <c r="B252" s="11" t="s">
        <v>424</v>
      </c>
      <c r="C252" s="11" t="s">
        <v>425</v>
      </c>
      <c r="D252" s="10" t="s">
        <v>36</v>
      </c>
      <c r="E252" s="10" t="s">
        <v>80</v>
      </c>
      <c r="F252" s="12" t="s">
        <v>81</v>
      </c>
      <c r="G252" s="2">
        <v>22.0</v>
      </c>
      <c r="H252" s="2">
        <v>4.0</v>
      </c>
      <c r="I252" s="2" t="s">
        <v>98</v>
      </c>
      <c r="J252" s="1">
        <f>plate4!$D$6</f>
        <v>0.0523</v>
      </c>
      <c r="K252" s="1">
        <f>plate4!$Q$6</f>
        <v>0.1082</v>
      </c>
      <c r="L252" s="1">
        <f>plate4!$AD$6</f>
        <v>0.0304</v>
      </c>
      <c r="M252" s="1">
        <f t="shared" si="1"/>
        <v>1.232729577</v>
      </c>
      <c r="N252" s="1">
        <f t="shared" si="2"/>
        <v>0.4378267606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0" t="s">
        <v>415</v>
      </c>
      <c r="B253" s="11" t="s">
        <v>424</v>
      </c>
      <c r="C253" s="11" t="s">
        <v>425</v>
      </c>
      <c r="D253" s="10" t="s">
        <v>36</v>
      </c>
      <c r="E253" s="10" t="s">
        <v>80</v>
      </c>
      <c r="F253" s="12" t="s">
        <v>81</v>
      </c>
      <c r="G253" s="2">
        <v>22.0</v>
      </c>
      <c r="H253" s="2">
        <v>4.0</v>
      </c>
      <c r="I253" s="2" t="s">
        <v>99</v>
      </c>
      <c r="J253" s="1">
        <f>plate4!$D$7</f>
        <v>0.0546</v>
      </c>
      <c r="K253" s="1">
        <f>plate4!$Q$7</f>
        <v>0.1164</v>
      </c>
      <c r="L253" s="1">
        <f>plate4!$AD$7</f>
        <v>0.0302</v>
      </c>
      <c r="M253" s="1">
        <f t="shared" si="1"/>
        <v>1.365704225</v>
      </c>
      <c r="N253" s="1">
        <f t="shared" si="2"/>
        <v>0.4902676056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0" t="s">
        <v>415</v>
      </c>
      <c r="B254" s="11" t="s">
        <v>426</v>
      </c>
      <c r="C254" s="11" t="s">
        <v>427</v>
      </c>
      <c r="D254" s="10" t="s">
        <v>36</v>
      </c>
      <c r="E254" s="10" t="s">
        <v>80</v>
      </c>
      <c r="F254" s="12" t="s">
        <v>81</v>
      </c>
      <c r="G254" s="2">
        <v>22.0</v>
      </c>
      <c r="H254" s="2">
        <v>4.0</v>
      </c>
      <c r="I254" s="2" t="s">
        <v>102</v>
      </c>
      <c r="J254" s="1">
        <f>plate4!$D$8</f>
        <v>0.0411</v>
      </c>
      <c r="K254" s="1">
        <f>plate4!$Q$8</f>
        <v>0.0676</v>
      </c>
      <c r="L254" s="1">
        <f>plate4!$AD$8</f>
        <v>0.0275</v>
      </c>
      <c r="M254" s="1">
        <f t="shared" si="1"/>
        <v>0.6332943662</v>
      </c>
      <c r="N254" s="1">
        <f t="shared" si="2"/>
        <v>0.3138887324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0" t="s">
        <v>415</v>
      </c>
      <c r="B255" s="11" t="s">
        <v>426</v>
      </c>
      <c r="C255" s="11" t="s">
        <v>427</v>
      </c>
      <c r="D255" s="10" t="s">
        <v>36</v>
      </c>
      <c r="E255" s="10" t="s">
        <v>80</v>
      </c>
      <c r="F255" s="12" t="s">
        <v>81</v>
      </c>
      <c r="G255" s="2">
        <v>22.0</v>
      </c>
      <c r="H255" s="2">
        <v>4.0</v>
      </c>
      <c r="I255" s="2" t="s">
        <v>103</v>
      </c>
      <c r="J255" s="1">
        <f>plate4!$D$9</f>
        <v>0.0426</v>
      </c>
      <c r="K255" s="1">
        <f>plate4!$Q$9</f>
        <v>0.0715</v>
      </c>
      <c r="L255" s="1">
        <f>plate4!$AD$9</f>
        <v>0.0277</v>
      </c>
      <c r="M255" s="1">
        <f t="shared" si="1"/>
        <v>0.6916873239</v>
      </c>
      <c r="N255" s="1">
        <f t="shared" si="2"/>
        <v>0.3445732394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0" t="s">
        <v>415</v>
      </c>
      <c r="B256" s="11" t="s">
        <v>428</v>
      </c>
      <c r="C256" s="11" t="s">
        <v>429</v>
      </c>
      <c r="D256" s="10" t="s">
        <v>36</v>
      </c>
      <c r="E256" s="10" t="s">
        <v>80</v>
      </c>
      <c r="F256" s="12" t="s">
        <v>81</v>
      </c>
      <c r="G256" s="2">
        <v>22.0</v>
      </c>
      <c r="H256" s="2">
        <v>4.0</v>
      </c>
      <c r="I256" s="2" t="s">
        <v>106</v>
      </c>
      <c r="J256" s="1">
        <f>plate4!$D$10</f>
        <v>0.0426</v>
      </c>
      <c r="K256" s="1">
        <f>plate4!$Q$10</f>
        <v>0.0762</v>
      </c>
      <c r="L256" s="1">
        <f>plate4!$AD$10</f>
        <v>0.0304</v>
      </c>
      <c r="M256" s="1">
        <f t="shared" si="1"/>
        <v>0.7263183099</v>
      </c>
      <c r="N256" s="1">
        <f t="shared" si="2"/>
        <v>0.2313295775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0" t="s">
        <v>415</v>
      </c>
      <c r="B257" s="11" t="s">
        <v>428</v>
      </c>
      <c r="C257" s="11" t="s">
        <v>429</v>
      </c>
      <c r="D257" s="10" t="s">
        <v>36</v>
      </c>
      <c r="E257" s="10" t="s">
        <v>80</v>
      </c>
      <c r="F257" s="12" t="s">
        <v>81</v>
      </c>
      <c r="G257" s="2">
        <v>22.0</v>
      </c>
      <c r="H257" s="2">
        <v>4.0</v>
      </c>
      <c r="I257" s="2" t="s">
        <v>107</v>
      </c>
      <c r="J257" s="1">
        <f>plate4!$D$11</f>
        <v>0.049</v>
      </c>
      <c r="K257" s="1">
        <f>plate4!$Q$11</f>
        <v>0.0851</v>
      </c>
      <c r="L257" s="1">
        <f>plate4!$AD$11</f>
        <v>0.0344</v>
      </c>
      <c r="M257" s="1">
        <f t="shared" si="1"/>
        <v>0.8030380282</v>
      </c>
      <c r="N257" s="1">
        <f t="shared" si="2"/>
        <v>0.2978492958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0" t="s">
        <v>415</v>
      </c>
      <c r="B258" s="11" t="s">
        <v>430</v>
      </c>
      <c r="C258" s="11" t="s">
        <v>431</v>
      </c>
      <c r="D258" s="10" t="s">
        <v>36</v>
      </c>
      <c r="E258" s="10" t="s">
        <v>80</v>
      </c>
      <c r="F258" s="12" t="s">
        <v>81</v>
      </c>
      <c r="G258" s="2">
        <v>22.0</v>
      </c>
      <c r="H258" s="2">
        <v>4.0</v>
      </c>
      <c r="I258" s="2" t="s">
        <v>110</v>
      </c>
      <c r="J258" s="1">
        <f>plate4!$E$4</f>
        <v>0.0531</v>
      </c>
      <c r="K258" s="1">
        <f>plate4!$R$4</f>
        <v>0.1057</v>
      </c>
      <c r="L258" s="1">
        <f>plate4!$AE$4</f>
        <v>0.0343</v>
      </c>
      <c r="M258" s="1">
        <f t="shared" si="1"/>
        <v>1.132492958</v>
      </c>
      <c r="N258" s="1">
        <f t="shared" si="2"/>
        <v>0.3522676056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0" t="s">
        <v>415</v>
      </c>
      <c r="B259" s="11" t="s">
        <v>430</v>
      </c>
      <c r="C259" s="11" t="s">
        <v>431</v>
      </c>
      <c r="D259" s="10" t="s">
        <v>36</v>
      </c>
      <c r="E259" s="10" t="s">
        <v>80</v>
      </c>
      <c r="F259" s="12" t="s">
        <v>81</v>
      </c>
      <c r="G259" s="2">
        <v>22.0</v>
      </c>
      <c r="H259" s="2">
        <v>4.0</v>
      </c>
      <c r="I259" s="2" t="s">
        <v>111</v>
      </c>
      <c r="J259" s="1">
        <f>plate4!$E$5</f>
        <v>0.0458</v>
      </c>
      <c r="K259" s="1">
        <f>plate4!$R$5</f>
        <v>0.0846</v>
      </c>
      <c r="L259" s="1">
        <f>plate4!$AE$5</f>
        <v>0.0308</v>
      </c>
      <c r="M259" s="1">
        <f t="shared" si="1"/>
        <v>0.8525830986</v>
      </c>
      <c r="N259" s="1">
        <f t="shared" si="2"/>
        <v>0.2972619718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0" t="s">
        <v>415</v>
      </c>
      <c r="B260" s="11" t="s">
        <v>432</v>
      </c>
      <c r="C260" s="11" t="s">
        <v>433</v>
      </c>
      <c r="D260" s="10" t="s">
        <v>36</v>
      </c>
      <c r="E260" s="10" t="s">
        <v>80</v>
      </c>
      <c r="F260" s="12" t="s">
        <v>81</v>
      </c>
      <c r="G260" s="2">
        <v>22.0</v>
      </c>
      <c r="H260" s="2">
        <v>4.0</v>
      </c>
      <c r="I260" s="2" t="s">
        <v>114</v>
      </c>
      <c r="J260" s="1">
        <f>plate4!$E$6</f>
        <v>0.0528</v>
      </c>
      <c r="K260" s="1">
        <f>plate4!$R$6</f>
        <v>0.1302</v>
      </c>
      <c r="L260" s="1">
        <f>plate4!$AE$6</f>
        <v>0.0331</v>
      </c>
      <c r="M260" s="1">
        <f t="shared" si="1"/>
        <v>1.545415493</v>
      </c>
      <c r="N260" s="1">
        <f t="shared" si="2"/>
        <v>0.2552112676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0" t="s">
        <v>415</v>
      </c>
      <c r="B261" s="11" t="s">
        <v>432</v>
      </c>
      <c r="C261" s="11" t="s">
        <v>433</v>
      </c>
      <c r="D261" s="10" t="s">
        <v>36</v>
      </c>
      <c r="E261" s="10" t="s">
        <v>80</v>
      </c>
      <c r="F261" s="12" t="s">
        <v>81</v>
      </c>
      <c r="G261" s="2">
        <v>22.0</v>
      </c>
      <c r="H261" s="2">
        <v>4.0</v>
      </c>
      <c r="I261" s="2" t="s">
        <v>115</v>
      </c>
      <c r="J261" s="1">
        <f>plate4!$E$7</f>
        <v>0.0514</v>
      </c>
      <c r="K261" s="1">
        <f>plate4!$R$7</f>
        <v>0.1312</v>
      </c>
      <c r="L261" s="1">
        <f>plate4!$AE$7</f>
        <v>0.03</v>
      </c>
      <c r="M261" s="1">
        <f t="shared" si="1"/>
        <v>1.609887324</v>
      </c>
      <c r="N261" s="1">
        <f t="shared" si="2"/>
        <v>0.2991126761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0" t="s">
        <v>415</v>
      </c>
      <c r="B262" s="11" t="s">
        <v>434</v>
      </c>
      <c r="C262" s="11" t="s">
        <v>435</v>
      </c>
      <c r="D262" s="10" t="s">
        <v>54</v>
      </c>
      <c r="E262" s="10" t="s">
        <v>80</v>
      </c>
      <c r="F262" s="12" t="s">
        <v>155</v>
      </c>
      <c r="G262" s="2">
        <v>22.0</v>
      </c>
      <c r="H262" s="2">
        <v>4.0</v>
      </c>
      <c r="I262" s="2" t="s">
        <v>119</v>
      </c>
      <c r="J262" s="1">
        <f>plate4!$E$8</f>
        <v>0.0569</v>
      </c>
      <c r="K262" s="1">
        <f>plate4!$R$8</f>
        <v>0.168</v>
      </c>
      <c r="L262" s="1">
        <f>plate4!$AE$8</f>
        <v>0.0284</v>
      </c>
      <c r="M262" s="1">
        <f t="shared" si="1"/>
        <v>2.221673239</v>
      </c>
      <c r="N262" s="1">
        <f t="shared" si="2"/>
        <v>0.3736859155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0" t="s">
        <v>415</v>
      </c>
      <c r="B263" s="11" t="s">
        <v>434</v>
      </c>
      <c r="C263" s="11" t="s">
        <v>435</v>
      </c>
      <c r="D263" s="10" t="s">
        <v>54</v>
      </c>
      <c r="E263" s="10" t="s">
        <v>80</v>
      </c>
      <c r="F263" s="12" t="s">
        <v>155</v>
      </c>
      <c r="G263" s="2">
        <v>22.0</v>
      </c>
      <c r="H263" s="2">
        <v>4.0</v>
      </c>
      <c r="I263" s="2" t="s">
        <v>120</v>
      </c>
      <c r="J263" s="1">
        <f>plate4!$E$9</f>
        <v>0.0591</v>
      </c>
      <c r="K263" s="1">
        <f>plate4!$R$9</f>
        <v>0.1761</v>
      </c>
      <c r="L263" s="1">
        <f>plate4!$AE$9</f>
        <v>0.0287</v>
      </c>
      <c r="M263" s="1">
        <f t="shared" si="1"/>
        <v>2.345529577</v>
      </c>
      <c r="N263" s="1">
        <f t="shared" si="2"/>
        <v>0.4063014085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0" t="s">
        <v>415</v>
      </c>
      <c r="B264" s="11" t="s">
        <v>436</v>
      </c>
      <c r="C264" s="11" t="s">
        <v>437</v>
      </c>
      <c r="D264" s="10" t="s">
        <v>54</v>
      </c>
      <c r="E264" s="10" t="s">
        <v>80</v>
      </c>
      <c r="F264" s="12" t="s">
        <v>155</v>
      </c>
      <c r="G264" s="2">
        <v>22.0</v>
      </c>
      <c r="H264" s="2">
        <v>4.0</v>
      </c>
      <c r="I264" s="2" t="s">
        <v>123</v>
      </c>
      <c r="J264" s="1">
        <f>plate4!$E$10</f>
        <v>0.0393</v>
      </c>
      <c r="K264" s="1">
        <f>plate4!$R$10</f>
        <v>0.067</v>
      </c>
      <c r="L264" s="1">
        <f>plate4!$AE$10</f>
        <v>0.0278</v>
      </c>
      <c r="M264" s="1">
        <f t="shared" si="1"/>
        <v>0.6206985915</v>
      </c>
      <c r="N264" s="1">
        <f t="shared" si="2"/>
        <v>0.2383647887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0" t="s">
        <v>415</v>
      </c>
      <c r="B265" s="11" t="s">
        <v>436</v>
      </c>
      <c r="C265" s="11" t="s">
        <v>437</v>
      </c>
      <c r="D265" s="10" t="s">
        <v>54</v>
      </c>
      <c r="E265" s="10" t="s">
        <v>80</v>
      </c>
      <c r="F265" s="12" t="s">
        <v>155</v>
      </c>
      <c r="G265" s="2">
        <v>22.0</v>
      </c>
      <c r="H265" s="2">
        <v>4.0</v>
      </c>
      <c r="I265" s="2" t="s">
        <v>124</v>
      </c>
      <c r="J265" s="1">
        <f>plate4!$E$11</f>
        <v>0.0436</v>
      </c>
      <c r="K265" s="1">
        <f>plate4!$R$11</f>
        <v>0.0683</v>
      </c>
      <c r="L265" s="1">
        <f>plate4!$AE$11</f>
        <v>0.0323</v>
      </c>
      <c r="M265" s="1">
        <f t="shared" si="1"/>
        <v>0.5693633803</v>
      </c>
      <c r="N265" s="1">
        <f t="shared" si="2"/>
        <v>0.2470943662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0" t="s">
        <v>415</v>
      </c>
      <c r="B266" s="11" t="s">
        <v>438</v>
      </c>
      <c r="C266" s="11" t="s">
        <v>439</v>
      </c>
      <c r="D266" s="10" t="s">
        <v>54</v>
      </c>
      <c r="E266" s="10" t="s">
        <v>80</v>
      </c>
      <c r="F266" s="12" t="s">
        <v>155</v>
      </c>
      <c r="G266" s="2">
        <v>22.0</v>
      </c>
      <c r="H266" s="2">
        <v>4.0</v>
      </c>
      <c r="I266" s="2" t="s">
        <v>127</v>
      </c>
      <c r="J266" s="1">
        <f>plate4!$F$4</f>
        <v>0.0578</v>
      </c>
      <c r="K266" s="1">
        <f>plate4!$S$4</f>
        <v>0.1739</v>
      </c>
      <c r="L266" s="1">
        <f>plate4!$AF$4</f>
        <v>0.029</v>
      </c>
      <c r="M266" s="1">
        <f t="shared" si="1"/>
        <v>2.306725352</v>
      </c>
      <c r="N266" s="1">
        <f t="shared" si="2"/>
        <v>0.3580352113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0" t="s">
        <v>415</v>
      </c>
      <c r="B267" s="11" t="s">
        <v>438</v>
      </c>
      <c r="C267" s="11" t="s">
        <v>439</v>
      </c>
      <c r="D267" s="10" t="s">
        <v>54</v>
      </c>
      <c r="E267" s="10" t="s">
        <v>80</v>
      </c>
      <c r="F267" s="12" t="s">
        <v>155</v>
      </c>
      <c r="G267" s="2">
        <v>22.0</v>
      </c>
      <c r="H267" s="2">
        <v>4.0</v>
      </c>
      <c r="I267" s="2" t="s">
        <v>128</v>
      </c>
      <c r="J267" s="1">
        <f>plate4!$F$5</f>
        <v>0.0603</v>
      </c>
      <c r="K267" s="1">
        <f>plate4!$S$5</f>
        <v>0.1864</v>
      </c>
      <c r="L267" s="1">
        <f>plate4!$AF$5</f>
        <v>0.0292</v>
      </c>
      <c r="M267" s="1">
        <f t="shared" si="1"/>
        <v>2.502664789</v>
      </c>
      <c r="N267" s="1">
        <f t="shared" si="2"/>
        <v>0.3829056338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0" t="s">
        <v>415</v>
      </c>
      <c r="B268" s="11" t="s">
        <v>440</v>
      </c>
      <c r="C268" s="11" t="s">
        <v>441</v>
      </c>
      <c r="D268" s="10" t="s">
        <v>54</v>
      </c>
      <c r="E268" s="10" t="s">
        <v>80</v>
      </c>
      <c r="F268" s="12" t="s">
        <v>155</v>
      </c>
      <c r="G268" s="2">
        <v>22.0</v>
      </c>
      <c r="H268" s="2">
        <v>4.0</v>
      </c>
      <c r="I268" s="2" t="s">
        <v>131</v>
      </c>
      <c r="J268" s="1">
        <f>plate4!$F$6</f>
        <v>0.052</v>
      </c>
      <c r="K268" s="1">
        <f>plate4!$S$6</f>
        <v>0.1323</v>
      </c>
      <c r="L268" s="1">
        <f>plate4!$AF$6</f>
        <v>0.0308</v>
      </c>
      <c r="M268" s="1">
        <f t="shared" si="1"/>
        <v>1.614897183</v>
      </c>
      <c r="N268" s="1">
        <f t="shared" si="2"/>
        <v>0.2899478873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0" t="s">
        <v>415</v>
      </c>
      <c r="B269" s="11" t="s">
        <v>440</v>
      </c>
      <c r="C269" s="11" t="s">
        <v>441</v>
      </c>
      <c r="D269" s="10" t="s">
        <v>54</v>
      </c>
      <c r="E269" s="10" t="s">
        <v>80</v>
      </c>
      <c r="F269" s="12" t="s">
        <v>155</v>
      </c>
      <c r="G269" s="2">
        <v>22.0</v>
      </c>
      <c r="H269" s="2">
        <v>4.0</v>
      </c>
      <c r="I269" s="2" t="s">
        <v>132</v>
      </c>
      <c r="J269" s="1">
        <f>plate4!$F$7</f>
        <v>0.0537</v>
      </c>
      <c r="K269" s="1">
        <f>plate4!$S$7</f>
        <v>0.1408</v>
      </c>
      <c r="L269" s="1">
        <f>plate4!$AF$7</f>
        <v>0.03</v>
      </c>
      <c r="M269" s="1">
        <f t="shared" si="1"/>
        <v>1.762360563</v>
      </c>
      <c r="N269" s="1">
        <f t="shared" si="2"/>
        <v>0.3377873239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0" t="s">
        <v>415</v>
      </c>
      <c r="B270" s="11" t="s">
        <v>442</v>
      </c>
      <c r="C270" s="11" t="s">
        <v>443</v>
      </c>
      <c r="D270" s="10" t="s">
        <v>54</v>
      </c>
      <c r="E270" s="10" t="s">
        <v>80</v>
      </c>
      <c r="F270" s="12" t="s">
        <v>155</v>
      </c>
      <c r="G270" s="2">
        <v>22.0</v>
      </c>
      <c r="H270" s="2">
        <v>4.0</v>
      </c>
      <c r="I270" s="2" t="s">
        <v>135</v>
      </c>
      <c r="J270" s="1">
        <f>plate4!$F$8</f>
        <v>0.0465</v>
      </c>
      <c r="K270" s="1">
        <f>plate4!$S$8</f>
        <v>0.0868</v>
      </c>
      <c r="L270" s="1">
        <f>plate4!$AF$8</f>
        <v>0.03</v>
      </c>
      <c r="M270" s="1">
        <f t="shared" si="1"/>
        <v>0.8995267606</v>
      </c>
      <c r="N270" s="1">
        <f t="shared" si="2"/>
        <v>0.339156338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0" t="s">
        <v>415</v>
      </c>
      <c r="B271" s="11" t="s">
        <v>442</v>
      </c>
      <c r="C271" s="11" t="s">
        <v>443</v>
      </c>
      <c r="D271" s="10" t="s">
        <v>54</v>
      </c>
      <c r="E271" s="10" t="s">
        <v>80</v>
      </c>
      <c r="F271" s="12" t="s">
        <v>155</v>
      </c>
      <c r="G271" s="2">
        <v>22.0</v>
      </c>
      <c r="H271" s="2">
        <v>4.0</v>
      </c>
      <c r="I271" s="2" t="s">
        <v>136</v>
      </c>
      <c r="J271" s="1">
        <f>plate4!$F$9</f>
        <v>0.0478</v>
      </c>
      <c r="K271" s="1">
        <f>plate4!$S$9</f>
        <v>0.0937</v>
      </c>
      <c r="L271" s="1">
        <f>plate4!$AF$9</f>
        <v>0.0298</v>
      </c>
      <c r="M271" s="1">
        <f t="shared" si="1"/>
        <v>1.012474648</v>
      </c>
      <c r="N271" s="1">
        <f t="shared" si="2"/>
        <v>0.3600887324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0" t="s">
        <v>415</v>
      </c>
      <c r="B272" s="11" t="s">
        <v>444</v>
      </c>
      <c r="C272" s="11" t="s">
        <v>445</v>
      </c>
      <c r="D272" s="10" t="s">
        <v>54</v>
      </c>
      <c r="E272" s="10" t="s">
        <v>80</v>
      </c>
      <c r="F272" s="12" t="s">
        <v>155</v>
      </c>
      <c r="G272" s="2">
        <v>22.0</v>
      </c>
      <c r="H272" s="2">
        <v>4.0</v>
      </c>
      <c r="I272" s="2" t="s">
        <v>139</v>
      </c>
      <c r="J272" s="1">
        <f>plate4!$F$10</f>
        <v>0.0379</v>
      </c>
      <c r="K272" s="1">
        <f>plate4!$S$10</f>
        <v>0.0546</v>
      </c>
      <c r="L272" s="1">
        <f>plate4!$AF$10</f>
        <v>0.0274</v>
      </c>
      <c r="M272" s="1">
        <f t="shared" si="1"/>
        <v>0.4284169014</v>
      </c>
      <c r="N272" s="1">
        <f t="shared" si="2"/>
        <v>0.2615619718</v>
      </c>
      <c r="T272" s="1"/>
      <c r="U272" s="1"/>
      <c r="V272" s="1"/>
      <c r="W272" s="1"/>
      <c r="X272" s="1"/>
      <c r="Y272" s="1"/>
      <c r="Z272" s="1"/>
    </row>
    <row r="273" ht="14.25" customHeight="1">
      <c r="A273" s="10" t="s">
        <v>415</v>
      </c>
      <c r="B273" s="11" t="s">
        <v>444</v>
      </c>
      <c r="C273" s="11" t="s">
        <v>445</v>
      </c>
      <c r="D273" s="10" t="s">
        <v>54</v>
      </c>
      <c r="E273" s="10" t="s">
        <v>80</v>
      </c>
      <c r="F273" s="12" t="s">
        <v>155</v>
      </c>
      <c r="G273" s="2">
        <v>22.0</v>
      </c>
      <c r="H273" s="2">
        <v>4.0</v>
      </c>
      <c r="I273" s="2" t="s">
        <v>140</v>
      </c>
      <c r="J273" s="1">
        <f>plate4!$F$11</f>
        <v>0.045</v>
      </c>
      <c r="K273" s="1">
        <f>plate4!$S$11</f>
        <v>0.077</v>
      </c>
      <c r="L273" s="1">
        <f>plate4!$AF$11</f>
        <v>0.0296</v>
      </c>
      <c r="M273" s="1">
        <f t="shared" si="1"/>
        <v>0.7491915493</v>
      </c>
      <c r="N273" s="1">
        <f t="shared" si="2"/>
        <v>0.3452450704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0" t="s">
        <v>415</v>
      </c>
      <c r="B274" s="11" t="s">
        <v>446</v>
      </c>
      <c r="C274" s="11" t="s">
        <v>447</v>
      </c>
      <c r="D274" s="10" t="s">
        <v>54</v>
      </c>
      <c r="E274" s="10" t="s">
        <v>80</v>
      </c>
      <c r="F274" s="12" t="s">
        <v>155</v>
      </c>
      <c r="G274" s="2">
        <v>22.0</v>
      </c>
      <c r="H274" s="2">
        <v>4.0</v>
      </c>
      <c r="I274" s="2" t="s">
        <v>143</v>
      </c>
      <c r="J274" s="1">
        <f>plate4!$G$4</f>
        <v>0.0424</v>
      </c>
      <c r="K274" s="1">
        <f>plate4!$T$4</f>
        <v>0.0706</v>
      </c>
      <c r="L274" s="1">
        <f>plate4!$AG$4</f>
        <v>0.03</v>
      </c>
      <c r="M274" s="1">
        <f t="shared" si="1"/>
        <v>0.6424253521</v>
      </c>
      <c r="N274" s="1">
        <f t="shared" si="2"/>
        <v>0.2655464789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0" t="s">
        <v>415</v>
      </c>
      <c r="B275" s="11" t="s">
        <v>446</v>
      </c>
      <c r="C275" s="11" t="s">
        <v>447</v>
      </c>
      <c r="D275" s="10" t="s">
        <v>54</v>
      </c>
      <c r="E275" s="10" t="s">
        <v>80</v>
      </c>
      <c r="F275" s="12" t="s">
        <v>155</v>
      </c>
      <c r="G275" s="2">
        <v>22.0</v>
      </c>
      <c r="H275" s="2">
        <v>4.0</v>
      </c>
      <c r="I275" s="2" t="s">
        <v>144</v>
      </c>
      <c r="J275" s="1">
        <f>plate4!$G$5</f>
        <v>0.045</v>
      </c>
      <c r="K275" s="1">
        <f>plate4!$T$5</f>
        <v>0.0781</v>
      </c>
      <c r="L275" s="1">
        <f>plate4!$AG$5</f>
        <v>0.0319</v>
      </c>
      <c r="M275" s="1">
        <f t="shared" si="1"/>
        <v>0.7319464789</v>
      </c>
      <c r="N275" s="1">
        <f t="shared" si="2"/>
        <v>0.2636239437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0" t="s">
        <v>415</v>
      </c>
      <c r="B276" s="11" t="s">
        <v>448</v>
      </c>
      <c r="C276" s="11" t="s">
        <v>449</v>
      </c>
      <c r="D276" s="10" t="s">
        <v>54</v>
      </c>
      <c r="E276" s="10" t="s">
        <v>80</v>
      </c>
      <c r="F276" s="12" t="s">
        <v>155</v>
      </c>
      <c r="G276" s="2">
        <v>22.0</v>
      </c>
      <c r="H276" s="2">
        <v>4.0</v>
      </c>
      <c r="I276" s="2" t="s">
        <v>147</v>
      </c>
      <c r="J276" s="1">
        <f>plate4!$G$6</f>
        <v>0.047</v>
      </c>
      <c r="K276" s="1">
        <f>plate4!$T$6</f>
        <v>0.087</v>
      </c>
      <c r="L276" s="1">
        <f>plate4!$AG$6</f>
        <v>0.0324</v>
      </c>
      <c r="M276" s="1">
        <f t="shared" si="1"/>
        <v>0.8658225352</v>
      </c>
      <c r="N276" s="1">
        <f t="shared" si="2"/>
        <v>0.2779098592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0" t="s">
        <v>415</v>
      </c>
      <c r="B277" s="11" t="s">
        <v>448</v>
      </c>
      <c r="C277" s="11" t="s">
        <v>449</v>
      </c>
      <c r="D277" s="10" t="s">
        <v>54</v>
      </c>
      <c r="E277" s="10" t="s">
        <v>80</v>
      </c>
      <c r="F277" s="12" t="s">
        <v>155</v>
      </c>
      <c r="G277" s="2">
        <v>22.0</v>
      </c>
      <c r="H277" s="2">
        <v>4.0</v>
      </c>
      <c r="I277" s="2" t="s">
        <v>148</v>
      </c>
      <c r="J277" s="1">
        <f>plate4!$G$7</f>
        <v>0.0462</v>
      </c>
      <c r="K277" s="1">
        <f>plate4!$T$7</f>
        <v>0.0863</v>
      </c>
      <c r="L277" s="1">
        <f>plate4!$AG$7</f>
        <v>0.0312</v>
      </c>
      <c r="M277" s="1">
        <f t="shared" si="1"/>
        <v>0.8735112676</v>
      </c>
      <c r="N277" s="1">
        <f t="shared" si="2"/>
        <v>0.290615493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0" t="s">
        <v>415</v>
      </c>
      <c r="B278" s="11" t="s">
        <v>450</v>
      </c>
      <c r="C278" s="11" t="s">
        <v>451</v>
      </c>
      <c r="D278" s="10" t="s">
        <v>54</v>
      </c>
      <c r="E278" s="10" t="s">
        <v>80</v>
      </c>
      <c r="F278" s="12" t="s">
        <v>155</v>
      </c>
      <c r="G278" s="2">
        <v>22.0</v>
      </c>
      <c r="H278" s="2">
        <v>4.0</v>
      </c>
      <c r="I278" s="2" t="s">
        <v>151</v>
      </c>
      <c r="J278" s="1">
        <f>plate4!$G$8</f>
        <v>0.0555</v>
      </c>
      <c r="K278" s="1">
        <f>plate4!$T$8</f>
        <v>0.1613</v>
      </c>
      <c r="L278" s="1">
        <f>plate4!$AG$8</f>
        <v>0.0292</v>
      </c>
      <c r="M278" s="1">
        <f t="shared" si="1"/>
        <v>2.102916901</v>
      </c>
      <c r="N278" s="1">
        <f t="shared" si="2"/>
        <v>0.3280901408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0" t="s">
        <v>415</v>
      </c>
      <c r="B279" s="11" t="s">
        <v>450</v>
      </c>
      <c r="C279" s="11" t="s">
        <v>451</v>
      </c>
      <c r="D279" s="10" t="s">
        <v>54</v>
      </c>
      <c r="E279" s="10" t="s">
        <v>80</v>
      </c>
      <c r="F279" s="12" t="s">
        <v>155</v>
      </c>
      <c r="G279" s="2">
        <v>22.0</v>
      </c>
      <c r="H279" s="2">
        <v>4.0</v>
      </c>
      <c r="I279" s="2" t="s">
        <v>152</v>
      </c>
      <c r="J279" s="1">
        <f>plate4!$G$9</f>
        <v>0.0612</v>
      </c>
      <c r="K279" s="1">
        <f>plate4!$T$9</f>
        <v>0.1826</v>
      </c>
      <c r="L279" s="1">
        <f>plate4!$AG$9</f>
        <v>0.0303</v>
      </c>
      <c r="M279" s="1">
        <f t="shared" si="1"/>
        <v>2.423961972</v>
      </c>
      <c r="N279" s="1">
        <f t="shared" si="2"/>
        <v>0.4003267606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0" t="s">
        <v>415</v>
      </c>
      <c r="B280" s="11" t="s">
        <v>452</v>
      </c>
      <c r="C280" s="11" t="s">
        <v>453</v>
      </c>
      <c r="D280" s="10" t="s">
        <v>56</v>
      </c>
      <c r="E280" s="10" t="s">
        <v>80</v>
      </c>
      <c r="F280" s="12" t="s">
        <v>192</v>
      </c>
      <c r="G280" s="2">
        <v>22.0</v>
      </c>
      <c r="H280" s="2">
        <v>4.0</v>
      </c>
      <c r="I280" s="2" t="s">
        <v>156</v>
      </c>
      <c r="J280" s="1">
        <f>plate4!$G$10</f>
        <v>0.0713</v>
      </c>
      <c r="K280" s="1">
        <f>plate4!$T$10</f>
        <v>0.235</v>
      </c>
      <c r="L280" s="1">
        <f>plate4!$AG$10</f>
        <v>0.0287</v>
      </c>
      <c r="M280" s="1">
        <f t="shared" si="1"/>
        <v>3.282739437</v>
      </c>
      <c r="N280" s="1">
        <f t="shared" si="2"/>
        <v>0.5706549296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0" t="s">
        <v>415</v>
      </c>
      <c r="B281" s="11" t="s">
        <v>452</v>
      </c>
      <c r="C281" s="11" t="s">
        <v>453</v>
      </c>
      <c r="D281" s="10" t="s">
        <v>56</v>
      </c>
      <c r="E281" s="10" t="s">
        <v>80</v>
      </c>
      <c r="F281" s="12" t="s">
        <v>192</v>
      </c>
      <c r="G281" s="2">
        <v>22.0</v>
      </c>
      <c r="H281" s="2">
        <v>4.0</v>
      </c>
      <c r="I281" s="2" t="s">
        <v>157</v>
      </c>
      <c r="J281" s="1">
        <f>plate4!$G$11</f>
        <v>0.0757</v>
      </c>
      <c r="K281" s="1">
        <f>plate4!$T$11</f>
        <v>0.2569</v>
      </c>
      <c r="L281" s="1">
        <f>plate4!$AG$11</f>
        <v>0.0291</v>
      </c>
      <c r="M281" s="1">
        <f t="shared" si="1"/>
        <v>3.625253521</v>
      </c>
      <c r="N281" s="1">
        <f t="shared" si="2"/>
        <v>0.6133521127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0" t="s">
        <v>415</v>
      </c>
      <c r="B282" s="11" t="s">
        <v>454</v>
      </c>
      <c r="C282" s="11" t="s">
        <v>455</v>
      </c>
      <c r="D282" s="10" t="s">
        <v>56</v>
      </c>
      <c r="E282" s="10" t="s">
        <v>80</v>
      </c>
      <c r="F282" s="12" t="s">
        <v>192</v>
      </c>
      <c r="G282" s="2">
        <v>22.0</v>
      </c>
      <c r="H282" s="2">
        <v>4.0</v>
      </c>
      <c r="I282" s="2" t="s">
        <v>160</v>
      </c>
      <c r="J282" s="1">
        <f>plate4!$H$4</f>
        <v>0.0679</v>
      </c>
      <c r="K282" s="1">
        <f>plate4!$U$4</f>
        <v>0.1991</v>
      </c>
      <c r="L282" s="1">
        <f>plate4!$AH$4</f>
        <v>0.0285</v>
      </c>
      <c r="M282" s="1">
        <f t="shared" si="1"/>
        <v>2.710904225</v>
      </c>
      <c r="N282" s="1">
        <f t="shared" si="2"/>
        <v>0.6310816901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0" t="s">
        <v>415</v>
      </c>
      <c r="B283" s="11" t="s">
        <v>454</v>
      </c>
      <c r="C283" s="11" t="s">
        <v>455</v>
      </c>
      <c r="D283" s="10" t="s">
        <v>56</v>
      </c>
      <c r="E283" s="10" t="s">
        <v>80</v>
      </c>
      <c r="F283" s="12" t="s">
        <v>192</v>
      </c>
      <c r="G283" s="2">
        <v>22.0</v>
      </c>
      <c r="H283" s="2">
        <v>4.0</v>
      </c>
      <c r="I283" s="2" t="s">
        <v>161</v>
      </c>
      <c r="J283" s="1">
        <f>plate4!$H$5</f>
        <v>0.0717</v>
      </c>
      <c r="K283" s="1">
        <f>plate4!$U$5</f>
        <v>0.2094</v>
      </c>
      <c r="L283" s="1">
        <f>plate4!$AH$5</f>
        <v>0.0302</v>
      </c>
      <c r="M283" s="1">
        <f t="shared" si="1"/>
        <v>2.847459155</v>
      </c>
      <c r="N283" s="1">
        <f t="shared" si="2"/>
        <v>0.6672380282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0" t="s">
        <v>415</v>
      </c>
      <c r="B284" s="11" t="s">
        <v>456</v>
      </c>
      <c r="C284" s="11" t="s">
        <v>457</v>
      </c>
      <c r="D284" s="10" t="s">
        <v>56</v>
      </c>
      <c r="E284" s="10" t="s">
        <v>80</v>
      </c>
      <c r="F284" s="12" t="s">
        <v>192</v>
      </c>
      <c r="G284" s="2">
        <v>22.0</v>
      </c>
      <c r="H284" s="2">
        <v>4.0</v>
      </c>
      <c r="I284" s="2" t="s">
        <v>164</v>
      </c>
      <c r="J284" s="1">
        <f>plate4!$H$6</f>
        <v>0.0693</v>
      </c>
      <c r="K284" s="1">
        <f>plate4!$U$6</f>
        <v>0.1738</v>
      </c>
      <c r="L284" s="1">
        <f>plate4!$AH$6</f>
        <v>0.0398</v>
      </c>
      <c r="M284" s="1">
        <f t="shared" si="1"/>
        <v>2.130619718</v>
      </c>
      <c r="N284" s="1">
        <f t="shared" si="2"/>
        <v>0.440471831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0" t="s">
        <v>415</v>
      </c>
      <c r="B285" s="11" t="s">
        <v>456</v>
      </c>
      <c r="C285" s="11" t="s">
        <v>457</v>
      </c>
      <c r="D285" s="10" t="s">
        <v>56</v>
      </c>
      <c r="E285" s="10" t="s">
        <v>80</v>
      </c>
      <c r="F285" s="12" t="s">
        <v>192</v>
      </c>
      <c r="G285" s="2">
        <v>22.0</v>
      </c>
      <c r="H285" s="2">
        <v>4.0</v>
      </c>
      <c r="I285" s="2" t="s">
        <v>165</v>
      </c>
      <c r="J285" s="1">
        <f>plate4!$H$7</f>
        <v>0.0633</v>
      </c>
      <c r="K285" s="1">
        <f>plate4!$U$7</f>
        <v>0.1787</v>
      </c>
      <c r="L285" s="1">
        <f>plate4!$AH$7</f>
        <v>0.0307</v>
      </c>
      <c r="M285" s="1">
        <f t="shared" si="1"/>
        <v>2.353205634</v>
      </c>
      <c r="N285" s="1">
        <f t="shared" si="2"/>
        <v>0.4871746479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0" t="s">
        <v>415</v>
      </c>
      <c r="B286" s="11" t="s">
        <v>458</v>
      </c>
      <c r="C286" s="11" t="s">
        <v>459</v>
      </c>
      <c r="D286" s="10" t="s">
        <v>56</v>
      </c>
      <c r="E286" s="10" t="s">
        <v>80</v>
      </c>
      <c r="F286" s="12" t="s">
        <v>192</v>
      </c>
      <c r="G286" s="2">
        <v>22.0</v>
      </c>
      <c r="H286" s="2">
        <v>4.0</v>
      </c>
      <c r="I286" s="2" t="s">
        <v>168</v>
      </c>
      <c r="J286" s="1">
        <f>plate4!$H$8</f>
        <v>0.0583</v>
      </c>
      <c r="K286" s="1">
        <f>plate4!$U$8</f>
        <v>0.1246</v>
      </c>
      <c r="L286" s="1">
        <f>plate4!$AH$8</f>
        <v>0.0338</v>
      </c>
      <c r="M286" s="1">
        <f t="shared" si="1"/>
        <v>1.439667606</v>
      </c>
      <c r="N286" s="1">
        <f t="shared" si="2"/>
        <v>0.4705647887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0" t="s">
        <v>415</v>
      </c>
      <c r="B287" s="11" t="s">
        <v>458</v>
      </c>
      <c r="C287" s="11" t="s">
        <v>459</v>
      </c>
      <c r="D287" s="10" t="s">
        <v>56</v>
      </c>
      <c r="E287" s="10" t="s">
        <v>80</v>
      </c>
      <c r="F287" s="12" t="s">
        <v>192</v>
      </c>
      <c r="G287" s="2">
        <v>22.0</v>
      </c>
      <c r="H287" s="2">
        <v>4.0</v>
      </c>
      <c r="I287" s="2" t="s">
        <v>169</v>
      </c>
      <c r="J287" s="1">
        <f>plate4!$H$9</f>
        <v>0.0514</v>
      </c>
      <c r="K287" s="1">
        <f>plate4!$U$9</f>
        <v>0.1279</v>
      </c>
      <c r="L287" s="1">
        <f>plate4!$AH$9</f>
        <v>0.0276</v>
      </c>
      <c r="M287" s="1">
        <f t="shared" si="1"/>
        <v>1.593235211</v>
      </c>
      <c r="N287" s="1">
        <f t="shared" si="2"/>
        <v>0.3952859155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0" t="s">
        <v>415</v>
      </c>
      <c r="B288" s="11" t="s">
        <v>460</v>
      </c>
      <c r="C288" s="11" t="s">
        <v>461</v>
      </c>
      <c r="D288" s="10" t="s">
        <v>56</v>
      </c>
      <c r="E288" s="10" t="s">
        <v>80</v>
      </c>
      <c r="F288" s="12" t="s">
        <v>192</v>
      </c>
      <c r="G288" s="2">
        <v>22.0</v>
      </c>
      <c r="H288" s="2">
        <v>4.0</v>
      </c>
      <c r="I288" s="2" t="s">
        <v>172</v>
      </c>
      <c r="J288" s="1">
        <f>plate4!$H$10</f>
        <v>0.0533</v>
      </c>
      <c r="K288" s="1">
        <f>plate4!$U$10</f>
        <v>0.136</v>
      </c>
      <c r="L288" s="1">
        <f>plate4!$AH$10</f>
        <v>0.0291</v>
      </c>
      <c r="M288" s="1">
        <f t="shared" si="1"/>
        <v>1.699125352</v>
      </c>
      <c r="N288" s="1">
        <f t="shared" si="2"/>
        <v>0.3768042254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0" t="s">
        <v>415</v>
      </c>
      <c r="B289" s="11" t="s">
        <v>460</v>
      </c>
      <c r="C289" s="11" t="s">
        <v>461</v>
      </c>
      <c r="D289" s="10" t="s">
        <v>56</v>
      </c>
      <c r="E289" s="10" t="s">
        <v>80</v>
      </c>
      <c r="F289" s="12" t="s">
        <v>192</v>
      </c>
      <c r="G289" s="2">
        <v>22.0</v>
      </c>
      <c r="H289" s="2">
        <v>4.0</v>
      </c>
      <c r="I289" s="2" t="s">
        <v>173</v>
      </c>
      <c r="J289" s="1">
        <f>plate4!$H$11</f>
        <v>0.0524</v>
      </c>
      <c r="K289" s="1">
        <f>plate4!$U$11</f>
        <v>0.122</v>
      </c>
      <c r="L289" s="1">
        <f>plate4!$AH$11</f>
        <v>0.0296</v>
      </c>
      <c r="M289" s="1">
        <f t="shared" si="1"/>
        <v>1.466957746</v>
      </c>
      <c r="N289" s="1">
        <f t="shared" si="2"/>
        <v>0.3975211268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0" t="s">
        <v>415</v>
      </c>
      <c r="B290" s="11" t="s">
        <v>462</v>
      </c>
      <c r="C290" s="11" t="s">
        <v>463</v>
      </c>
      <c r="D290" s="10" t="s">
        <v>56</v>
      </c>
      <c r="E290" s="10" t="s">
        <v>80</v>
      </c>
      <c r="F290" s="12" t="s">
        <v>192</v>
      </c>
      <c r="G290" s="2">
        <v>22.0</v>
      </c>
      <c r="H290" s="2">
        <v>4.0</v>
      </c>
      <c r="I290" s="2" t="s">
        <v>176</v>
      </c>
      <c r="J290" s="1">
        <f>plate4!$I$4</f>
        <v>0.0705</v>
      </c>
      <c r="K290" s="1">
        <f>plate4!$V$4</f>
        <v>0.1987</v>
      </c>
      <c r="L290" s="1">
        <f>plate4!$AI$4</f>
        <v>0.0299</v>
      </c>
      <c r="M290" s="1">
        <f t="shared" si="1"/>
        <v>2.68084507</v>
      </c>
      <c r="N290" s="1">
        <f t="shared" si="2"/>
        <v>0.6860704225</v>
      </c>
      <c r="T290" s="1"/>
      <c r="U290" s="1"/>
      <c r="V290" s="1"/>
      <c r="W290" s="1"/>
      <c r="X290" s="1"/>
      <c r="Y290" s="1"/>
      <c r="Z290" s="1"/>
    </row>
    <row r="291" ht="14.25" customHeight="1">
      <c r="A291" s="10" t="s">
        <v>415</v>
      </c>
      <c r="B291" s="11" t="s">
        <v>462</v>
      </c>
      <c r="C291" s="11" t="s">
        <v>463</v>
      </c>
      <c r="D291" s="10" t="s">
        <v>56</v>
      </c>
      <c r="E291" s="10" t="s">
        <v>80</v>
      </c>
      <c r="F291" s="12" t="s">
        <v>192</v>
      </c>
      <c r="G291" s="2">
        <v>22.0</v>
      </c>
      <c r="H291" s="2">
        <v>4.0</v>
      </c>
      <c r="I291" s="2" t="s">
        <v>177</v>
      </c>
      <c r="J291" s="1">
        <f>plate4!$I$5</f>
        <v>0.0485</v>
      </c>
      <c r="K291" s="1">
        <f>plate4!$V$5</f>
        <v>0.0852</v>
      </c>
      <c r="L291" s="1">
        <f>plate4!$AI$5</f>
        <v>0.0296</v>
      </c>
      <c r="M291" s="1">
        <f t="shared" si="1"/>
        <v>0.8780450704</v>
      </c>
      <c r="N291" s="1">
        <f t="shared" si="2"/>
        <v>0.4368633803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0" t="s">
        <v>415</v>
      </c>
      <c r="B292" s="11" t="s">
        <v>464</v>
      </c>
      <c r="C292" s="11" t="s">
        <v>465</v>
      </c>
      <c r="D292" s="10" t="s">
        <v>56</v>
      </c>
      <c r="E292" s="10" t="s">
        <v>80</v>
      </c>
      <c r="F292" s="12" t="s">
        <v>192</v>
      </c>
      <c r="G292" s="2">
        <v>22.0</v>
      </c>
      <c r="H292" s="2">
        <v>4.0</v>
      </c>
      <c r="I292" s="2" t="s">
        <v>180</v>
      </c>
      <c r="J292" s="1">
        <f>plate4!$I$6</f>
        <v>0.064</v>
      </c>
      <c r="K292" s="1">
        <f>plate4!$V$6</f>
        <v>0.1396</v>
      </c>
      <c r="L292" s="1">
        <f>plate4!$AI$6</f>
        <v>0.0402</v>
      </c>
      <c r="M292" s="1">
        <f t="shared" si="1"/>
        <v>1.578746479</v>
      </c>
      <c r="N292" s="1">
        <f t="shared" si="2"/>
        <v>0.3998873239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0" t="s">
        <v>415</v>
      </c>
      <c r="B293" s="11" t="s">
        <v>464</v>
      </c>
      <c r="C293" s="11" t="s">
        <v>465</v>
      </c>
      <c r="D293" s="10" t="s">
        <v>56</v>
      </c>
      <c r="E293" s="10" t="s">
        <v>80</v>
      </c>
      <c r="F293" s="12" t="s">
        <v>192</v>
      </c>
      <c r="G293" s="2">
        <v>22.0</v>
      </c>
      <c r="H293" s="2">
        <v>4.0</v>
      </c>
      <c r="I293" s="2" t="s">
        <v>181</v>
      </c>
      <c r="J293" s="1">
        <f>plate4!$I$7</f>
        <v>0.0704</v>
      </c>
      <c r="K293" s="1">
        <f>plate4!$V$7</f>
        <v>0.1314</v>
      </c>
      <c r="L293" s="1">
        <f>plate4!$AI$7</f>
        <v>0.0317</v>
      </c>
      <c r="M293" s="1">
        <f t="shared" si="1"/>
        <v>1.57014507</v>
      </c>
      <c r="N293" s="1">
        <f t="shared" si="2"/>
        <v>0.9668619718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0" t="s">
        <v>415</v>
      </c>
      <c r="B294" s="11" t="s">
        <v>466</v>
      </c>
      <c r="C294" s="11" t="s">
        <v>467</v>
      </c>
      <c r="D294" s="10" t="s">
        <v>56</v>
      </c>
      <c r="E294" s="10" t="s">
        <v>80</v>
      </c>
      <c r="F294" s="12" t="s">
        <v>192</v>
      </c>
      <c r="G294" s="2">
        <v>22.0</v>
      </c>
      <c r="H294" s="2">
        <v>4.0</v>
      </c>
      <c r="I294" s="2" t="s">
        <v>184</v>
      </c>
      <c r="J294" s="1">
        <f>plate4!$I$8</f>
        <v>0.0856</v>
      </c>
      <c r="K294" s="1">
        <f>plate4!$V$8</f>
        <v>0.2694</v>
      </c>
      <c r="L294" s="1">
        <f>plate4!$AI$8</f>
        <v>0.0343</v>
      </c>
      <c r="M294" s="1">
        <f t="shared" si="1"/>
        <v>3.73853662</v>
      </c>
      <c r="N294" s="1">
        <f t="shared" si="2"/>
        <v>0.7553577465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0" t="s">
        <v>415</v>
      </c>
      <c r="B295" s="11" t="s">
        <v>466</v>
      </c>
      <c r="C295" s="11" t="s">
        <v>467</v>
      </c>
      <c r="D295" s="10" t="s">
        <v>56</v>
      </c>
      <c r="E295" s="10" t="s">
        <v>80</v>
      </c>
      <c r="F295" s="12" t="s">
        <v>192</v>
      </c>
      <c r="G295" s="2">
        <v>22.0</v>
      </c>
      <c r="H295" s="2">
        <v>4.0</v>
      </c>
      <c r="I295" s="2" t="s">
        <v>185</v>
      </c>
      <c r="J295" s="1">
        <f>plate4!$I$9</f>
        <v>0.0874</v>
      </c>
      <c r="K295" s="1">
        <f>plate4!$V$9</f>
        <v>0.2812</v>
      </c>
      <c r="L295" s="1">
        <f>plate4!$AI$9</f>
        <v>0.0319</v>
      </c>
      <c r="M295" s="1">
        <f t="shared" si="1"/>
        <v>3.963350704</v>
      </c>
      <c r="N295" s="1">
        <f t="shared" si="2"/>
        <v>0.8430084507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0" t="s">
        <v>415</v>
      </c>
      <c r="B296" s="11" t="s">
        <v>468</v>
      </c>
      <c r="C296" s="11" t="s">
        <v>469</v>
      </c>
      <c r="D296" s="10" t="s">
        <v>56</v>
      </c>
      <c r="E296" s="10" t="s">
        <v>80</v>
      </c>
      <c r="F296" s="12" t="s">
        <v>192</v>
      </c>
      <c r="G296" s="2">
        <v>22.0</v>
      </c>
      <c r="H296" s="2">
        <v>4.0</v>
      </c>
      <c r="I296" s="2" t="s">
        <v>188</v>
      </c>
      <c r="J296" s="1">
        <f>plate4!$I$10</f>
        <v>0.0452</v>
      </c>
      <c r="K296" s="1">
        <f>plate4!$V$10</f>
        <v>0.087</v>
      </c>
      <c r="L296" s="1">
        <f>plate4!$AI$10</f>
        <v>0.0319</v>
      </c>
      <c r="M296" s="1">
        <f t="shared" si="1"/>
        <v>0.875043662</v>
      </c>
      <c r="N296" s="1">
        <f t="shared" si="2"/>
        <v>0.2257521127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0" t="s">
        <v>415</v>
      </c>
      <c r="B297" s="11" t="s">
        <v>468</v>
      </c>
      <c r="C297" s="11" t="s">
        <v>469</v>
      </c>
      <c r="D297" s="10" t="s">
        <v>56</v>
      </c>
      <c r="E297" s="10" t="s">
        <v>80</v>
      </c>
      <c r="F297" s="12" t="s">
        <v>192</v>
      </c>
      <c r="G297" s="2">
        <v>22.0</v>
      </c>
      <c r="H297" s="2">
        <v>4.0</v>
      </c>
      <c r="I297" s="2" t="s">
        <v>189</v>
      </c>
      <c r="J297" s="1">
        <f>plate4!$I$11</f>
        <v>0.0484</v>
      </c>
      <c r="K297" s="1">
        <f>plate4!$V$11</f>
        <v>0.1105</v>
      </c>
      <c r="L297" s="1">
        <f>plate4!$AI$11</f>
        <v>0.0303</v>
      </c>
      <c r="M297" s="1">
        <f t="shared" si="1"/>
        <v>1.274791549</v>
      </c>
      <c r="N297" s="1">
        <f t="shared" si="2"/>
        <v>0.2805676056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0" t="s">
        <v>415</v>
      </c>
      <c r="B298" s="11" t="s">
        <v>470</v>
      </c>
      <c r="C298" s="11" t="s">
        <v>471</v>
      </c>
      <c r="D298" s="10" t="s">
        <v>229</v>
      </c>
      <c r="E298" s="10" t="s">
        <v>80</v>
      </c>
      <c r="F298" s="12" t="s">
        <v>230</v>
      </c>
      <c r="G298" s="2">
        <v>22.0</v>
      </c>
      <c r="H298" s="2">
        <v>4.0</v>
      </c>
      <c r="I298" s="2" t="s">
        <v>193</v>
      </c>
      <c r="J298" s="1">
        <f>plate4!$J$4</f>
        <v>0.0512</v>
      </c>
      <c r="K298" s="1">
        <f>plate4!$W$4</f>
        <v>0.1411</v>
      </c>
      <c r="L298" s="1">
        <f>plate4!$AJ$4</f>
        <v>0.0261</v>
      </c>
      <c r="M298" s="1">
        <f t="shared" si="1"/>
        <v>1.828712676</v>
      </c>
      <c r="N298" s="1">
        <f t="shared" si="2"/>
        <v>0.3697309859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0" t="s">
        <v>415</v>
      </c>
      <c r="B299" s="11" t="s">
        <v>470</v>
      </c>
      <c r="C299" s="11" t="s">
        <v>471</v>
      </c>
      <c r="D299" s="10" t="s">
        <v>229</v>
      </c>
      <c r="E299" s="10" t="s">
        <v>80</v>
      </c>
      <c r="F299" s="12" t="s">
        <v>230</v>
      </c>
      <c r="G299" s="2">
        <v>22.0</v>
      </c>
      <c r="H299" s="2">
        <v>4.0</v>
      </c>
      <c r="I299" s="2" t="s">
        <v>194</v>
      </c>
      <c r="J299" s="1">
        <f>plate4!$J$5</f>
        <v>0.0567</v>
      </c>
      <c r="K299" s="1">
        <f>plate4!$W$5</f>
        <v>0.1602</v>
      </c>
      <c r="L299" s="1">
        <f>plate4!$AJ$5</f>
        <v>0.0277</v>
      </c>
      <c r="M299" s="1">
        <f t="shared" si="1"/>
        <v>2.106922535</v>
      </c>
      <c r="N299" s="1">
        <f t="shared" si="2"/>
        <v>0.4290633803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0" t="s">
        <v>415</v>
      </c>
      <c r="B300" s="11" t="s">
        <v>472</v>
      </c>
      <c r="C300" s="11" t="s">
        <v>473</v>
      </c>
      <c r="D300" s="10" t="s">
        <v>229</v>
      </c>
      <c r="E300" s="10" t="s">
        <v>80</v>
      </c>
      <c r="F300" s="12" t="s">
        <v>230</v>
      </c>
      <c r="G300" s="2">
        <v>22.0</v>
      </c>
      <c r="H300" s="2">
        <v>4.0</v>
      </c>
      <c r="I300" s="2" t="s">
        <v>197</v>
      </c>
      <c r="J300" s="1">
        <f>plate4!$J$6</f>
        <v>0.0619</v>
      </c>
      <c r="K300" s="1">
        <f>plate4!$W$6</f>
        <v>0.1676</v>
      </c>
      <c r="L300" s="1">
        <f>plate4!$AJ$6</f>
        <v>0.0361</v>
      </c>
      <c r="M300" s="1">
        <f t="shared" si="1"/>
        <v>2.093708451</v>
      </c>
      <c r="N300" s="1">
        <f t="shared" si="2"/>
        <v>0.3120802817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0" t="s">
        <v>415</v>
      </c>
      <c r="B301" s="11" t="s">
        <v>472</v>
      </c>
      <c r="C301" s="11" t="s">
        <v>473</v>
      </c>
      <c r="D301" s="10" t="s">
        <v>229</v>
      </c>
      <c r="E301" s="10" t="s">
        <v>80</v>
      </c>
      <c r="F301" s="12" t="s">
        <v>230</v>
      </c>
      <c r="G301" s="2">
        <v>22.0</v>
      </c>
      <c r="H301" s="2">
        <v>4.0</v>
      </c>
      <c r="I301" s="2" t="s">
        <v>198</v>
      </c>
      <c r="J301" s="1">
        <f>plate4!$J$7</f>
        <v>0.0648</v>
      </c>
      <c r="K301" s="1">
        <f>plate4!$W$7</f>
        <v>0.1755</v>
      </c>
      <c r="L301" s="1">
        <f>plate4!$AJ$7</f>
        <v>0.0335</v>
      </c>
      <c r="M301" s="1">
        <f t="shared" si="1"/>
        <v>2.257785915</v>
      </c>
      <c r="N301" s="1">
        <f t="shared" si="2"/>
        <v>0.4682492958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0" t="s">
        <v>415</v>
      </c>
      <c r="B302" s="11" t="s">
        <v>474</v>
      </c>
      <c r="C302" s="11" t="s">
        <v>475</v>
      </c>
      <c r="D302" s="10" t="s">
        <v>229</v>
      </c>
      <c r="E302" s="10" t="s">
        <v>80</v>
      </c>
      <c r="F302" s="12" t="s">
        <v>230</v>
      </c>
      <c r="G302" s="2">
        <v>22.0</v>
      </c>
      <c r="H302" s="2">
        <v>4.0</v>
      </c>
      <c r="I302" s="2" t="s">
        <v>201</v>
      </c>
      <c r="J302" s="1">
        <f>plate4!$J$8</f>
        <v>0.0618</v>
      </c>
      <c r="K302" s="1">
        <f>plate4!$W$8</f>
        <v>0.1669</v>
      </c>
      <c r="L302" s="1">
        <f>plate4!$AJ$8</f>
        <v>0.0348</v>
      </c>
      <c r="M302" s="1">
        <f t="shared" si="1"/>
        <v>2.102285915</v>
      </c>
      <c r="N302" s="1">
        <f t="shared" si="2"/>
        <v>0.3547985915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0" t="s">
        <v>415</v>
      </c>
      <c r="B303" s="11" t="s">
        <v>474</v>
      </c>
      <c r="C303" s="11" t="s">
        <v>475</v>
      </c>
      <c r="D303" s="10" t="s">
        <v>229</v>
      </c>
      <c r="E303" s="10" t="s">
        <v>80</v>
      </c>
      <c r="F303" s="12" t="s">
        <v>230</v>
      </c>
      <c r="G303" s="2">
        <v>22.0</v>
      </c>
      <c r="H303" s="2">
        <v>4.0</v>
      </c>
      <c r="I303" s="2" t="s">
        <v>202</v>
      </c>
      <c r="J303" s="1">
        <f>plate4!$J$9</f>
        <v>0.0619</v>
      </c>
      <c r="K303" s="1">
        <f>plate4!$W$9</f>
        <v>0.1764</v>
      </c>
      <c r="L303" s="1">
        <f>plate4!$AJ$9</f>
        <v>0.0326</v>
      </c>
      <c r="M303" s="1">
        <f t="shared" si="1"/>
        <v>2.288566197</v>
      </c>
      <c r="N303" s="1">
        <f t="shared" si="2"/>
        <v>0.3827366197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0" t="s">
        <v>415</v>
      </c>
      <c r="B304" s="11" t="s">
        <v>476</v>
      </c>
      <c r="C304" s="11" t="s">
        <v>477</v>
      </c>
      <c r="D304" s="10" t="s">
        <v>229</v>
      </c>
      <c r="E304" s="10" t="s">
        <v>80</v>
      </c>
      <c r="F304" s="12" t="s">
        <v>230</v>
      </c>
      <c r="G304" s="2">
        <v>22.0</v>
      </c>
      <c r="H304" s="2">
        <v>4.0</v>
      </c>
      <c r="I304" s="2" t="s">
        <v>205</v>
      </c>
      <c r="J304" s="1">
        <f>plate4!$J$10</f>
        <v>0.0495</v>
      </c>
      <c r="K304" s="1">
        <f>plate4!$W$10</f>
        <v>0.1047</v>
      </c>
      <c r="L304" s="1">
        <f>plate4!$AJ$10</f>
        <v>0.0326</v>
      </c>
      <c r="M304" s="1">
        <f t="shared" si="1"/>
        <v>1.145474648</v>
      </c>
      <c r="N304" s="1">
        <f t="shared" si="2"/>
        <v>0.2761943662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0" t="s">
        <v>415</v>
      </c>
      <c r="B305" s="11" t="s">
        <v>476</v>
      </c>
      <c r="C305" s="11" t="s">
        <v>477</v>
      </c>
      <c r="D305" s="10" t="s">
        <v>229</v>
      </c>
      <c r="E305" s="10" t="s">
        <v>80</v>
      </c>
      <c r="F305" s="12" t="s">
        <v>230</v>
      </c>
      <c r="G305" s="2">
        <v>22.0</v>
      </c>
      <c r="H305" s="2">
        <v>4.0</v>
      </c>
      <c r="I305" s="2" t="s">
        <v>206</v>
      </c>
      <c r="J305" s="1">
        <f>plate4!$J$11</f>
        <v>0.0503</v>
      </c>
      <c r="K305" s="1">
        <f>plate4!$W$11</f>
        <v>0.1115</v>
      </c>
      <c r="L305" s="1">
        <f>plate4!$AJ$11</f>
        <v>0.0319</v>
      </c>
      <c r="M305" s="1">
        <f t="shared" si="1"/>
        <v>1.264861972</v>
      </c>
      <c r="N305" s="1">
        <f t="shared" si="2"/>
        <v>0.2950816901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0" t="s">
        <v>415</v>
      </c>
      <c r="B306" s="11" t="s">
        <v>478</v>
      </c>
      <c r="C306" s="11" t="s">
        <v>479</v>
      </c>
      <c r="D306" s="10" t="s">
        <v>229</v>
      </c>
      <c r="E306" s="10" t="s">
        <v>80</v>
      </c>
      <c r="F306" s="12" t="s">
        <v>230</v>
      </c>
      <c r="G306" s="2">
        <v>22.0</v>
      </c>
      <c r="H306" s="2">
        <v>4.0</v>
      </c>
      <c r="I306" s="2" t="s">
        <v>209</v>
      </c>
      <c r="J306" s="1">
        <f>plate4!$K$4</f>
        <v>0.0588</v>
      </c>
      <c r="K306" s="1">
        <f>plate4!$X$4</f>
        <v>0.1553</v>
      </c>
      <c r="L306" s="1">
        <f>plate4!$AK$4</f>
        <v>0.0314</v>
      </c>
      <c r="M306" s="1">
        <f t="shared" si="1"/>
        <v>1.969916901</v>
      </c>
      <c r="N306" s="1">
        <f t="shared" si="2"/>
        <v>0.411984507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0" t="s">
        <v>415</v>
      </c>
      <c r="B307" s="11" t="s">
        <v>478</v>
      </c>
      <c r="C307" s="11" t="s">
        <v>479</v>
      </c>
      <c r="D307" s="10" t="s">
        <v>229</v>
      </c>
      <c r="E307" s="10" t="s">
        <v>80</v>
      </c>
      <c r="F307" s="12" t="s">
        <v>230</v>
      </c>
      <c r="G307" s="2">
        <v>22.0</v>
      </c>
      <c r="H307" s="2">
        <v>4.0</v>
      </c>
      <c r="I307" s="2" t="s">
        <v>210</v>
      </c>
      <c r="J307" s="1">
        <f>plate4!$K$5</f>
        <v>0.0611</v>
      </c>
      <c r="K307" s="1">
        <f>plate4!$X$5</f>
        <v>0.165</v>
      </c>
      <c r="L307" s="1">
        <f>plate4!$AK$5</f>
        <v>0.0311</v>
      </c>
      <c r="M307" s="1">
        <f t="shared" si="1"/>
        <v>2.128559155</v>
      </c>
      <c r="N307" s="1">
        <f t="shared" si="2"/>
        <v>0.4600605634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0" t="s">
        <v>415</v>
      </c>
      <c r="B308" s="11" t="s">
        <v>480</v>
      </c>
      <c r="C308" s="11" t="s">
        <v>481</v>
      </c>
      <c r="D308" s="10" t="s">
        <v>229</v>
      </c>
      <c r="E308" s="10" t="s">
        <v>80</v>
      </c>
      <c r="F308" s="12" t="s">
        <v>230</v>
      </c>
      <c r="G308" s="2">
        <v>22.0</v>
      </c>
      <c r="H308" s="2">
        <v>4.0</v>
      </c>
      <c r="I308" s="2" t="s">
        <v>213</v>
      </c>
      <c r="J308" s="1">
        <f>plate4!$K$6</f>
        <v>0.044</v>
      </c>
      <c r="K308" s="1">
        <f>plate4!$X$6</f>
        <v>0.0702</v>
      </c>
      <c r="L308" s="1">
        <f>plate4!$AK$6</f>
        <v>0.0311</v>
      </c>
      <c r="M308" s="1">
        <f t="shared" si="1"/>
        <v>0.6178267606</v>
      </c>
      <c r="N308" s="1">
        <f t="shared" si="2"/>
        <v>0.2922929577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0" t="s">
        <v>415</v>
      </c>
      <c r="B309" s="11" t="s">
        <v>480</v>
      </c>
      <c r="C309" s="11" t="s">
        <v>481</v>
      </c>
      <c r="D309" s="10" t="s">
        <v>229</v>
      </c>
      <c r="E309" s="10" t="s">
        <v>80</v>
      </c>
      <c r="F309" s="12" t="s">
        <v>230</v>
      </c>
      <c r="G309" s="2">
        <v>22.0</v>
      </c>
      <c r="H309" s="2">
        <v>4.0</v>
      </c>
      <c r="I309" s="2" t="s">
        <v>214</v>
      </c>
      <c r="J309" s="1">
        <f>plate4!$K$7</f>
        <v>0.0444</v>
      </c>
      <c r="K309" s="1">
        <f>plate4!$X$7</f>
        <v>0.0715</v>
      </c>
      <c r="L309" s="1">
        <f>plate4!$AK$7</f>
        <v>0.0302</v>
      </c>
      <c r="M309" s="1">
        <f t="shared" si="1"/>
        <v>0.652071831</v>
      </c>
      <c r="N309" s="1">
        <f t="shared" si="2"/>
        <v>0.3306464789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3" t="s">
        <v>415</v>
      </c>
      <c r="B310" s="11" t="s">
        <v>482</v>
      </c>
      <c r="C310" s="11" t="s">
        <v>483</v>
      </c>
      <c r="D310" s="10" t="s">
        <v>229</v>
      </c>
      <c r="E310" s="10" t="s">
        <v>80</v>
      </c>
      <c r="F310" s="12" t="s">
        <v>230</v>
      </c>
      <c r="G310" s="2">
        <v>22.0</v>
      </c>
      <c r="H310" s="2">
        <v>4.0</v>
      </c>
      <c r="I310" s="2" t="s">
        <v>217</v>
      </c>
      <c r="J310" s="1">
        <f>plate4!$K$8</f>
        <v>0.0492</v>
      </c>
      <c r="K310" s="1">
        <f>plate4!$X$8</f>
        <v>0.092</v>
      </c>
      <c r="L310" s="1">
        <f>plate4!$AK$8</f>
        <v>0.0346</v>
      </c>
      <c r="M310" s="1">
        <f t="shared" si="1"/>
        <v>0.9108985915</v>
      </c>
      <c r="N310" s="1">
        <f t="shared" si="2"/>
        <v>0.2635943662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3" t="s">
        <v>415</v>
      </c>
      <c r="B311" s="11" t="s">
        <v>482</v>
      </c>
      <c r="C311" s="11" t="s">
        <v>483</v>
      </c>
      <c r="D311" s="10" t="s">
        <v>229</v>
      </c>
      <c r="E311" s="10" t="s">
        <v>80</v>
      </c>
      <c r="F311" s="12" t="s">
        <v>230</v>
      </c>
      <c r="G311" s="2">
        <v>22.0</v>
      </c>
      <c r="H311" s="2">
        <v>4.0</v>
      </c>
      <c r="I311" s="2" t="s">
        <v>218</v>
      </c>
      <c r="J311" s="1">
        <f>plate4!$K$9</f>
        <v>0.0442</v>
      </c>
      <c r="K311" s="1">
        <f>plate4!$X$9</f>
        <v>0.0927</v>
      </c>
      <c r="L311" s="1">
        <f>plate4!$AK$9</f>
        <v>0.0294</v>
      </c>
      <c r="M311" s="1">
        <f t="shared" si="1"/>
        <v>1.0057</v>
      </c>
      <c r="N311" s="1">
        <f t="shared" si="2"/>
        <v>0.2410605634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0" t="s">
        <v>415</v>
      </c>
      <c r="B312" s="11" t="s">
        <v>484</v>
      </c>
      <c r="C312" s="11" t="s">
        <v>485</v>
      </c>
      <c r="D312" s="10" t="s">
        <v>229</v>
      </c>
      <c r="E312" s="10" t="s">
        <v>80</v>
      </c>
      <c r="F312" s="12" t="s">
        <v>230</v>
      </c>
      <c r="G312" s="2">
        <v>22.0</v>
      </c>
      <c r="H312" s="2">
        <v>4.0</v>
      </c>
      <c r="I312" s="2" t="s">
        <v>221</v>
      </c>
      <c r="J312" s="1">
        <f>plate4!$K$10</f>
        <v>0.0554</v>
      </c>
      <c r="K312" s="1">
        <f>plate4!$X$10</f>
        <v>0.1234</v>
      </c>
      <c r="L312" s="1">
        <f>plate4!$AK$10</f>
        <v>0.0353</v>
      </c>
      <c r="M312" s="1">
        <f t="shared" si="1"/>
        <v>1.400167606</v>
      </c>
      <c r="N312" s="1">
        <f t="shared" si="2"/>
        <v>0.3164873239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0" t="s">
        <v>415</v>
      </c>
      <c r="B313" s="11" t="s">
        <v>484</v>
      </c>
      <c r="C313" s="11" t="s">
        <v>485</v>
      </c>
      <c r="D313" s="10" t="s">
        <v>229</v>
      </c>
      <c r="E313" s="10" t="s">
        <v>80</v>
      </c>
      <c r="F313" s="12" t="s">
        <v>230</v>
      </c>
      <c r="G313" s="2">
        <v>22.0</v>
      </c>
      <c r="H313" s="2">
        <v>4.0</v>
      </c>
      <c r="I313" s="2" t="s">
        <v>222</v>
      </c>
      <c r="J313" s="1">
        <f>plate4!$K$11</f>
        <v>0.057</v>
      </c>
      <c r="K313" s="1">
        <f>plate4!$X$11</f>
        <v>0.158</v>
      </c>
      <c r="L313" s="1">
        <f>plate4!$AK$11</f>
        <v>0.0302</v>
      </c>
      <c r="M313" s="1">
        <f t="shared" si="1"/>
        <v>2.033242254</v>
      </c>
      <c r="N313" s="1">
        <f t="shared" si="2"/>
        <v>0.3691521127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0" t="s">
        <v>415</v>
      </c>
      <c r="B314" s="11" t="s">
        <v>486</v>
      </c>
      <c r="C314" s="11" t="s">
        <v>487</v>
      </c>
      <c r="D314" s="10" t="s">
        <v>229</v>
      </c>
      <c r="E314" s="10" t="s">
        <v>80</v>
      </c>
      <c r="F314" s="12" t="s">
        <v>230</v>
      </c>
      <c r="G314" s="2">
        <v>22.0</v>
      </c>
      <c r="H314" s="2">
        <v>4.0</v>
      </c>
      <c r="I314" s="2" t="s">
        <v>225</v>
      </c>
      <c r="J314" s="1">
        <f>plate4!$L$4</f>
        <v>0.0771</v>
      </c>
      <c r="K314" s="1">
        <f>plate4!$Y$4</f>
        <v>0.1236</v>
      </c>
      <c r="L314" s="1">
        <f>plate4!$AL$4</f>
        <v>0.0417</v>
      </c>
      <c r="M314" s="1">
        <f t="shared" si="1"/>
        <v>1.286564789</v>
      </c>
      <c r="N314" s="1">
        <f t="shared" si="2"/>
        <v>0.931956338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0" t="s">
        <v>415</v>
      </c>
      <c r="B315" s="11" t="s">
        <v>486</v>
      </c>
      <c r="C315" s="11" t="s">
        <v>487</v>
      </c>
      <c r="D315" s="10" t="s">
        <v>229</v>
      </c>
      <c r="E315" s="10" t="s">
        <v>80</v>
      </c>
      <c r="F315" s="12" t="s">
        <v>230</v>
      </c>
      <c r="G315" s="2">
        <v>22.0</v>
      </c>
      <c r="H315" s="2">
        <v>4.0</v>
      </c>
      <c r="I315" s="2" t="s">
        <v>226</v>
      </c>
      <c r="J315" s="1">
        <f>plate4!$L$5</f>
        <v>0.0494</v>
      </c>
      <c r="K315" s="1">
        <f>plate4!$Y$5</f>
        <v>0.1214</v>
      </c>
      <c r="L315" s="1">
        <f>plate4!$AL$5</f>
        <v>0.0291</v>
      </c>
      <c r="M315" s="1">
        <f t="shared" si="1"/>
        <v>1.467601408</v>
      </c>
      <c r="N315" s="1">
        <f t="shared" si="2"/>
        <v>0.3026450704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0" t="s">
        <v>415</v>
      </c>
      <c r="B316" s="11" t="s">
        <v>488</v>
      </c>
      <c r="C316" s="11" t="s">
        <v>489</v>
      </c>
      <c r="D316" s="10" t="s">
        <v>36</v>
      </c>
      <c r="E316" s="10" t="s">
        <v>268</v>
      </c>
      <c r="F316" s="12" t="s">
        <v>490</v>
      </c>
      <c r="G316" s="2">
        <v>22.0</v>
      </c>
      <c r="H316" s="2">
        <v>4.0</v>
      </c>
      <c r="I316" s="2" t="s">
        <v>231</v>
      </c>
      <c r="J316" s="1">
        <f>plate4!$L$6</f>
        <v>0.0489</v>
      </c>
      <c r="K316" s="1">
        <f>plate4!$Y$6</f>
        <v>0.1223</v>
      </c>
      <c r="L316" s="1">
        <f>plate4!$AL$6</f>
        <v>0.0292</v>
      </c>
      <c r="M316" s="1">
        <f t="shared" si="1"/>
        <v>1.481021127</v>
      </c>
      <c r="N316" s="1">
        <f t="shared" si="2"/>
        <v>0.2756619718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0" t="s">
        <v>415</v>
      </c>
      <c r="B317" s="11" t="s">
        <v>488</v>
      </c>
      <c r="C317" s="11" t="s">
        <v>489</v>
      </c>
      <c r="D317" s="10" t="s">
        <v>36</v>
      </c>
      <c r="E317" s="10" t="s">
        <v>268</v>
      </c>
      <c r="F317" s="12" t="s">
        <v>490</v>
      </c>
      <c r="G317" s="2">
        <v>22.0</v>
      </c>
      <c r="H317" s="2">
        <v>4.0</v>
      </c>
      <c r="I317" s="2" t="s">
        <v>232</v>
      </c>
      <c r="J317" s="1">
        <f>plate4!$L$7</f>
        <v>0.0523</v>
      </c>
      <c r="K317" s="1">
        <f>plate4!$Y$7</f>
        <v>0.1311</v>
      </c>
      <c r="L317" s="1">
        <f>plate4!$AL$7</f>
        <v>0.0304</v>
      </c>
      <c r="M317" s="1">
        <f t="shared" si="1"/>
        <v>1.601387324</v>
      </c>
      <c r="N317" s="1">
        <f t="shared" si="2"/>
        <v>0.3207464789</v>
      </c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0" t="s">
        <v>415</v>
      </c>
      <c r="B318" s="11" t="s">
        <v>491</v>
      </c>
      <c r="C318" s="11" t="s">
        <v>492</v>
      </c>
      <c r="D318" s="10" t="s">
        <v>36</v>
      </c>
      <c r="E318" s="10" t="s">
        <v>268</v>
      </c>
      <c r="F318" s="12" t="s">
        <v>490</v>
      </c>
      <c r="G318" s="2">
        <v>22.0</v>
      </c>
      <c r="H318" s="2">
        <v>4.0</v>
      </c>
      <c r="I318" s="2" t="s">
        <v>235</v>
      </c>
      <c r="J318" s="1">
        <f>plate4!$L$8</f>
        <v>0.036</v>
      </c>
      <c r="K318" s="1">
        <f>plate4!$Y$8</f>
        <v>0.0499</v>
      </c>
      <c r="L318" s="1">
        <f>plate4!$AL$8</f>
        <v>0.0285</v>
      </c>
      <c r="M318" s="1">
        <f t="shared" si="1"/>
        <v>0.3377492958</v>
      </c>
      <c r="N318" s="1">
        <f t="shared" si="2"/>
        <v>0.1767507042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0" t="s">
        <v>415</v>
      </c>
      <c r="B319" s="11" t="s">
        <v>491</v>
      </c>
      <c r="C319" s="11" t="s">
        <v>492</v>
      </c>
      <c r="D319" s="10" t="s">
        <v>36</v>
      </c>
      <c r="E319" s="10" t="s">
        <v>268</v>
      </c>
      <c r="F319" s="12" t="s">
        <v>490</v>
      </c>
      <c r="G319" s="2">
        <v>22.0</v>
      </c>
      <c r="H319" s="2">
        <v>4.0</v>
      </c>
      <c r="I319" s="2" t="s">
        <v>236</v>
      </c>
      <c r="J319" s="1">
        <f>plate4!$L$9</f>
        <v>0.0338</v>
      </c>
      <c r="K319" s="1">
        <f>plate4!$Y$9</f>
        <v>0.0498</v>
      </c>
      <c r="L319" s="1">
        <f>plate4!$AL$9</f>
        <v>0.0271</v>
      </c>
      <c r="M319" s="1">
        <f t="shared" si="1"/>
        <v>0.3593985915</v>
      </c>
      <c r="N319" s="1">
        <f t="shared" si="2"/>
        <v>0.1395802817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0" t="s">
        <v>415</v>
      </c>
      <c r="B320" s="11" t="s">
        <v>493</v>
      </c>
      <c r="C320" s="11" t="s">
        <v>494</v>
      </c>
      <c r="D320" s="10" t="s">
        <v>36</v>
      </c>
      <c r="E320" s="10" t="s">
        <v>268</v>
      </c>
      <c r="F320" s="12" t="s">
        <v>490</v>
      </c>
      <c r="G320" s="2">
        <v>22.0</v>
      </c>
      <c r="H320" s="2">
        <v>4.0</v>
      </c>
      <c r="I320" s="2" t="s">
        <v>239</v>
      </c>
      <c r="J320" s="1">
        <f>plate4!$L$10</f>
        <v>0.0465</v>
      </c>
      <c r="K320" s="1">
        <f>plate4!$Y$10</f>
        <v>0.0901</v>
      </c>
      <c r="L320" s="1">
        <f>plate4!$AL$10</f>
        <v>0.0319</v>
      </c>
      <c r="M320" s="1">
        <f t="shared" si="1"/>
        <v>0.9237774648</v>
      </c>
      <c r="N320" s="1">
        <f t="shared" si="2"/>
        <v>0.2595042254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0" t="s">
        <v>415</v>
      </c>
      <c r="B321" s="11" t="s">
        <v>493</v>
      </c>
      <c r="C321" s="11" t="s">
        <v>494</v>
      </c>
      <c r="D321" s="10" t="s">
        <v>36</v>
      </c>
      <c r="E321" s="10" t="s">
        <v>268</v>
      </c>
      <c r="F321" s="12" t="s">
        <v>490</v>
      </c>
      <c r="G321" s="2">
        <v>22.0</v>
      </c>
      <c r="H321" s="2">
        <v>4.0</v>
      </c>
      <c r="I321" s="2" t="s">
        <v>240</v>
      </c>
      <c r="J321" s="1">
        <f>plate4!$L$11</f>
        <v>0.0438</v>
      </c>
      <c r="K321" s="1">
        <f>plate4!$Y$11</f>
        <v>0.0913</v>
      </c>
      <c r="L321" s="1">
        <f>plate4!$AL$11</f>
        <v>0.0304</v>
      </c>
      <c r="M321" s="1">
        <f t="shared" si="1"/>
        <v>0.9683253521</v>
      </c>
      <c r="N321" s="1">
        <f t="shared" si="2"/>
        <v>0.1999140845</v>
      </c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0" t="s">
        <v>415</v>
      </c>
      <c r="B322" s="11" t="s">
        <v>495</v>
      </c>
      <c r="C322" s="11" t="s">
        <v>496</v>
      </c>
      <c r="D322" s="10" t="s">
        <v>36</v>
      </c>
      <c r="E322" s="10" t="s">
        <v>268</v>
      </c>
      <c r="F322" s="12" t="s">
        <v>490</v>
      </c>
      <c r="G322" s="2">
        <v>22.0</v>
      </c>
      <c r="H322" s="2">
        <v>4.0</v>
      </c>
      <c r="I322" s="2" t="s">
        <v>243</v>
      </c>
      <c r="J322" s="1">
        <f>plate4!$M$4</f>
        <v>0.0478</v>
      </c>
      <c r="K322" s="1">
        <f>plate4!$Z$4</f>
        <v>0.0946</v>
      </c>
      <c r="L322" s="1">
        <f>plate4!$AM$4</f>
        <v>0.0324</v>
      </c>
      <c r="M322" s="1">
        <f t="shared" si="1"/>
        <v>0.9874507042</v>
      </c>
      <c r="N322" s="1">
        <f t="shared" si="2"/>
        <v>0.2695774648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0" t="s">
        <v>415</v>
      </c>
      <c r="B323" s="11" t="s">
        <v>495</v>
      </c>
      <c r="C323" s="11" t="s">
        <v>496</v>
      </c>
      <c r="D323" s="10" t="s">
        <v>36</v>
      </c>
      <c r="E323" s="10" t="s">
        <v>268</v>
      </c>
      <c r="F323" s="12" t="s">
        <v>490</v>
      </c>
      <c r="G323" s="2">
        <v>22.0</v>
      </c>
      <c r="H323" s="2">
        <v>4.0</v>
      </c>
      <c r="I323" s="2" t="s">
        <v>244</v>
      </c>
      <c r="J323" s="1">
        <f>plate4!$M$5</f>
        <v>0.0501</v>
      </c>
      <c r="K323" s="1">
        <f>plate4!$Z$5</f>
        <v>0.101</v>
      </c>
      <c r="L323" s="1">
        <f>plate4!$AM$5</f>
        <v>0.0331</v>
      </c>
      <c r="M323" s="1">
        <f t="shared" si="1"/>
        <v>1.077770423</v>
      </c>
      <c r="N323" s="1">
        <f t="shared" si="2"/>
        <v>0.3014830986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0" t="s">
        <v>415</v>
      </c>
      <c r="B324" s="11" t="s">
        <v>497</v>
      </c>
      <c r="C324" s="11" t="s">
        <v>498</v>
      </c>
      <c r="D324" s="10" t="s">
        <v>36</v>
      </c>
      <c r="E324" s="10" t="s">
        <v>268</v>
      </c>
      <c r="F324" s="12" t="s">
        <v>490</v>
      </c>
      <c r="G324" s="2">
        <v>22.0</v>
      </c>
      <c r="H324" s="2">
        <v>4.0</v>
      </c>
      <c r="I324" s="2" t="s">
        <v>247</v>
      </c>
      <c r="J324" s="1">
        <f>plate4!$M$6</f>
        <v>0.0414</v>
      </c>
      <c r="K324" s="1">
        <f>plate4!$Z$6</f>
        <v>0.0539</v>
      </c>
      <c r="L324" s="1">
        <f>plate4!$AM$6</f>
        <v>0.0345</v>
      </c>
      <c r="M324" s="1">
        <f t="shared" si="1"/>
        <v>0.3060929577</v>
      </c>
      <c r="N324" s="1">
        <f t="shared" si="2"/>
        <v>0.1640830986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0" t="s">
        <v>415</v>
      </c>
      <c r="B325" s="11" t="s">
        <v>497</v>
      </c>
      <c r="C325" s="11" t="s">
        <v>498</v>
      </c>
      <c r="D325" s="10" t="s">
        <v>36</v>
      </c>
      <c r="E325" s="10" t="s">
        <v>268</v>
      </c>
      <c r="F325" s="12" t="s">
        <v>490</v>
      </c>
      <c r="G325" s="2">
        <v>22.0</v>
      </c>
      <c r="H325" s="2">
        <v>4.0</v>
      </c>
      <c r="I325" s="2" t="s">
        <v>248</v>
      </c>
      <c r="J325" s="1">
        <f>plate4!$M$7</f>
        <v>0.0365</v>
      </c>
      <c r="K325" s="1">
        <f>plate4!$Z$7</f>
        <v>0.0491</v>
      </c>
      <c r="L325" s="1">
        <f>plate4!$AM$7</f>
        <v>0.0296</v>
      </c>
      <c r="M325" s="1">
        <f t="shared" si="1"/>
        <v>0.3077028169</v>
      </c>
      <c r="N325" s="1">
        <f t="shared" si="2"/>
        <v>0.163571831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0" t="s">
        <v>415</v>
      </c>
      <c r="B326" s="11" t="s">
        <v>499</v>
      </c>
      <c r="C326" s="11" t="s">
        <v>500</v>
      </c>
      <c r="D326" s="10" t="s">
        <v>36</v>
      </c>
      <c r="E326" s="10" t="s">
        <v>268</v>
      </c>
      <c r="F326" s="12" t="s">
        <v>490</v>
      </c>
      <c r="G326" s="2">
        <v>22.0</v>
      </c>
      <c r="H326" s="2">
        <v>4.0</v>
      </c>
      <c r="I326" s="2" t="s">
        <v>251</v>
      </c>
      <c r="J326" s="1">
        <f>plate4!$M$8</f>
        <v>0.0394</v>
      </c>
      <c r="K326" s="1">
        <f>plate4!$Z$8</f>
        <v>0.0426</v>
      </c>
      <c r="L326" s="1">
        <f>plate4!$AM$8</f>
        <v>0.0319</v>
      </c>
      <c r="M326" s="1">
        <f t="shared" si="1"/>
        <v>0.1654943662</v>
      </c>
      <c r="N326" s="1">
        <f t="shared" si="2"/>
        <v>0.231456338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0" t="s">
        <v>415</v>
      </c>
      <c r="B327" s="11" t="s">
        <v>499</v>
      </c>
      <c r="C327" s="11" t="s">
        <v>500</v>
      </c>
      <c r="D327" s="10" t="s">
        <v>36</v>
      </c>
      <c r="E327" s="10" t="s">
        <v>268</v>
      </c>
      <c r="F327" s="12" t="s">
        <v>490</v>
      </c>
      <c r="G327" s="2">
        <v>22.0</v>
      </c>
      <c r="H327" s="2">
        <v>4.0</v>
      </c>
      <c r="I327" s="2" t="s">
        <v>252</v>
      </c>
      <c r="J327" s="1">
        <f>plate4!$M$9</f>
        <v>0.0368</v>
      </c>
      <c r="K327" s="1">
        <f>plate4!$Z$9</f>
        <v>0.0402</v>
      </c>
      <c r="L327" s="1">
        <f>plate4!$AM$9</f>
        <v>0.0303</v>
      </c>
      <c r="M327" s="1">
        <f t="shared" si="1"/>
        <v>0.1535169014</v>
      </c>
      <c r="N327" s="1">
        <f t="shared" si="2"/>
        <v>0.1973915493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0" t="s">
        <v>415</v>
      </c>
      <c r="B328" s="11" t="s">
        <v>501</v>
      </c>
      <c r="C328" s="11" t="s">
        <v>502</v>
      </c>
      <c r="D328" s="10" t="s">
        <v>36</v>
      </c>
      <c r="E328" s="10" t="s">
        <v>268</v>
      </c>
      <c r="F328" s="12" t="s">
        <v>490</v>
      </c>
      <c r="G328" s="2">
        <v>22.0</v>
      </c>
      <c r="H328" s="2">
        <v>4.0</v>
      </c>
      <c r="I328" s="2" t="s">
        <v>255</v>
      </c>
      <c r="J328" s="1">
        <f>plate4!$M$10</f>
        <v>0.0541</v>
      </c>
      <c r="K328" s="1">
        <f>plate4!$Z$10</f>
        <v>0.1288</v>
      </c>
      <c r="L328" s="1">
        <f>plate4!$AM$10</f>
        <v>0.034</v>
      </c>
      <c r="M328" s="1">
        <f t="shared" si="1"/>
        <v>1.508028169</v>
      </c>
      <c r="N328" s="1">
        <f t="shared" si="2"/>
        <v>0.2822323944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0" t="s">
        <v>415</v>
      </c>
      <c r="B329" s="11" t="s">
        <v>501</v>
      </c>
      <c r="C329" s="11" t="s">
        <v>502</v>
      </c>
      <c r="D329" s="10" t="s">
        <v>36</v>
      </c>
      <c r="E329" s="10" t="s">
        <v>268</v>
      </c>
      <c r="F329" s="12" t="s">
        <v>490</v>
      </c>
      <c r="G329" s="2">
        <v>22.0</v>
      </c>
      <c r="H329" s="2">
        <v>4.0</v>
      </c>
      <c r="I329" s="2" t="s">
        <v>256</v>
      </c>
      <c r="J329" s="1">
        <f>plate4!$M$11</f>
        <v>0.0523</v>
      </c>
      <c r="K329" s="1">
        <f>plate4!$Z$11</f>
        <v>0.1334</v>
      </c>
      <c r="L329" s="1">
        <f>plate4!$AM$11</f>
        <v>0.0301</v>
      </c>
      <c r="M329" s="1">
        <f t="shared" si="1"/>
        <v>1.642973239</v>
      </c>
      <c r="N329" s="1">
        <f t="shared" si="2"/>
        <v>0.3189</v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0" t="s">
        <v>415</v>
      </c>
      <c r="B330" s="11" t="s">
        <v>503</v>
      </c>
      <c r="C330" s="11" t="s">
        <v>504</v>
      </c>
      <c r="D330" s="10" t="s">
        <v>36</v>
      </c>
      <c r="E330" s="10" t="s">
        <v>268</v>
      </c>
      <c r="F330" s="12" t="s">
        <v>490</v>
      </c>
      <c r="G330" s="2">
        <v>22.0</v>
      </c>
      <c r="H330" s="2">
        <v>4.0</v>
      </c>
      <c r="I330" s="2" t="s">
        <v>259</v>
      </c>
      <c r="J330" s="1">
        <f>plate4!$N$4</f>
        <v>0.0574</v>
      </c>
      <c r="K330" s="1">
        <f>plate4!$AA$4</f>
        <v>0.1445</v>
      </c>
      <c r="L330" s="1">
        <f>plate4!$AN$4</f>
        <v>0.0303</v>
      </c>
      <c r="M330" s="1">
        <f t="shared" si="1"/>
        <v>1.814030986</v>
      </c>
      <c r="N330" s="1">
        <f t="shared" si="2"/>
        <v>0.4501309859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0" t="s">
        <v>415</v>
      </c>
      <c r="B331" s="11" t="s">
        <v>503</v>
      </c>
      <c r="C331" s="11" t="s">
        <v>504</v>
      </c>
      <c r="D331" s="10" t="s">
        <v>36</v>
      </c>
      <c r="E331" s="10" t="s">
        <v>268</v>
      </c>
      <c r="F331" s="12" t="s">
        <v>490</v>
      </c>
      <c r="G331" s="2">
        <v>22.0</v>
      </c>
      <c r="H331" s="2">
        <v>4.0</v>
      </c>
      <c r="I331" s="2" t="s">
        <v>260</v>
      </c>
      <c r="J331" s="1">
        <f>plate4!$N$5</f>
        <v>0.06</v>
      </c>
      <c r="K331" s="1">
        <f>plate4!$AA$5</f>
        <v>0.1532</v>
      </c>
      <c r="L331" s="1">
        <f>plate4!$AN$5</f>
        <v>0.0306</v>
      </c>
      <c r="M331" s="1">
        <f t="shared" si="1"/>
        <v>1.947185915</v>
      </c>
      <c r="N331" s="1">
        <f t="shared" si="2"/>
        <v>0.4949408451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0" t="s">
        <v>415</v>
      </c>
      <c r="B332" s="11" t="s">
        <v>505</v>
      </c>
      <c r="C332" s="11" t="s">
        <v>506</v>
      </c>
      <c r="D332" s="10" t="s">
        <v>54</v>
      </c>
      <c r="E332" s="10" t="s">
        <v>268</v>
      </c>
      <c r="F332" s="12" t="s">
        <v>507</v>
      </c>
      <c r="G332" s="2">
        <v>22.0</v>
      </c>
      <c r="H332" s="2">
        <v>4.0</v>
      </c>
      <c r="I332" s="2" t="s">
        <v>263</v>
      </c>
      <c r="J332" s="1">
        <f>plate4!$N$6</f>
        <v>0.0574</v>
      </c>
      <c r="K332" s="1">
        <f>plate4!$AA$6</f>
        <v>0.143</v>
      </c>
      <c r="L332" s="1">
        <f>plate4!$AN$6</f>
        <v>0.0332</v>
      </c>
      <c r="M332" s="1">
        <f t="shared" si="1"/>
        <v>1.745811268</v>
      </c>
      <c r="N332" s="1">
        <f t="shared" si="2"/>
        <v>0.3619774648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0" t="s">
        <v>415</v>
      </c>
      <c r="B333" s="11" t="s">
        <v>505</v>
      </c>
      <c r="C333" s="11" t="s">
        <v>506</v>
      </c>
      <c r="D333" s="10" t="s">
        <v>54</v>
      </c>
      <c r="E333" s="10" t="s">
        <v>268</v>
      </c>
      <c r="F333" s="12" t="s">
        <v>507</v>
      </c>
      <c r="G333" s="2">
        <v>22.0</v>
      </c>
      <c r="H333" s="2">
        <v>4.0</v>
      </c>
      <c r="I333" s="2" t="s">
        <v>264</v>
      </c>
      <c r="J333" s="1">
        <f>plate4!$N$7</f>
        <v>0.0571</v>
      </c>
      <c r="K333" s="1">
        <f>plate4!$AA$7</f>
        <v>0.1448</v>
      </c>
      <c r="L333" s="1">
        <f>plate4!$AN$7</f>
        <v>0.0326</v>
      </c>
      <c r="M333" s="1">
        <f t="shared" si="1"/>
        <v>1.784177465</v>
      </c>
      <c r="N333" s="1">
        <f t="shared" si="2"/>
        <v>0.3611535211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0" t="s">
        <v>415</v>
      </c>
      <c r="B334" s="11" t="s">
        <v>508</v>
      </c>
      <c r="C334" s="11" t="s">
        <v>509</v>
      </c>
      <c r="D334" s="10" t="s">
        <v>54</v>
      </c>
      <c r="E334" s="10" t="s">
        <v>268</v>
      </c>
      <c r="F334" s="12" t="s">
        <v>507</v>
      </c>
      <c r="G334" s="2">
        <v>22.0</v>
      </c>
      <c r="H334" s="2">
        <v>4.0</v>
      </c>
      <c r="I334" s="2" t="s">
        <v>269</v>
      </c>
      <c r="J334" s="1">
        <f>plate4!$N$8</f>
        <v>0.0376</v>
      </c>
      <c r="K334" s="1">
        <f>plate4!$AA$8</f>
        <v>0.0573</v>
      </c>
      <c r="L334" s="1">
        <f>plate4!$AN$8</f>
        <v>0.0305</v>
      </c>
      <c r="M334" s="1">
        <f t="shared" si="1"/>
        <v>0.4250422535</v>
      </c>
      <c r="N334" s="1">
        <f t="shared" si="2"/>
        <v>0.1338802817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0" t="s">
        <v>415</v>
      </c>
      <c r="B335" s="11" t="s">
        <v>508</v>
      </c>
      <c r="C335" s="11" t="s">
        <v>509</v>
      </c>
      <c r="D335" s="10" t="s">
        <v>54</v>
      </c>
      <c r="E335" s="10" t="s">
        <v>268</v>
      </c>
      <c r="F335" s="12" t="s">
        <v>507</v>
      </c>
      <c r="G335" s="2">
        <v>22.0</v>
      </c>
      <c r="H335" s="2">
        <v>4.0</v>
      </c>
      <c r="I335" s="2" t="s">
        <v>270</v>
      </c>
      <c r="J335" s="1">
        <f>plate4!$N$9</f>
        <v>0.0346</v>
      </c>
      <c r="K335" s="1">
        <f>plate4!$AA$9</f>
        <v>0.0552</v>
      </c>
      <c r="L335" s="1">
        <f>plate4!$AN$9</f>
        <v>0.0268</v>
      </c>
      <c r="M335" s="1">
        <f t="shared" si="1"/>
        <v>0.4501690141</v>
      </c>
      <c r="N335" s="1">
        <f t="shared" si="2"/>
        <v>0.1524084507</v>
      </c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0" t="s">
        <v>415</v>
      </c>
      <c r="B336" s="11" t="s">
        <v>510</v>
      </c>
      <c r="C336" s="11" t="s">
        <v>511</v>
      </c>
      <c r="D336" s="10" t="s">
        <v>54</v>
      </c>
      <c r="E336" s="10" t="s">
        <v>268</v>
      </c>
      <c r="F336" s="12" t="s">
        <v>507</v>
      </c>
      <c r="G336" s="2">
        <v>22.0</v>
      </c>
      <c r="H336" s="2">
        <v>4.0</v>
      </c>
      <c r="I336" s="2" t="s">
        <v>273</v>
      </c>
      <c r="J336" s="1">
        <f>plate4!$N$10</f>
        <v>0.0549</v>
      </c>
      <c r="K336" s="1">
        <f>plate4!$AA$10</f>
        <v>0.1396</v>
      </c>
      <c r="L336" s="1">
        <f>plate4!$AN$10</f>
        <v>0.0317</v>
      </c>
      <c r="M336" s="1">
        <f t="shared" si="1"/>
        <v>1.716125352</v>
      </c>
      <c r="N336" s="1">
        <f t="shared" si="2"/>
        <v>0.3335366197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0" t="s">
        <v>415</v>
      </c>
      <c r="B337" s="11" t="s">
        <v>510</v>
      </c>
      <c r="C337" s="11" t="s">
        <v>511</v>
      </c>
      <c r="D337" s="10" t="s">
        <v>54</v>
      </c>
      <c r="E337" s="10" t="s">
        <v>268</v>
      </c>
      <c r="F337" s="12" t="s">
        <v>507</v>
      </c>
      <c r="G337" s="2">
        <v>22.0</v>
      </c>
      <c r="H337" s="2">
        <v>4.0</v>
      </c>
      <c r="I337" s="2" t="s">
        <v>274</v>
      </c>
      <c r="J337" s="1">
        <f>plate4!$N$11</f>
        <v>0.0578</v>
      </c>
      <c r="K337" s="1">
        <f>plate4!$AA$11</f>
        <v>0.1507</v>
      </c>
      <c r="L337" s="1">
        <f>plate4!$AN$11</f>
        <v>0.0333</v>
      </c>
      <c r="M337" s="1">
        <f t="shared" si="1"/>
        <v>1.867890141</v>
      </c>
      <c r="N337" s="1">
        <f t="shared" si="2"/>
        <v>0.3345676056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0"/>
      <c r="B338" s="1" t="s">
        <v>72</v>
      </c>
      <c r="C338" s="11" t="s">
        <v>73</v>
      </c>
      <c r="D338" s="10"/>
      <c r="E338" s="10"/>
      <c r="F338" s="12"/>
      <c r="G338" s="2">
        <v>22.0</v>
      </c>
      <c r="H338" s="2">
        <v>5.0</v>
      </c>
      <c r="I338" s="2" t="s">
        <v>74</v>
      </c>
      <c r="J338" s="1">
        <f>plate5!$C$4</f>
        <v>0.0304</v>
      </c>
      <c r="K338" s="1">
        <f>plate5!$P$4</f>
        <v>0.0299</v>
      </c>
      <c r="L338" s="1">
        <f>plate5!$AC$4</f>
        <v>0.028</v>
      </c>
      <c r="M338" s="1">
        <f t="shared" si="1"/>
        <v>0.02842394366</v>
      </c>
      <c r="N338" s="1">
        <f t="shared" si="2"/>
        <v>0.08185774648</v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0"/>
      <c r="B339" s="1" t="s">
        <v>72</v>
      </c>
      <c r="C339" s="11" t="s">
        <v>75</v>
      </c>
      <c r="D339" s="10"/>
      <c r="E339" s="10"/>
      <c r="F339" s="12"/>
      <c r="G339" s="2">
        <v>22.0</v>
      </c>
      <c r="H339" s="2">
        <v>5.0</v>
      </c>
      <c r="I339" s="2" t="s">
        <v>76</v>
      </c>
      <c r="J339" s="1">
        <f>plate5!$C$5</f>
        <v>0.0316</v>
      </c>
      <c r="K339" s="1">
        <f>plate5!$P$5</f>
        <v>0.031</v>
      </c>
      <c r="L339" s="1">
        <f>plate5!$AC$5</f>
        <v>0.0296</v>
      </c>
      <c r="M339" s="1">
        <f t="shared" si="1"/>
        <v>0.02073521127</v>
      </c>
      <c r="N339" s="1">
        <f t="shared" si="2"/>
        <v>0.06915211268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0" t="s">
        <v>415</v>
      </c>
      <c r="B340" s="11" t="s">
        <v>512</v>
      </c>
      <c r="C340" s="11" t="s">
        <v>513</v>
      </c>
      <c r="D340" s="10" t="s">
        <v>54</v>
      </c>
      <c r="E340" s="10" t="s">
        <v>268</v>
      </c>
      <c r="F340" s="12" t="s">
        <v>507</v>
      </c>
      <c r="G340" s="2">
        <v>22.0</v>
      </c>
      <c r="H340" s="2">
        <v>5.0</v>
      </c>
      <c r="I340" s="2" t="s">
        <v>82</v>
      </c>
      <c r="J340" s="1">
        <f>plate5!$C$6</f>
        <v>0.0487</v>
      </c>
      <c r="K340" s="1">
        <f>plate5!$P$6</f>
        <v>0.0984</v>
      </c>
      <c r="L340" s="1">
        <f>plate5!$AC$6</f>
        <v>0.0322</v>
      </c>
      <c r="M340" s="1">
        <f t="shared" si="1"/>
        <v>1.050853521</v>
      </c>
      <c r="N340" s="1">
        <f t="shared" si="2"/>
        <v>0.2910971831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0" t="s">
        <v>415</v>
      </c>
      <c r="B341" s="11" t="s">
        <v>512</v>
      </c>
      <c r="C341" s="11" t="s">
        <v>513</v>
      </c>
      <c r="D341" s="10" t="s">
        <v>54</v>
      </c>
      <c r="E341" s="10" t="s">
        <v>268</v>
      </c>
      <c r="F341" s="12" t="s">
        <v>507</v>
      </c>
      <c r="G341" s="2">
        <v>22.0</v>
      </c>
      <c r="H341" s="2">
        <v>5.0</v>
      </c>
      <c r="I341" s="2" t="s">
        <v>83</v>
      </c>
      <c r="J341" s="1">
        <f>plate5!$C$7</f>
        <v>0.0535</v>
      </c>
      <c r="K341" s="1">
        <f>plate5!$P$7</f>
        <v>0.1136</v>
      </c>
      <c r="L341" s="1">
        <f>plate5!$AC$7</f>
        <v>0.0331</v>
      </c>
      <c r="M341" s="1">
        <f t="shared" si="1"/>
        <v>1.277547887</v>
      </c>
      <c r="N341" s="1">
        <f t="shared" si="2"/>
        <v>0.3667901408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0" t="s">
        <v>415</v>
      </c>
      <c r="B342" s="11" t="s">
        <v>514</v>
      </c>
      <c r="C342" s="11" t="s">
        <v>515</v>
      </c>
      <c r="D342" s="10" t="s">
        <v>54</v>
      </c>
      <c r="E342" s="10" t="s">
        <v>268</v>
      </c>
      <c r="F342" s="12" t="s">
        <v>507</v>
      </c>
      <c r="G342" s="2">
        <v>22.0</v>
      </c>
      <c r="H342" s="2">
        <v>5.0</v>
      </c>
      <c r="I342" s="2" t="s">
        <v>86</v>
      </c>
      <c r="J342" s="1">
        <f>plate5!$C$8</f>
        <v>0.0476</v>
      </c>
      <c r="K342" s="1">
        <f>plate5!$P$8</f>
        <v>0.0893</v>
      </c>
      <c r="L342" s="1">
        <f>plate5!$AC$8</f>
        <v>0.0301</v>
      </c>
      <c r="M342" s="1">
        <f t="shared" si="1"/>
        <v>0.9372619718</v>
      </c>
      <c r="N342" s="1">
        <f t="shared" si="2"/>
        <v>0.3650408451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0" t="s">
        <v>415</v>
      </c>
      <c r="B343" s="11" t="s">
        <v>514</v>
      </c>
      <c r="C343" s="11" t="s">
        <v>515</v>
      </c>
      <c r="D343" s="10" t="s">
        <v>54</v>
      </c>
      <c r="E343" s="10" t="s">
        <v>268</v>
      </c>
      <c r="F343" s="12" t="s">
        <v>507</v>
      </c>
      <c r="G343" s="2">
        <v>22.0</v>
      </c>
      <c r="H343" s="2">
        <v>5.0</v>
      </c>
      <c r="I343" s="2" t="s">
        <v>87</v>
      </c>
      <c r="J343" s="1">
        <f>plate5!$C$9</f>
        <v>0.0492</v>
      </c>
      <c r="K343" s="1">
        <f>plate5!$P$9</f>
        <v>0.0963</v>
      </c>
      <c r="L343" s="1">
        <f>plate5!$AC$9</f>
        <v>0.0301</v>
      </c>
      <c r="M343" s="1">
        <f t="shared" si="1"/>
        <v>1.048509859</v>
      </c>
      <c r="N343" s="1">
        <f t="shared" si="2"/>
        <v>0.3903</v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0" t="s">
        <v>415</v>
      </c>
      <c r="B344" s="11" t="s">
        <v>516</v>
      </c>
      <c r="C344" s="11" t="s">
        <v>517</v>
      </c>
      <c r="D344" s="10" t="s">
        <v>54</v>
      </c>
      <c r="E344" s="10" t="s">
        <v>268</v>
      </c>
      <c r="F344" s="12" t="s">
        <v>507</v>
      </c>
      <c r="G344" s="2">
        <v>22.0</v>
      </c>
      <c r="H344" s="2">
        <v>5.0</v>
      </c>
      <c r="I344" s="2" t="s">
        <v>90</v>
      </c>
      <c r="J344" s="1">
        <f>plate5!$C$10</f>
        <v>0.0433</v>
      </c>
      <c r="K344" s="1">
        <f>plate5!$P$10</f>
        <v>0.0571</v>
      </c>
      <c r="L344" s="1">
        <f>plate5!$AC$10</f>
        <v>0.0347</v>
      </c>
      <c r="M344" s="1">
        <f t="shared" si="1"/>
        <v>0.352856338</v>
      </c>
      <c r="N344" s="1">
        <f t="shared" si="2"/>
        <v>0.2136084507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0" t="s">
        <v>415</v>
      </c>
      <c r="B345" s="11" t="s">
        <v>516</v>
      </c>
      <c r="C345" s="11" t="s">
        <v>517</v>
      </c>
      <c r="D345" s="10" t="s">
        <v>54</v>
      </c>
      <c r="E345" s="10" t="s">
        <v>268</v>
      </c>
      <c r="F345" s="12" t="s">
        <v>507</v>
      </c>
      <c r="G345" s="2">
        <v>22.0</v>
      </c>
      <c r="H345" s="2">
        <v>5.0</v>
      </c>
      <c r="I345" s="2" t="s">
        <v>91</v>
      </c>
      <c r="J345" s="1">
        <f>plate5!$C$11</f>
        <v>0.0418</v>
      </c>
      <c r="K345" s="1">
        <f>plate5!$P$11</f>
        <v>0.0574</v>
      </c>
      <c r="L345" s="1">
        <f>plate5!$AC$11</f>
        <v>0.0337</v>
      </c>
      <c r="M345" s="1">
        <f t="shared" si="1"/>
        <v>0.3742352113</v>
      </c>
      <c r="N345" s="1">
        <f t="shared" si="2"/>
        <v>0.187884507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0" t="s">
        <v>415</v>
      </c>
      <c r="B346" s="11" t="s">
        <v>518</v>
      </c>
      <c r="C346" s="11" t="s">
        <v>519</v>
      </c>
      <c r="D346" s="10" t="s">
        <v>54</v>
      </c>
      <c r="E346" s="10" t="s">
        <v>268</v>
      </c>
      <c r="F346" s="12" t="s">
        <v>507</v>
      </c>
      <c r="G346" s="2">
        <v>22.0</v>
      </c>
      <c r="H346" s="2">
        <v>5.0</v>
      </c>
      <c r="I346" s="2" t="s">
        <v>94</v>
      </c>
      <c r="J346" s="1">
        <f>plate5!$D$4</f>
        <v>0.0318</v>
      </c>
      <c r="K346" s="1">
        <f>plate5!$Q$4</f>
        <v>0.0335</v>
      </c>
      <c r="L346" s="1">
        <f>plate5!$AD$4</f>
        <v>0.0301</v>
      </c>
      <c r="M346" s="1">
        <f t="shared" si="1"/>
        <v>0.0532028169</v>
      </c>
      <c r="N346" s="1">
        <f t="shared" si="2"/>
        <v>0.04748028169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0" t="s">
        <v>415</v>
      </c>
      <c r="B347" s="11" t="s">
        <v>518</v>
      </c>
      <c r="C347" s="11" t="s">
        <v>519</v>
      </c>
      <c r="D347" s="10" t="s">
        <v>54</v>
      </c>
      <c r="E347" s="10" t="s">
        <v>268</v>
      </c>
      <c r="F347" s="12" t="s">
        <v>507</v>
      </c>
      <c r="G347" s="2">
        <v>22.0</v>
      </c>
      <c r="H347" s="2">
        <v>5.0</v>
      </c>
      <c r="I347" s="2" t="s">
        <v>95</v>
      </c>
      <c r="J347" s="1">
        <f>plate5!$D$5</f>
        <v>0.0354</v>
      </c>
      <c r="K347" s="1">
        <f>plate5!$Q$5</f>
        <v>0.0354</v>
      </c>
      <c r="L347" s="1">
        <f>plate5!$AD$5</f>
        <v>0.0332</v>
      </c>
      <c r="M347" s="1">
        <f t="shared" si="1"/>
        <v>0.03343380282</v>
      </c>
      <c r="N347" s="1">
        <f t="shared" si="2"/>
        <v>0.07269295775</v>
      </c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0" t="s">
        <v>415</v>
      </c>
      <c r="B348" s="11" t="s">
        <v>520</v>
      </c>
      <c r="C348" s="11" t="s">
        <v>521</v>
      </c>
      <c r="D348" s="10" t="s">
        <v>54</v>
      </c>
      <c r="E348" s="10" t="s">
        <v>268</v>
      </c>
      <c r="F348" s="12" t="s">
        <v>507</v>
      </c>
      <c r="G348" s="2">
        <v>22.0</v>
      </c>
      <c r="H348" s="2">
        <v>5.0</v>
      </c>
      <c r="I348" s="2" t="s">
        <v>98</v>
      </c>
      <c r="J348" s="1">
        <f>plate5!$D$6</f>
        <v>0.0563</v>
      </c>
      <c r="K348" s="1">
        <f>plate5!$Q$6</f>
        <v>0.1474</v>
      </c>
      <c r="L348" s="1">
        <f>plate5!$AD$6</f>
        <v>0.0304</v>
      </c>
      <c r="M348" s="1">
        <f t="shared" si="1"/>
        <v>1.860188732</v>
      </c>
      <c r="N348" s="1">
        <f t="shared" si="2"/>
        <v>0.3900295775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0" t="s">
        <v>415</v>
      </c>
      <c r="B349" s="11" t="s">
        <v>520</v>
      </c>
      <c r="C349" s="11" t="s">
        <v>521</v>
      </c>
      <c r="D349" s="10" t="s">
        <v>54</v>
      </c>
      <c r="E349" s="10" t="s">
        <v>268</v>
      </c>
      <c r="F349" s="12" t="s">
        <v>507</v>
      </c>
      <c r="G349" s="2">
        <v>22.0</v>
      </c>
      <c r="H349" s="2">
        <v>5.0</v>
      </c>
      <c r="I349" s="2" t="s">
        <v>99</v>
      </c>
      <c r="J349" s="1">
        <f>plate5!$D$7</f>
        <v>0.0546</v>
      </c>
      <c r="K349" s="1">
        <f>plate5!$Q$7</f>
        <v>0.1408</v>
      </c>
      <c r="L349" s="1">
        <f>plate5!$AD$7</f>
        <v>0.0287</v>
      </c>
      <c r="M349" s="1">
        <f t="shared" si="1"/>
        <v>1.781305634</v>
      </c>
      <c r="N349" s="1">
        <f t="shared" si="2"/>
        <v>0.4150816901</v>
      </c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0" t="s">
        <v>415</v>
      </c>
      <c r="B350" s="11" t="s">
        <v>522</v>
      </c>
      <c r="C350" s="11" t="s">
        <v>523</v>
      </c>
      <c r="D350" s="10" t="s">
        <v>54</v>
      </c>
      <c r="E350" s="10" t="s">
        <v>268</v>
      </c>
      <c r="F350" s="12" t="s">
        <v>507</v>
      </c>
      <c r="G350" s="2">
        <v>22.0</v>
      </c>
      <c r="H350" s="2">
        <v>5.0</v>
      </c>
      <c r="I350" s="2" t="s">
        <v>102</v>
      </c>
      <c r="J350" s="1">
        <f>plate5!$D$8</f>
        <v>0.0575</v>
      </c>
      <c r="K350" s="1">
        <f>plate5!$Q$8</f>
        <v>0.1719</v>
      </c>
      <c r="L350" s="1">
        <f>plate5!$AD$8</f>
        <v>0.0269</v>
      </c>
      <c r="M350" s="1">
        <f t="shared" si="1"/>
        <v>2.306712676</v>
      </c>
      <c r="N350" s="1">
        <f t="shared" si="2"/>
        <v>0.4262028169</v>
      </c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0" t="s">
        <v>415</v>
      </c>
      <c r="B351" s="11" t="s">
        <v>522</v>
      </c>
      <c r="C351" s="11" t="s">
        <v>523</v>
      </c>
      <c r="D351" s="10" t="s">
        <v>54</v>
      </c>
      <c r="E351" s="10" t="s">
        <v>268</v>
      </c>
      <c r="F351" s="12" t="s">
        <v>507</v>
      </c>
      <c r="G351" s="2">
        <v>22.0</v>
      </c>
      <c r="H351" s="2">
        <v>5.0</v>
      </c>
      <c r="I351" s="2" t="s">
        <v>103</v>
      </c>
      <c r="J351" s="1">
        <f>plate5!$D$9</f>
        <v>0.065</v>
      </c>
      <c r="K351" s="1">
        <f>plate5!$Q$9</f>
        <v>0.1866</v>
      </c>
      <c r="L351" s="1">
        <f>plate5!$AD$9</f>
        <v>0.0294</v>
      </c>
      <c r="M351" s="1">
        <f t="shared" si="1"/>
        <v>2.498608451</v>
      </c>
      <c r="N351" s="1">
        <f t="shared" si="2"/>
        <v>0.5546028169</v>
      </c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0" t="s">
        <v>415</v>
      </c>
      <c r="B352" s="11" t="s">
        <v>524</v>
      </c>
      <c r="C352" s="11" t="s">
        <v>525</v>
      </c>
      <c r="D352" s="10" t="s">
        <v>56</v>
      </c>
      <c r="E352" s="10" t="s">
        <v>268</v>
      </c>
      <c r="F352" s="12" t="s">
        <v>526</v>
      </c>
      <c r="G352" s="2">
        <v>22.0</v>
      </c>
      <c r="H352" s="2">
        <v>5.0</v>
      </c>
      <c r="I352" s="2" t="s">
        <v>106</v>
      </c>
      <c r="J352" s="1">
        <f>plate5!$D$10</f>
        <v>0.0331</v>
      </c>
      <c r="K352" s="1">
        <f>plate5!$Q$10</f>
        <v>0.0366</v>
      </c>
      <c r="L352" s="1">
        <f>plate5!$AD$10</f>
        <v>0.0295</v>
      </c>
      <c r="M352" s="1">
        <f t="shared" si="1"/>
        <v>0.1110549296</v>
      </c>
      <c r="N352" s="1">
        <f t="shared" si="2"/>
        <v>0.1010577465</v>
      </c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0" t="s">
        <v>415</v>
      </c>
      <c r="B353" s="11" t="s">
        <v>524</v>
      </c>
      <c r="C353" s="11" t="s">
        <v>525</v>
      </c>
      <c r="D353" s="10" t="s">
        <v>56</v>
      </c>
      <c r="E353" s="10" t="s">
        <v>268</v>
      </c>
      <c r="F353" s="12" t="s">
        <v>526</v>
      </c>
      <c r="G353" s="2">
        <v>22.0</v>
      </c>
      <c r="H353" s="2">
        <v>5.0</v>
      </c>
      <c r="I353" s="2" t="s">
        <v>107</v>
      </c>
      <c r="J353" s="1">
        <f>plate5!$D$11</f>
        <v>0.0319</v>
      </c>
      <c r="K353" s="1">
        <f>plate5!$Q$11</f>
        <v>0.0353</v>
      </c>
      <c r="L353" s="1">
        <f>plate5!$AD$11</f>
        <v>0.0291</v>
      </c>
      <c r="M353" s="1">
        <f t="shared" si="1"/>
        <v>0.09728732394</v>
      </c>
      <c r="N353" s="1">
        <f t="shared" si="2"/>
        <v>0.07513521127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0" t="s">
        <v>415</v>
      </c>
      <c r="B354" s="11" t="s">
        <v>527</v>
      </c>
      <c r="C354" s="11" t="s">
        <v>528</v>
      </c>
      <c r="D354" s="10" t="s">
        <v>56</v>
      </c>
      <c r="E354" s="10" t="s">
        <v>268</v>
      </c>
      <c r="F354" s="12" t="s">
        <v>526</v>
      </c>
      <c r="G354" s="2">
        <v>22.0</v>
      </c>
      <c r="H354" s="2">
        <v>5.0</v>
      </c>
      <c r="I354" s="2" t="s">
        <v>110</v>
      </c>
      <c r="J354" s="1">
        <f>plate5!$E$4</f>
        <v>0.0399</v>
      </c>
      <c r="K354" s="1">
        <f>plate5!$R$4</f>
        <v>0.0688</v>
      </c>
      <c r="L354" s="1">
        <f>plate5!$AE$4</f>
        <v>0.0311</v>
      </c>
      <c r="M354" s="1">
        <f t="shared" si="1"/>
        <v>0.598984507</v>
      </c>
      <c r="N354" s="1">
        <f t="shared" si="2"/>
        <v>0.143015493</v>
      </c>
      <c r="T354" s="1"/>
      <c r="U354" s="1"/>
      <c r="V354" s="1"/>
      <c r="W354" s="1"/>
      <c r="X354" s="1"/>
      <c r="Y354" s="1"/>
      <c r="Z354" s="1"/>
    </row>
    <row r="355" ht="14.25" customHeight="1">
      <c r="A355" s="10" t="s">
        <v>415</v>
      </c>
      <c r="B355" s="11" t="s">
        <v>527</v>
      </c>
      <c r="C355" s="11" t="s">
        <v>528</v>
      </c>
      <c r="D355" s="10" t="s">
        <v>56</v>
      </c>
      <c r="E355" s="10" t="s">
        <v>268</v>
      </c>
      <c r="F355" s="12" t="s">
        <v>526</v>
      </c>
      <c r="G355" s="2">
        <v>22.0</v>
      </c>
      <c r="H355" s="2">
        <v>5.0</v>
      </c>
      <c r="I355" s="2" t="s">
        <v>111</v>
      </c>
      <c r="J355" s="5">
        <f>plate10!$F$5</f>
        <v>0.0466</v>
      </c>
      <c r="K355" s="5">
        <f>plate10!$S$5</f>
        <v>0.0923</v>
      </c>
      <c r="L355" s="5">
        <f>plate10!$AF$5</f>
        <v>0.0324</v>
      </c>
      <c r="M355" s="5">
        <f t="shared" si="1"/>
        <v>0.9515056338</v>
      </c>
      <c r="N355" s="5">
        <f t="shared" si="2"/>
        <v>0.2355507042</v>
      </c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0" t="s">
        <v>415</v>
      </c>
      <c r="B356" s="11" t="s">
        <v>529</v>
      </c>
      <c r="C356" s="11" t="s">
        <v>530</v>
      </c>
      <c r="D356" s="10" t="s">
        <v>56</v>
      </c>
      <c r="E356" s="10" t="s">
        <v>268</v>
      </c>
      <c r="F356" s="12" t="s">
        <v>526</v>
      </c>
      <c r="G356" s="2">
        <v>22.0</v>
      </c>
      <c r="H356" s="2">
        <v>5.0</v>
      </c>
      <c r="I356" s="2" t="s">
        <v>114</v>
      </c>
      <c r="J356" s="1">
        <f>plate5!$E$6</f>
        <v>0.062</v>
      </c>
      <c r="K356" s="1">
        <f>plate5!$R$6</f>
        <v>0.1424</v>
      </c>
      <c r="L356" s="1">
        <f>plate5!$AE$6</f>
        <v>0.0395</v>
      </c>
      <c r="M356" s="1">
        <f t="shared" si="1"/>
        <v>1.63626338</v>
      </c>
      <c r="N356" s="1">
        <f t="shared" si="2"/>
        <v>0.3323915493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0" t="s">
        <v>415</v>
      </c>
      <c r="B357" s="11" t="s">
        <v>529</v>
      </c>
      <c r="C357" s="11" t="s">
        <v>530</v>
      </c>
      <c r="D357" s="10" t="s">
        <v>56</v>
      </c>
      <c r="E357" s="10" t="s">
        <v>268</v>
      </c>
      <c r="F357" s="12" t="s">
        <v>526</v>
      </c>
      <c r="G357" s="2">
        <v>22.0</v>
      </c>
      <c r="H357" s="2">
        <v>5.0</v>
      </c>
      <c r="I357" s="2" t="s">
        <v>115</v>
      </c>
      <c r="J357" s="1">
        <f>plate5!$E$7</f>
        <v>0.0565</v>
      </c>
      <c r="K357" s="1">
        <f>plate5!$R$7</f>
        <v>0.1413</v>
      </c>
      <c r="L357" s="1">
        <f>plate5!$AE$7</f>
        <v>0.0319</v>
      </c>
      <c r="M357" s="1">
        <f t="shared" si="1"/>
        <v>1.739011268</v>
      </c>
      <c r="N357" s="1">
        <f t="shared" si="2"/>
        <v>0.379284507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0" t="s">
        <v>415</v>
      </c>
      <c r="B358" s="11" t="s">
        <v>531</v>
      </c>
      <c r="C358" s="11" t="s">
        <v>532</v>
      </c>
      <c r="D358" s="10" t="s">
        <v>56</v>
      </c>
      <c r="E358" s="10" t="s">
        <v>268</v>
      </c>
      <c r="F358" s="12" t="s">
        <v>526</v>
      </c>
      <c r="G358" s="2">
        <v>22.0</v>
      </c>
      <c r="H358" s="2">
        <v>5.0</v>
      </c>
      <c r="I358" s="2" t="s">
        <v>119</v>
      </c>
      <c r="J358" s="1">
        <f>plate5!$E$8</f>
        <v>0.0592</v>
      </c>
      <c r="K358" s="1">
        <f>plate5!$R$8</f>
        <v>0.1461</v>
      </c>
      <c r="L358" s="1">
        <f>plate5!$AE$8</f>
        <v>0.0299</v>
      </c>
      <c r="M358" s="1">
        <f t="shared" si="1"/>
        <v>1.84424507</v>
      </c>
      <c r="N358" s="1">
        <f t="shared" si="2"/>
        <v>0.5238464789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0" t="s">
        <v>415</v>
      </c>
      <c r="B359" s="11" t="s">
        <v>531</v>
      </c>
      <c r="C359" s="11" t="s">
        <v>532</v>
      </c>
      <c r="D359" s="10" t="s">
        <v>56</v>
      </c>
      <c r="E359" s="10" t="s">
        <v>268</v>
      </c>
      <c r="F359" s="12" t="s">
        <v>526</v>
      </c>
      <c r="G359" s="2">
        <v>22.0</v>
      </c>
      <c r="H359" s="2">
        <v>5.0</v>
      </c>
      <c r="I359" s="2" t="s">
        <v>120</v>
      </c>
      <c r="J359" s="1">
        <f>plate5!$E$9</f>
        <v>0.0565</v>
      </c>
      <c r="K359" s="1">
        <f>plate5!$R$9</f>
        <v>0.1552</v>
      </c>
      <c r="L359" s="1">
        <f>plate5!$AE$9</f>
        <v>0.0282</v>
      </c>
      <c r="M359" s="1">
        <f t="shared" si="1"/>
        <v>2.019011268</v>
      </c>
      <c r="N359" s="1">
        <f t="shared" si="2"/>
        <v>0.4304746479</v>
      </c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0" t="s">
        <v>415</v>
      </c>
      <c r="B360" s="11" t="s">
        <v>533</v>
      </c>
      <c r="C360" s="11" t="s">
        <v>534</v>
      </c>
      <c r="D360" s="10" t="s">
        <v>56</v>
      </c>
      <c r="E360" s="10" t="s">
        <v>268</v>
      </c>
      <c r="F360" s="12" t="s">
        <v>526</v>
      </c>
      <c r="G360" s="2">
        <v>22.0</v>
      </c>
      <c r="H360" s="2">
        <v>5.0</v>
      </c>
      <c r="I360" s="2" t="s">
        <v>123</v>
      </c>
      <c r="J360" s="1">
        <f>plate5!$E$10</f>
        <v>0.0408</v>
      </c>
      <c r="K360" s="1">
        <f>plate5!$R$10</f>
        <v>0.0728</v>
      </c>
      <c r="L360" s="1">
        <f>plate5!$AE$10</f>
        <v>0.0289</v>
      </c>
      <c r="M360" s="1">
        <f t="shared" si="1"/>
        <v>0.6960014085</v>
      </c>
      <c r="N360" s="1">
        <f t="shared" si="2"/>
        <v>0.2295971831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0" t="s">
        <v>415</v>
      </c>
      <c r="B361" s="11" t="s">
        <v>533</v>
      </c>
      <c r="C361" s="11" t="s">
        <v>534</v>
      </c>
      <c r="D361" s="10" t="s">
        <v>56</v>
      </c>
      <c r="E361" s="10" t="s">
        <v>268</v>
      </c>
      <c r="F361" s="12" t="s">
        <v>526</v>
      </c>
      <c r="G361" s="2">
        <v>22.0</v>
      </c>
      <c r="H361" s="2">
        <v>5.0</v>
      </c>
      <c r="I361" s="2" t="s">
        <v>124</v>
      </c>
      <c r="J361" s="1">
        <f>plate5!$E$11</f>
        <v>0.0434</v>
      </c>
      <c r="K361" s="1">
        <f>plate5!$R$11</f>
        <v>0.0799</v>
      </c>
      <c r="L361" s="1">
        <f>plate5!$AE$11</f>
        <v>0.0296</v>
      </c>
      <c r="M361" s="1">
        <f t="shared" si="1"/>
        <v>0.7973197183</v>
      </c>
      <c r="N361" s="1">
        <f t="shared" si="2"/>
        <v>0.2693704225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0" t="s">
        <v>415</v>
      </c>
      <c r="B362" s="11" t="s">
        <v>535</v>
      </c>
      <c r="C362" s="11" t="s">
        <v>536</v>
      </c>
      <c r="D362" s="10" t="s">
        <v>56</v>
      </c>
      <c r="E362" s="10" t="s">
        <v>268</v>
      </c>
      <c r="F362" s="12" t="s">
        <v>526</v>
      </c>
      <c r="G362" s="2">
        <v>22.0</v>
      </c>
      <c r="H362" s="2">
        <v>5.0</v>
      </c>
      <c r="I362" s="2" t="s">
        <v>127</v>
      </c>
      <c r="J362" s="1">
        <f>plate5!$F$4</f>
        <v>0.0705</v>
      </c>
      <c r="K362" s="1">
        <f>plate5!$S$4</f>
        <v>0.1927</v>
      </c>
      <c r="L362" s="1">
        <f>plate5!$AF$4</f>
        <v>0.0324</v>
      </c>
      <c r="M362" s="1">
        <f t="shared" si="1"/>
        <v>2.546260563</v>
      </c>
      <c r="N362" s="1">
        <f t="shared" si="2"/>
        <v>0.6341408451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0" t="s">
        <v>415</v>
      </c>
      <c r="B363" s="11" t="s">
        <v>535</v>
      </c>
      <c r="C363" s="11" t="s">
        <v>536</v>
      </c>
      <c r="D363" s="10" t="s">
        <v>56</v>
      </c>
      <c r="E363" s="10" t="s">
        <v>268</v>
      </c>
      <c r="F363" s="12" t="s">
        <v>526</v>
      </c>
      <c r="G363" s="2">
        <v>22.0</v>
      </c>
      <c r="H363" s="2">
        <v>5.0</v>
      </c>
      <c r="I363" s="2" t="s">
        <v>128</v>
      </c>
      <c r="J363" s="1">
        <f>plate5!$F$5</f>
        <v>0.0704</v>
      </c>
      <c r="K363" s="1">
        <f>plate5!$S$5</f>
        <v>0.2009</v>
      </c>
      <c r="L363" s="1">
        <f>plate5!$AF$5</f>
        <v>0.0319</v>
      </c>
      <c r="M363" s="1">
        <f t="shared" si="1"/>
        <v>2.685957746</v>
      </c>
      <c r="N363" s="1">
        <f t="shared" si="2"/>
        <v>0.6049225352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0" t="s">
        <v>415</v>
      </c>
      <c r="B364" s="11" t="s">
        <v>537</v>
      </c>
      <c r="C364" s="11" t="s">
        <v>538</v>
      </c>
      <c r="D364" s="10" t="s">
        <v>56</v>
      </c>
      <c r="E364" s="10" t="s">
        <v>268</v>
      </c>
      <c r="F364" s="12" t="s">
        <v>526</v>
      </c>
      <c r="G364" s="2">
        <v>22.0</v>
      </c>
      <c r="H364" s="2">
        <v>5.0</v>
      </c>
      <c r="I364" s="2" t="s">
        <v>131</v>
      </c>
      <c r="J364" s="1">
        <f>plate5!$F$6</f>
        <v>0.054</v>
      </c>
      <c r="K364" s="1">
        <f>plate5!$S$6</f>
        <v>0.1532</v>
      </c>
      <c r="L364" s="1">
        <f>plate5!$AF$6</f>
        <v>0.0315</v>
      </c>
      <c r="M364" s="1">
        <f t="shared" si="1"/>
        <v>1.938916901</v>
      </c>
      <c r="N364" s="1">
        <f t="shared" si="2"/>
        <v>0.2362732394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0" t="s">
        <v>415</v>
      </c>
      <c r="B365" s="11" t="s">
        <v>537</v>
      </c>
      <c r="C365" s="11" t="s">
        <v>538</v>
      </c>
      <c r="D365" s="10" t="s">
        <v>56</v>
      </c>
      <c r="E365" s="10" t="s">
        <v>268</v>
      </c>
      <c r="F365" s="12" t="s">
        <v>526</v>
      </c>
      <c r="G365" s="2">
        <v>22.0</v>
      </c>
      <c r="H365" s="2">
        <v>5.0</v>
      </c>
      <c r="I365" s="2" t="s">
        <v>132</v>
      </c>
      <c r="J365" s="1">
        <f>plate5!$F$7</f>
        <v>0.0558</v>
      </c>
      <c r="K365" s="1">
        <f>plate5!$S$7</f>
        <v>0.1624</v>
      </c>
      <c r="L365" s="1">
        <f>plate5!$AF$7</f>
        <v>0.0301</v>
      </c>
      <c r="M365" s="1">
        <f t="shared" si="1"/>
        <v>2.106677465</v>
      </c>
      <c r="N365" s="1">
        <f t="shared" si="2"/>
        <v>0.3041746479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0" t="s">
        <v>415</v>
      </c>
      <c r="B366" s="11" t="s">
        <v>539</v>
      </c>
      <c r="C366" s="11" t="s">
        <v>540</v>
      </c>
      <c r="D366" s="10" t="s">
        <v>229</v>
      </c>
      <c r="E366" s="10" t="s">
        <v>268</v>
      </c>
      <c r="F366" s="12" t="s">
        <v>541</v>
      </c>
      <c r="G366" s="2">
        <v>22.0</v>
      </c>
      <c r="H366" s="2">
        <v>5.0</v>
      </c>
      <c r="I366" s="2" t="s">
        <v>135</v>
      </c>
      <c r="J366" s="1">
        <f>plate5!$F$8</f>
        <v>0.0437</v>
      </c>
      <c r="K366" s="1">
        <f>plate5!$S$8</f>
        <v>0.0921</v>
      </c>
      <c r="L366" s="1">
        <f>plate5!$AF$8</f>
        <v>0.029</v>
      </c>
      <c r="M366" s="1">
        <f t="shared" si="1"/>
        <v>1.002570423</v>
      </c>
      <c r="N366" s="1">
        <f t="shared" si="2"/>
        <v>0.2382676056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0" t="s">
        <v>415</v>
      </c>
      <c r="B367" s="11" t="s">
        <v>539</v>
      </c>
      <c r="C367" s="11" t="s">
        <v>540</v>
      </c>
      <c r="D367" s="10" t="s">
        <v>229</v>
      </c>
      <c r="E367" s="10" t="s">
        <v>268</v>
      </c>
      <c r="F367" s="12" t="s">
        <v>541</v>
      </c>
      <c r="G367" s="2">
        <v>22.0</v>
      </c>
      <c r="H367" s="2">
        <v>5.0</v>
      </c>
      <c r="I367" s="2" t="s">
        <v>136</v>
      </c>
      <c r="J367" s="1">
        <f>plate5!$F$9</f>
        <v>0.044</v>
      </c>
      <c r="K367" s="1">
        <f>plate5!$S$9</f>
        <v>0.0957</v>
      </c>
      <c r="L367" s="1">
        <f>plate5!$AF$9</f>
        <v>0.0282</v>
      </c>
      <c r="M367" s="1">
        <f t="shared" si="1"/>
        <v>1.072412676</v>
      </c>
      <c r="N367" s="1">
        <f t="shared" si="2"/>
        <v>0.2577422535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0" t="s">
        <v>415</v>
      </c>
      <c r="B368" s="11" t="s">
        <v>542</v>
      </c>
      <c r="C368" s="11" t="s">
        <v>543</v>
      </c>
      <c r="D368" s="10" t="s">
        <v>229</v>
      </c>
      <c r="E368" s="10" t="s">
        <v>268</v>
      </c>
      <c r="F368" s="12" t="s">
        <v>541</v>
      </c>
      <c r="G368" s="2">
        <v>22.0</v>
      </c>
      <c r="H368" s="2">
        <v>5.0</v>
      </c>
      <c r="I368" s="2" t="s">
        <v>139</v>
      </c>
      <c r="J368" s="5">
        <f>plate10!$F$6</f>
        <v>0.0674</v>
      </c>
      <c r="K368" s="5">
        <f>plate10!$S$6</f>
        <v>0.0707</v>
      </c>
      <c r="L368" s="5">
        <f>plate10!$AF$6</f>
        <v>0.0642</v>
      </c>
      <c r="M368" s="5">
        <f t="shared" si="1"/>
        <v>0.101756338</v>
      </c>
      <c r="N368" s="5">
        <f t="shared" si="2"/>
        <v>0.08886338028</v>
      </c>
      <c r="T368" s="1"/>
      <c r="U368" s="1"/>
      <c r="V368" s="1"/>
      <c r="W368" s="1"/>
      <c r="X368" s="1"/>
      <c r="Y368" s="1"/>
      <c r="Z368" s="1"/>
    </row>
    <row r="369" ht="14.25" customHeight="1">
      <c r="A369" s="10" t="s">
        <v>415</v>
      </c>
      <c r="B369" s="11" t="s">
        <v>542</v>
      </c>
      <c r="C369" s="11" t="s">
        <v>543</v>
      </c>
      <c r="D369" s="10" t="s">
        <v>229</v>
      </c>
      <c r="E369" s="10" t="s">
        <v>268</v>
      </c>
      <c r="F369" s="12" t="s">
        <v>541</v>
      </c>
      <c r="G369" s="2">
        <v>22.0</v>
      </c>
      <c r="H369" s="2">
        <v>5.0</v>
      </c>
      <c r="I369" s="2" t="s">
        <v>140</v>
      </c>
      <c r="J369" s="1">
        <f>plate5!$F$11</f>
        <v>0.038</v>
      </c>
      <c r="K369" s="1">
        <f>plate5!$S$11</f>
        <v>0.039</v>
      </c>
      <c r="L369" s="1">
        <f>plate5!$AF$11</f>
        <v>0.0319</v>
      </c>
      <c r="M369" s="1">
        <f t="shared" si="1"/>
        <v>0.1088014085</v>
      </c>
      <c r="N369" s="1">
        <f t="shared" si="2"/>
        <v>0.1964450704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0" t="s">
        <v>415</v>
      </c>
      <c r="B370" s="11" t="s">
        <v>544</v>
      </c>
      <c r="C370" s="11" t="s">
        <v>545</v>
      </c>
      <c r="D370" s="10" t="s">
        <v>229</v>
      </c>
      <c r="E370" s="10" t="s">
        <v>268</v>
      </c>
      <c r="F370" s="12" t="s">
        <v>541</v>
      </c>
      <c r="G370" s="2">
        <v>22.0</v>
      </c>
      <c r="H370" s="2">
        <v>5.0</v>
      </c>
      <c r="I370" s="2" t="s">
        <v>143</v>
      </c>
      <c r="J370" s="1">
        <f>plate5!$G$4</f>
        <v>0.0573</v>
      </c>
      <c r="K370" s="1">
        <f>plate5!$T$4</f>
        <v>0.1208</v>
      </c>
      <c r="L370" s="1">
        <f>plate5!$AG$4</f>
        <v>0.0362</v>
      </c>
      <c r="M370" s="1">
        <f t="shared" si="1"/>
        <v>1.342921127</v>
      </c>
      <c r="N370" s="1">
        <f t="shared" si="2"/>
        <v>0.3725366197</v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0" t="s">
        <v>415</v>
      </c>
      <c r="B371" s="11" t="s">
        <v>544</v>
      </c>
      <c r="C371" s="11" t="s">
        <v>545</v>
      </c>
      <c r="D371" s="10" t="s">
        <v>229</v>
      </c>
      <c r="E371" s="10" t="s">
        <v>268</v>
      </c>
      <c r="F371" s="12" t="s">
        <v>541</v>
      </c>
      <c r="G371" s="2">
        <v>22.0</v>
      </c>
      <c r="H371" s="2">
        <v>5.0</v>
      </c>
      <c r="I371" s="2" t="s">
        <v>144</v>
      </c>
      <c r="J371" s="1">
        <f>plate5!$G$5</f>
        <v>0.0578</v>
      </c>
      <c r="K371" s="1">
        <f>plate5!$T$5</f>
        <v>0.1304</v>
      </c>
      <c r="L371" s="1">
        <f>plate5!$AG$5</f>
        <v>0.0377</v>
      </c>
      <c r="M371" s="1">
        <f t="shared" si="1"/>
        <v>1.474221127</v>
      </c>
      <c r="N371" s="1">
        <f t="shared" si="2"/>
        <v>0.2929690141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0" t="s">
        <v>415</v>
      </c>
      <c r="B372" s="11" t="s">
        <v>546</v>
      </c>
      <c r="C372" s="11" t="s">
        <v>547</v>
      </c>
      <c r="D372" s="10" t="s">
        <v>229</v>
      </c>
      <c r="E372" s="10" t="s">
        <v>268</v>
      </c>
      <c r="F372" s="12" t="s">
        <v>541</v>
      </c>
      <c r="G372" s="2">
        <v>22.0</v>
      </c>
      <c r="H372" s="2">
        <v>5.0</v>
      </c>
      <c r="I372" s="2" t="s">
        <v>147</v>
      </c>
      <c r="J372" s="1">
        <f>plate5!$G$6</f>
        <v>0.0519</v>
      </c>
      <c r="K372" s="1">
        <f>plate5!$T$6</f>
        <v>0.1065</v>
      </c>
      <c r="L372" s="1">
        <f>plate5!$AG$6</f>
        <v>0.0357</v>
      </c>
      <c r="M372" s="1">
        <f t="shared" si="1"/>
        <v>1.125177465</v>
      </c>
      <c r="N372" s="1">
        <f t="shared" si="2"/>
        <v>0.2561323944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0" t="s">
        <v>415</v>
      </c>
      <c r="B373" s="11" t="s">
        <v>546</v>
      </c>
      <c r="C373" s="11" t="s">
        <v>547</v>
      </c>
      <c r="D373" s="10" t="s">
        <v>229</v>
      </c>
      <c r="E373" s="10" t="s">
        <v>268</v>
      </c>
      <c r="F373" s="12" t="s">
        <v>541</v>
      </c>
      <c r="G373" s="2">
        <v>22.0</v>
      </c>
      <c r="H373" s="2">
        <v>5.0</v>
      </c>
      <c r="I373" s="2" t="s">
        <v>148</v>
      </c>
      <c r="J373" s="1">
        <f>plate5!$G$7</f>
        <v>0.0582</v>
      </c>
      <c r="K373" s="1">
        <f>plate5!$T$7</f>
        <v>0.1146</v>
      </c>
      <c r="L373" s="1">
        <f>plate5!$AG$7</f>
        <v>0.0366</v>
      </c>
      <c r="M373" s="1">
        <f t="shared" si="1"/>
        <v>1.236219718</v>
      </c>
      <c r="N373" s="1">
        <f t="shared" si="2"/>
        <v>0.4253577465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0" t="s">
        <v>415</v>
      </c>
      <c r="B374" s="11" t="s">
        <v>548</v>
      </c>
      <c r="C374" s="11" t="s">
        <v>549</v>
      </c>
      <c r="D374" s="10" t="s">
        <v>229</v>
      </c>
      <c r="E374" s="10" t="s">
        <v>268</v>
      </c>
      <c r="F374" s="12" t="s">
        <v>541</v>
      </c>
      <c r="G374" s="2">
        <v>22.0</v>
      </c>
      <c r="H374" s="2">
        <v>5.0</v>
      </c>
      <c r="I374" s="2" t="s">
        <v>151</v>
      </c>
      <c r="J374" s="1">
        <f>plate5!$G$8</f>
        <v>0.0425</v>
      </c>
      <c r="K374" s="1">
        <f>plate5!$T$8</f>
        <v>0.0566</v>
      </c>
      <c r="L374" s="1">
        <f>plate5!$AG$8</f>
        <v>0.0329</v>
      </c>
      <c r="M374" s="1">
        <f t="shared" si="1"/>
        <v>0.3728830986</v>
      </c>
      <c r="N374" s="1">
        <f t="shared" si="2"/>
        <v>0.2451169014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0" t="s">
        <v>415</v>
      </c>
      <c r="B375" s="11" t="s">
        <v>548</v>
      </c>
      <c r="C375" s="11" t="s">
        <v>549</v>
      </c>
      <c r="D375" s="10" t="s">
        <v>229</v>
      </c>
      <c r="E375" s="10" t="s">
        <v>268</v>
      </c>
      <c r="F375" s="12" t="s">
        <v>541</v>
      </c>
      <c r="G375" s="2">
        <v>22.0</v>
      </c>
      <c r="H375" s="2">
        <v>5.0</v>
      </c>
      <c r="I375" s="2" t="s">
        <v>152</v>
      </c>
      <c r="J375" s="1">
        <f>plate5!$G$9</f>
        <v>0.0413</v>
      </c>
      <c r="K375" s="1">
        <f>plate5!$T$9</f>
        <v>0.0578</v>
      </c>
      <c r="L375" s="1">
        <f>plate5!$AG$9</f>
        <v>0.0316</v>
      </c>
      <c r="M375" s="1">
        <f t="shared" si="1"/>
        <v>0.4130394366</v>
      </c>
      <c r="N375" s="1">
        <f t="shared" si="2"/>
        <v>0.2361507042</v>
      </c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0" t="s">
        <v>415</v>
      </c>
      <c r="B376" s="11" t="s">
        <v>550</v>
      </c>
      <c r="C376" s="11" t="s">
        <v>551</v>
      </c>
      <c r="D376" s="10" t="s">
        <v>229</v>
      </c>
      <c r="E376" s="10" t="s">
        <v>268</v>
      </c>
      <c r="F376" s="12" t="s">
        <v>541</v>
      </c>
      <c r="G376" s="2">
        <v>22.0</v>
      </c>
      <c r="H376" s="2">
        <v>5.0</v>
      </c>
      <c r="I376" s="2" t="s">
        <v>156</v>
      </c>
      <c r="J376" s="1">
        <f>plate5!$G$10</f>
        <v>0.0306</v>
      </c>
      <c r="K376" s="1">
        <f>plate5!$T$10</f>
        <v>0.0328</v>
      </c>
      <c r="L376" s="1">
        <f>plate5!$AG$10</f>
        <v>0.0278</v>
      </c>
      <c r="M376" s="1">
        <f t="shared" si="1"/>
        <v>0.07796901408</v>
      </c>
      <c r="N376" s="1">
        <f t="shared" si="2"/>
        <v>0.08127042254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0" t="s">
        <v>415</v>
      </c>
      <c r="B377" s="11" t="s">
        <v>550</v>
      </c>
      <c r="C377" s="11" t="s">
        <v>551</v>
      </c>
      <c r="D377" s="10" t="s">
        <v>229</v>
      </c>
      <c r="E377" s="10" t="s">
        <v>268</v>
      </c>
      <c r="F377" s="12" t="s">
        <v>541</v>
      </c>
      <c r="G377" s="2">
        <v>22.0</v>
      </c>
      <c r="H377" s="2">
        <v>5.0</v>
      </c>
      <c r="I377" s="2" t="s">
        <v>157</v>
      </c>
      <c r="J377" s="1">
        <f>plate5!$G$11</f>
        <v>0.0661</v>
      </c>
      <c r="K377" s="1">
        <f>plate5!$T$11</f>
        <v>0.0758</v>
      </c>
      <c r="L377" s="1">
        <f>plate5!$AG$11</f>
        <v>0.0639</v>
      </c>
      <c r="M377" s="1">
        <f t="shared" si="1"/>
        <v>0.1895901408</v>
      </c>
      <c r="N377" s="1">
        <f t="shared" si="2"/>
        <v>0.0231</v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0" t="s">
        <v>415</v>
      </c>
      <c r="B378" s="11" t="s">
        <v>552</v>
      </c>
      <c r="C378" s="11" t="s">
        <v>553</v>
      </c>
      <c r="D378" s="10" t="s">
        <v>229</v>
      </c>
      <c r="E378" s="10" t="s">
        <v>268</v>
      </c>
      <c r="F378" s="12" t="s">
        <v>541</v>
      </c>
      <c r="G378" s="2">
        <v>22.0</v>
      </c>
      <c r="H378" s="2">
        <v>5.0</v>
      </c>
      <c r="I378" s="2" t="s">
        <v>160</v>
      </c>
      <c r="J378" s="1">
        <f>plate5!$H$4</f>
        <v>0.0433</v>
      </c>
      <c r="K378" s="1">
        <f>plate5!$U$4</f>
        <v>0.0654</v>
      </c>
      <c r="L378" s="1">
        <f>plate5!$AH$4</f>
        <v>0.029</v>
      </c>
      <c r="M378" s="1">
        <f t="shared" si="1"/>
        <v>0.5730985915</v>
      </c>
      <c r="N378" s="1">
        <f t="shared" si="2"/>
        <v>0.3595140845</v>
      </c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0" t="s">
        <v>415</v>
      </c>
      <c r="B379" s="11" t="s">
        <v>552</v>
      </c>
      <c r="C379" s="11" t="s">
        <v>553</v>
      </c>
      <c r="D379" s="10" t="s">
        <v>229</v>
      </c>
      <c r="E379" s="10" t="s">
        <v>268</v>
      </c>
      <c r="F379" s="12" t="s">
        <v>541</v>
      </c>
      <c r="G379" s="2">
        <v>22.0</v>
      </c>
      <c r="H379" s="2">
        <v>5.0</v>
      </c>
      <c r="I379" s="2" t="s">
        <v>161</v>
      </c>
      <c r="J379" s="1">
        <f>plate5!$H$5</f>
        <v>0.0409</v>
      </c>
      <c r="K379" s="1">
        <f>plate5!$U$5</f>
        <v>0.0656</v>
      </c>
      <c r="L379" s="1">
        <f>plate5!$AH$5</f>
        <v>0.0288</v>
      </c>
      <c r="M379" s="1">
        <f t="shared" si="1"/>
        <v>0.5815211268</v>
      </c>
      <c r="N379" s="1">
        <f t="shared" si="2"/>
        <v>0.273528169</v>
      </c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0" t="s">
        <v>415</v>
      </c>
      <c r="B380" s="11" t="s">
        <v>554</v>
      </c>
      <c r="C380" s="11" t="s">
        <v>555</v>
      </c>
      <c r="D380" s="10" t="s">
        <v>229</v>
      </c>
      <c r="E380" s="10" t="s">
        <v>268</v>
      </c>
      <c r="F380" s="12" t="s">
        <v>541</v>
      </c>
      <c r="G380" s="2">
        <v>22.0</v>
      </c>
      <c r="H380" s="2">
        <v>5.0</v>
      </c>
      <c r="I380" s="2" t="s">
        <v>164</v>
      </c>
      <c r="J380" s="1">
        <f>plate5!$H$6</f>
        <v>0.0375</v>
      </c>
      <c r="K380" s="1">
        <f>plate5!$U$6</f>
        <v>0.0472</v>
      </c>
      <c r="L380" s="1">
        <f>plate5!$AH$6</f>
        <v>0.0314</v>
      </c>
      <c r="M380" s="1">
        <f t="shared" si="1"/>
        <v>0.2488591549</v>
      </c>
      <c r="N380" s="1">
        <f t="shared" si="2"/>
        <v>0.1519647887</v>
      </c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0" t="s">
        <v>415</v>
      </c>
      <c r="B381" s="11" t="s">
        <v>554</v>
      </c>
      <c r="C381" s="11" t="s">
        <v>555</v>
      </c>
      <c r="D381" s="10" t="s">
        <v>229</v>
      </c>
      <c r="E381" s="10" t="s">
        <v>268</v>
      </c>
      <c r="F381" s="12" t="s">
        <v>541</v>
      </c>
      <c r="G381" s="2">
        <v>22.0</v>
      </c>
      <c r="H381" s="2">
        <v>5.0</v>
      </c>
      <c r="I381" s="2" t="s">
        <v>165</v>
      </c>
      <c r="J381" s="1">
        <f>plate5!$H$7</f>
        <v>0.0387</v>
      </c>
      <c r="K381" s="1">
        <f>plate5!$U$7</f>
        <v>0.0494</v>
      </c>
      <c r="L381" s="1">
        <f>plate5!$AH$7</f>
        <v>0.0322</v>
      </c>
      <c r="M381" s="1">
        <f t="shared" si="1"/>
        <v>0.2710366197</v>
      </c>
      <c r="N381" s="1">
        <f t="shared" si="2"/>
        <v>0.1600690141</v>
      </c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0" t="s">
        <v>415</v>
      </c>
      <c r="B382" s="11" t="s">
        <v>556</v>
      </c>
      <c r="C382" s="11" t="s">
        <v>557</v>
      </c>
      <c r="D382" s="10" t="s">
        <v>229</v>
      </c>
      <c r="E382" s="10" t="s">
        <v>268</v>
      </c>
      <c r="F382" s="12" t="s">
        <v>541</v>
      </c>
      <c r="G382" s="2">
        <v>22.0</v>
      </c>
      <c r="H382" s="2">
        <v>5.0</v>
      </c>
      <c r="I382" s="2" t="s">
        <v>168</v>
      </c>
      <c r="J382" s="1">
        <f>plate5!$H$8</f>
        <v>0.0401</v>
      </c>
      <c r="K382" s="1">
        <f>plate5!$U$8</f>
        <v>0.0737</v>
      </c>
      <c r="L382" s="1">
        <f>plate5!$AH$8</f>
        <v>0.0293</v>
      </c>
      <c r="M382" s="1">
        <f t="shared" si="1"/>
        <v>0.7050422535</v>
      </c>
      <c r="N382" s="1">
        <f t="shared" si="2"/>
        <v>0.1850704225</v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0" t="s">
        <v>415</v>
      </c>
      <c r="B383" s="11" t="s">
        <v>556</v>
      </c>
      <c r="C383" s="11" t="s">
        <v>557</v>
      </c>
      <c r="D383" s="10" t="s">
        <v>229</v>
      </c>
      <c r="E383" s="10" t="s">
        <v>268</v>
      </c>
      <c r="F383" s="12" t="s">
        <v>541</v>
      </c>
      <c r="G383" s="2">
        <v>22.0</v>
      </c>
      <c r="H383" s="2">
        <v>5.0</v>
      </c>
      <c r="I383" s="2" t="s">
        <v>169</v>
      </c>
      <c r="J383" s="1">
        <f>plate5!$H$9</f>
        <v>0.0386</v>
      </c>
      <c r="K383" s="1">
        <f>plate5!$U$9</f>
        <v>0.0696</v>
      </c>
      <c r="L383" s="1">
        <f>plate5!$AH$9</f>
        <v>0.0284</v>
      </c>
      <c r="M383" s="1">
        <f t="shared" si="1"/>
        <v>0.6540676056</v>
      </c>
      <c r="N383" s="1">
        <f t="shared" si="2"/>
        <v>0.1785380282</v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0" t="s">
        <v>77</v>
      </c>
      <c r="B384" s="11" t="s">
        <v>558</v>
      </c>
      <c r="C384" s="11" t="s">
        <v>559</v>
      </c>
      <c r="D384" s="10" t="s">
        <v>36</v>
      </c>
      <c r="E384" s="10" t="s">
        <v>80</v>
      </c>
      <c r="F384" s="12" t="s">
        <v>560</v>
      </c>
      <c r="G384" s="2">
        <v>22.0</v>
      </c>
      <c r="H384" s="2">
        <v>5.0</v>
      </c>
      <c r="I384" s="2" t="s">
        <v>172</v>
      </c>
      <c r="J384" s="1">
        <f>plate5!$H$10</f>
        <v>0.0753</v>
      </c>
      <c r="K384" s="1">
        <f>plate5!$U$10</f>
        <v>0.243</v>
      </c>
      <c r="L384" s="1">
        <f>plate5!$AH$10</f>
        <v>0.0273</v>
      </c>
      <c r="M384" s="1">
        <f t="shared" si="1"/>
        <v>3.429198592</v>
      </c>
      <c r="N384" s="1">
        <f t="shared" si="2"/>
        <v>0.7286323944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0" t="s">
        <v>77</v>
      </c>
      <c r="B385" s="11" t="s">
        <v>558</v>
      </c>
      <c r="C385" s="11" t="s">
        <v>559</v>
      </c>
      <c r="D385" s="10" t="s">
        <v>36</v>
      </c>
      <c r="E385" s="10" t="s">
        <v>80</v>
      </c>
      <c r="F385" s="12" t="s">
        <v>560</v>
      </c>
      <c r="G385" s="2">
        <v>22.0</v>
      </c>
      <c r="H385" s="2">
        <v>5.0</v>
      </c>
      <c r="I385" s="2" t="s">
        <v>173</v>
      </c>
      <c r="J385" s="1">
        <f>plate5!$H$11</f>
        <v>0.08</v>
      </c>
      <c r="K385" s="1">
        <f>plate5!$U$11</f>
        <v>0.2646</v>
      </c>
      <c r="L385" s="1">
        <f>plate5!$AH$11</f>
        <v>0.0274</v>
      </c>
      <c r="M385" s="1">
        <f t="shared" si="1"/>
        <v>3.771171831</v>
      </c>
      <c r="N385" s="1">
        <f t="shared" si="2"/>
        <v>0.7942225352</v>
      </c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0" t="s">
        <v>77</v>
      </c>
      <c r="B386" s="11" t="s">
        <v>561</v>
      </c>
      <c r="C386" s="11" t="s">
        <v>562</v>
      </c>
      <c r="D386" s="10" t="s">
        <v>36</v>
      </c>
      <c r="E386" s="10" t="s">
        <v>80</v>
      </c>
      <c r="F386" s="12" t="s">
        <v>560</v>
      </c>
      <c r="G386" s="2">
        <v>22.0</v>
      </c>
      <c r="H386" s="2">
        <v>5.0</v>
      </c>
      <c r="I386" s="2" t="s">
        <v>176</v>
      </c>
      <c r="J386" s="1">
        <f>plate5!$I$4</f>
        <v>0.0649</v>
      </c>
      <c r="K386" s="1">
        <f>plate5!$V$4</f>
        <v>0.1919</v>
      </c>
      <c r="L386" s="1">
        <f>plate5!$AI$4</f>
        <v>0.0286</v>
      </c>
      <c r="M386" s="1">
        <f t="shared" si="1"/>
        <v>2.596178873</v>
      </c>
      <c r="N386" s="1">
        <f t="shared" si="2"/>
        <v>0.5501239437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0" t="s">
        <v>77</v>
      </c>
      <c r="B387" s="11" t="s">
        <v>561</v>
      </c>
      <c r="C387" s="11" t="s">
        <v>562</v>
      </c>
      <c r="D387" s="10" t="s">
        <v>36</v>
      </c>
      <c r="E387" s="10" t="s">
        <v>80</v>
      </c>
      <c r="F387" s="12" t="s">
        <v>560</v>
      </c>
      <c r="G387" s="2">
        <v>22.0</v>
      </c>
      <c r="H387" s="2">
        <v>5.0</v>
      </c>
      <c r="I387" s="2" t="s">
        <v>177</v>
      </c>
      <c r="J387" s="1">
        <f>plate5!$I$5</f>
        <v>0.0686</v>
      </c>
      <c r="K387" s="1">
        <f>plate5!$V$5</f>
        <v>0.2114</v>
      </c>
      <c r="L387" s="1">
        <f>plate5!$AI$5</f>
        <v>0.0437</v>
      </c>
      <c r="M387" s="1">
        <f t="shared" si="1"/>
        <v>2.677288732</v>
      </c>
      <c r="N387" s="1">
        <f t="shared" si="2"/>
        <v>0.09266197183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0" t="s">
        <v>77</v>
      </c>
      <c r="B388" s="11" t="s">
        <v>563</v>
      </c>
      <c r="C388" s="11" t="s">
        <v>564</v>
      </c>
      <c r="D388" s="10" t="s">
        <v>36</v>
      </c>
      <c r="E388" s="10" t="s">
        <v>80</v>
      </c>
      <c r="F388" s="12" t="s">
        <v>560</v>
      </c>
      <c r="G388" s="2">
        <v>22.0</v>
      </c>
      <c r="H388" s="2">
        <v>5.0</v>
      </c>
      <c r="I388" s="2" t="s">
        <v>180</v>
      </c>
      <c r="J388" s="1">
        <f>plate5!$I$6</f>
        <v>0.0889</v>
      </c>
      <c r="K388" s="1">
        <f>plate5!$V$6</f>
        <v>0.2735</v>
      </c>
      <c r="L388" s="1">
        <f>plate5!$AI$6</f>
        <v>0.0359</v>
      </c>
      <c r="M388" s="1">
        <f t="shared" si="1"/>
        <v>3.777250704</v>
      </c>
      <c r="N388" s="1">
        <f t="shared" si="2"/>
        <v>0.8074394366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0" t="s">
        <v>77</v>
      </c>
      <c r="B389" s="11" t="s">
        <v>563</v>
      </c>
      <c r="C389" s="11" t="s">
        <v>564</v>
      </c>
      <c r="D389" s="10" t="s">
        <v>36</v>
      </c>
      <c r="E389" s="10" t="s">
        <v>80</v>
      </c>
      <c r="F389" s="12" t="s">
        <v>560</v>
      </c>
      <c r="G389" s="2">
        <v>22.0</v>
      </c>
      <c r="H389" s="2">
        <v>5.0</v>
      </c>
      <c r="I389" s="2" t="s">
        <v>181</v>
      </c>
      <c r="J389" s="1">
        <f>plate5!$I$7</f>
        <v>0.0927</v>
      </c>
      <c r="K389" s="1">
        <f>plate5!$V$7</f>
        <v>0.3025</v>
      </c>
      <c r="L389" s="1">
        <f>plate5!$AI$7</f>
        <v>0.0374</v>
      </c>
      <c r="M389" s="1">
        <f t="shared" si="1"/>
        <v>4.217888732</v>
      </c>
      <c r="N389" s="1">
        <f t="shared" si="2"/>
        <v>0.7545971831</v>
      </c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0" t="s">
        <v>77</v>
      </c>
      <c r="B390" s="11" t="s">
        <v>565</v>
      </c>
      <c r="C390" s="11" t="s">
        <v>566</v>
      </c>
      <c r="D390" s="10" t="s">
        <v>36</v>
      </c>
      <c r="E390" s="10" t="s">
        <v>80</v>
      </c>
      <c r="F390" s="12" t="s">
        <v>560</v>
      </c>
      <c r="G390" s="2">
        <v>22.0</v>
      </c>
      <c r="H390" s="2">
        <v>5.0</v>
      </c>
      <c r="I390" s="2" t="s">
        <v>184</v>
      </c>
      <c r="J390" s="1">
        <f>plate5!$I$8</f>
        <v>0.0965</v>
      </c>
      <c r="K390" s="1">
        <f>plate5!$V$8</f>
        <v>0.3279</v>
      </c>
      <c r="L390" s="1">
        <f>plate5!$AI$8</f>
        <v>0.0318</v>
      </c>
      <c r="M390" s="1">
        <f t="shared" si="1"/>
        <v>4.708471831</v>
      </c>
      <c r="N390" s="1">
        <f t="shared" si="2"/>
        <v>0.9547605634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0" t="s">
        <v>77</v>
      </c>
      <c r="B391" s="11" t="s">
        <v>565</v>
      </c>
      <c r="C391" s="11" t="s">
        <v>566</v>
      </c>
      <c r="D391" s="10" t="s">
        <v>36</v>
      </c>
      <c r="E391" s="10" t="s">
        <v>80</v>
      </c>
      <c r="F391" s="12" t="s">
        <v>560</v>
      </c>
      <c r="G391" s="2">
        <v>22.0</v>
      </c>
      <c r="H391" s="2">
        <v>5.0</v>
      </c>
      <c r="I391" s="2" t="s">
        <v>185</v>
      </c>
      <c r="J391" s="1">
        <f>plate5!$I$9</f>
        <v>0.102</v>
      </c>
      <c r="K391" s="1">
        <f>plate5!$V$9</f>
        <v>0.3572</v>
      </c>
      <c r="L391" s="1">
        <f>plate5!$AI$9</f>
        <v>0.0306</v>
      </c>
      <c r="M391" s="1">
        <f t="shared" si="1"/>
        <v>5.193439437</v>
      </c>
      <c r="N391" s="1">
        <f t="shared" si="2"/>
        <v>1.054461972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0" t="s">
        <v>77</v>
      </c>
      <c r="B392" s="11" t="s">
        <v>567</v>
      </c>
      <c r="C392" s="11" t="s">
        <v>568</v>
      </c>
      <c r="D392" s="10" t="s">
        <v>36</v>
      </c>
      <c r="E392" s="10" t="s">
        <v>80</v>
      </c>
      <c r="F392" s="12" t="s">
        <v>560</v>
      </c>
      <c r="G392" s="2">
        <v>22.0</v>
      </c>
      <c r="H392" s="2">
        <v>5.0</v>
      </c>
      <c r="I392" s="2" t="s">
        <v>188</v>
      </c>
      <c r="J392" s="1">
        <f>plate5!$I$10</f>
        <v>0.0817</v>
      </c>
      <c r="K392" s="1">
        <f>plate5!$V$10</f>
        <v>0.2654</v>
      </c>
      <c r="L392" s="1">
        <f>plate5!$AI$10</f>
        <v>0.0285</v>
      </c>
      <c r="M392" s="1">
        <f t="shared" si="1"/>
        <v>3.765801408</v>
      </c>
      <c r="N392" s="1">
        <f t="shared" si="2"/>
        <v>0.8186492958</v>
      </c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0" t="s">
        <v>77</v>
      </c>
      <c r="B393" s="11" t="s">
        <v>567</v>
      </c>
      <c r="C393" s="11" t="s">
        <v>568</v>
      </c>
      <c r="D393" s="10" t="s">
        <v>36</v>
      </c>
      <c r="E393" s="10" t="s">
        <v>80</v>
      </c>
      <c r="F393" s="12" t="s">
        <v>560</v>
      </c>
      <c r="G393" s="2">
        <v>22.0</v>
      </c>
      <c r="H393" s="2">
        <v>5.0</v>
      </c>
      <c r="I393" s="2" t="s">
        <v>189</v>
      </c>
      <c r="J393" s="1">
        <f>plate5!$I$11</f>
        <v>0.0952</v>
      </c>
      <c r="K393" s="1">
        <f>plate5!$V$11</f>
        <v>0.3213</v>
      </c>
      <c r="L393" s="1">
        <f>plate5!$AI$11</f>
        <v>0.0289</v>
      </c>
      <c r="M393" s="1">
        <f t="shared" si="1"/>
        <v>4.647464789</v>
      </c>
      <c r="N393" s="1">
        <f t="shared" si="2"/>
        <v>1.034725352</v>
      </c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0" t="s">
        <v>77</v>
      </c>
      <c r="B394" s="11" t="s">
        <v>569</v>
      </c>
      <c r="C394" s="11" t="s">
        <v>570</v>
      </c>
      <c r="D394" s="10" t="s">
        <v>36</v>
      </c>
      <c r="E394" s="10" t="s">
        <v>80</v>
      </c>
      <c r="F394" s="12" t="s">
        <v>560</v>
      </c>
      <c r="G394" s="2">
        <v>22.0</v>
      </c>
      <c r="H394" s="2">
        <v>5.0</v>
      </c>
      <c r="I394" s="2" t="s">
        <v>193</v>
      </c>
      <c r="J394" s="1">
        <f>plate5!$J$4</f>
        <v>0.1081</v>
      </c>
      <c r="K394" s="1">
        <f>plate5!$W$4</f>
        <v>0.3936</v>
      </c>
      <c r="L394" s="1">
        <f>plate5!$AJ$4</f>
        <v>0.0275</v>
      </c>
      <c r="M394" s="1">
        <f t="shared" si="1"/>
        <v>5.821040845</v>
      </c>
      <c r="N394" s="1">
        <f t="shared" si="2"/>
        <v>1.20353662</v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0" t="s">
        <v>77</v>
      </c>
      <c r="B395" s="11" t="s">
        <v>569</v>
      </c>
      <c r="C395" s="11" t="s">
        <v>570</v>
      </c>
      <c r="D395" s="10" t="s">
        <v>36</v>
      </c>
      <c r="E395" s="10" t="s">
        <v>80</v>
      </c>
      <c r="F395" s="12" t="s">
        <v>560</v>
      </c>
      <c r="G395" s="2">
        <v>22.0</v>
      </c>
      <c r="H395" s="2">
        <v>5.0</v>
      </c>
      <c r="I395" s="2" t="s">
        <v>194</v>
      </c>
      <c r="J395" s="1">
        <f>plate5!$J$5</f>
        <v>0.1124</v>
      </c>
      <c r="K395" s="1">
        <f>plate5!$W$5</f>
        <v>0.4044</v>
      </c>
      <c r="L395" s="1">
        <f>plate5!$AJ$5</f>
        <v>0.0286</v>
      </c>
      <c r="M395" s="1">
        <f t="shared" si="1"/>
        <v>5.974312676</v>
      </c>
      <c r="N395" s="1">
        <f t="shared" si="2"/>
        <v>1.276039437</v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0" t="s">
        <v>77</v>
      </c>
      <c r="B396" s="11" t="s">
        <v>571</v>
      </c>
      <c r="C396" s="11" t="s">
        <v>572</v>
      </c>
      <c r="D396" s="10" t="s">
        <v>36</v>
      </c>
      <c r="E396" s="10" t="s">
        <v>80</v>
      </c>
      <c r="F396" s="12" t="s">
        <v>560</v>
      </c>
      <c r="G396" s="2">
        <v>22.0</v>
      </c>
      <c r="H396" s="2">
        <v>5.0</v>
      </c>
      <c r="I396" s="2" t="s">
        <v>197</v>
      </c>
      <c r="J396" s="1">
        <f>plate5!$J$6</f>
        <v>0.0737</v>
      </c>
      <c r="K396" s="1">
        <f>plate5!$W$6</f>
        <v>0.2056</v>
      </c>
      <c r="L396" s="1">
        <f>plate5!$AJ$6</f>
        <v>0.033</v>
      </c>
      <c r="M396" s="1">
        <f t="shared" si="1"/>
        <v>2.741929577</v>
      </c>
      <c r="N396" s="1">
        <f t="shared" si="2"/>
        <v>0.6704577465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0" t="s">
        <v>77</v>
      </c>
      <c r="B397" s="11" t="s">
        <v>571</v>
      </c>
      <c r="C397" s="11" t="s">
        <v>572</v>
      </c>
      <c r="D397" s="10" t="s">
        <v>36</v>
      </c>
      <c r="E397" s="10" t="s">
        <v>80</v>
      </c>
      <c r="F397" s="12" t="s">
        <v>560</v>
      </c>
      <c r="G397" s="2">
        <v>22.0</v>
      </c>
      <c r="H397" s="2">
        <v>5.0</v>
      </c>
      <c r="I397" s="2" t="s">
        <v>198</v>
      </c>
      <c r="J397" s="1">
        <f>plate5!$J$7</f>
        <v>0.0741</v>
      </c>
      <c r="K397" s="1">
        <f>plate5!$W$7</f>
        <v>0.2114</v>
      </c>
      <c r="L397" s="1">
        <f>plate5!$AJ$7</f>
        <v>0.0324</v>
      </c>
      <c r="M397" s="1">
        <f t="shared" si="1"/>
        <v>2.844059155</v>
      </c>
      <c r="N397" s="1">
        <f t="shared" si="2"/>
        <v>0.6758915493</v>
      </c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0" t="s">
        <v>77</v>
      </c>
      <c r="B398" s="11" t="s">
        <v>573</v>
      </c>
      <c r="C398" s="11" t="s">
        <v>574</v>
      </c>
      <c r="D398" s="10" t="s">
        <v>36</v>
      </c>
      <c r="E398" s="10" t="s">
        <v>80</v>
      </c>
      <c r="F398" s="12" t="s">
        <v>560</v>
      </c>
      <c r="G398" s="2">
        <v>22.0</v>
      </c>
      <c r="H398" s="2">
        <v>5.0</v>
      </c>
      <c r="I398" s="2" t="s">
        <v>201</v>
      </c>
      <c r="J398" s="1">
        <f>plate5!$J$8</f>
        <v>0.0526</v>
      </c>
      <c r="K398" s="1">
        <f>plate5!$W$8</f>
        <v>0.1001</v>
      </c>
      <c r="L398" s="1">
        <f>plate5!$AJ$8</f>
        <v>0.0313</v>
      </c>
      <c r="M398" s="1">
        <f t="shared" si="1"/>
        <v>1.088383099</v>
      </c>
      <c r="N398" s="1">
        <f t="shared" si="2"/>
        <v>0.4609478873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0" t="s">
        <v>77</v>
      </c>
      <c r="B399" s="11" t="s">
        <v>573</v>
      </c>
      <c r="C399" s="11" t="s">
        <v>574</v>
      </c>
      <c r="D399" s="10" t="s">
        <v>36</v>
      </c>
      <c r="E399" s="10" t="s">
        <v>80</v>
      </c>
      <c r="F399" s="12" t="s">
        <v>560</v>
      </c>
      <c r="G399" s="2">
        <v>22.0</v>
      </c>
      <c r="H399" s="2">
        <v>5.0</v>
      </c>
      <c r="I399" s="2" t="s">
        <v>202</v>
      </c>
      <c r="J399" s="1">
        <f>plate5!$J$9</f>
        <v>0.0543</v>
      </c>
      <c r="K399" s="1">
        <f>plate5!$W$9</f>
        <v>0.104</v>
      </c>
      <c r="L399" s="1">
        <f>plate5!$AJ$9</f>
        <v>0.0316</v>
      </c>
      <c r="M399" s="1">
        <f t="shared" si="1"/>
        <v>1.145076056</v>
      </c>
      <c r="N399" s="1">
        <f t="shared" si="2"/>
        <v>0.4959591549</v>
      </c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0" t="s">
        <v>77</v>
      </c>
      <c r="B400" s="11" t="s">
        <v>575</v>
      </c>
      <c r="C400" s="11" t="s">
        <v>576</v>
      </c>
      <c r="D400" s="10" t="s">
        <v>36</v>
      </c>
      <c r="E400" s="10" t="s">
        <v>80</v>
      </c>
      <c r="F400" s="12" t="s">
        <v>560</v>
      </c>
      <c r="G400" s="2">
        <v>22.0</v>
      </c>
      <c r="H400" s="2">
        <v>5.0</v>
      </c>
      <c r="I400" s="2" t="s">
        <v>205</v>
      </c>
      <c r="J400" s="1">
        <f>plate5!$J$10</f>
        <v>0.0814</v>
      </c>
      <c r="K400" s="1">
        <f>plate5!$W$10</f>
        <v>0.2373</v>
      </c>
      <c r="L400" s="1">
        <f>plate5!$AJ$10</f>
        <v>0.0311</v>
      </c>
      <c r="M400" s="1">
        <f t="shared" si="1"/>
        <v>3.274188732</v>
      </c>
      <c r="N400" s="1">
        <f t="shared" si="2"/>
        <v>0.8649591549</v>
      </c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0" t="s">
        <v>77</v>
      </c>
      <c r="B401" s="11" t="s">
        <v>575</v>
      </c>
      <c r="C401" s="11" t="s">
        <v>576</v>
      </c>
      <c r="D401" s="10" t="s">
        <v>36</v>
      </c>
      <c r="E401" s="10" t="s">
        <v>80</v>
      </c>
      <c r="F401" s="12" t="s">
        <v>560</v>
      </c>
      <c r="G401" s="2">
        <v>22.0</v>
      </c>
      <c r="H401" s="2">
        <v>5.0</v>
      </c>
      <c r="I401" s="2" t="s">
        <v>206</v>
      </c>
      <c r="J401" s="1">
        <f>plate5!$J$11</f>
        <v>0.0831</v>
      </c>
      <c r="K401" s="1">
        <f>plate5!$W$11</f>
        <v>0.2566</v>
      </c>
      <c r="L401" s="1">
        <f>plate5!$AJ$11</f>
        <v>0.0293</v>
      </c>
      <c r="M401" s="1">
        <f t="shared" si="1"/>
        <v>3.610714085</v>
      </c>
      <c r="N401" s="1">
        <f t="shared" si="2"/>
        <v>0.8906239437</v>
      </c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0" t="s">
        <v>116</v>
      </c>
      <c r="B402" s="11" t="s">
        <v>577</v>
      </c>
      <c r="C402" s="11" t="s">
        <v>578</v>
      </c>
      <c r="D402" s="10" t="s">
        <v>36</v>
      </c>
      <c r="E402" s="10" t="s">
        <v>80</v>
      </c>
      <c r="F402" s="12" t="s">
        <v>560</v>
      </c>
      <c r="G402" s="2">
        <v>22.0</v>
      </c>
      <c r="H402" s="2">
        <v>5.0</v>
      </c>
      <c r="I402" s="2" t="s">
        <v>209</v>
      </c>
      <c r="J402" s="1">
        <f>plate5!$K$4</f>
        <v>0.0734</v>
      </c>
      <c r="K402" s="1">
        <f>plate5!$X$4</f>
        <v>0.2122</v>
      </c>
      <c r="L402" s="1">
        <f>plate5!$AK$4</f>
        <v>0.0287</v>
      </c>
      <c r="M402" s="1">
        <f t="shared" si="1"/>
        <v>2.913798592</v>
      </c>
      <c r="N402" s="1">
        <f t="shared" si="2"/>
        <v>0.7673492958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0" t="s">
        <v>116</v>
      </c>
      <c r="B403" s="11" t="s">
        <v>577</v>
      </c>
      <c r="C403" s="11" t="s">
        <v>578</v>
      </c>
      <c r="D403" s="10" t="s">
        <v>36</v>
      </c>
      <c r="E403" s="10" t="s">
        <v>80</v>
      </c>
      <c r="F403" s="12" t="s">
        <v>560</v>
      </c>
      <c r="G403" s="2">
        <v>22.0</v>
      </c>
      <c r="H403" s="2">
        <v>5.0</v>
      </c>
      <c r="I403" s="2" t="s">
        <v>210</v>
      </c>
      <c r="J403" s="1">
        <f>plate5!$K$5</f>
        <v>0.0728</v>
      </c>
      <c r="K403" s="1">
        <f>plate5!$X$5</f>
        <v>0.2186</v>
      </c>
      <c r="L403" s="1">
        <f>plate5!$AK$5</f>
        <v>0.0285</v>
      </c>
      <c r="M403" s="1">
        <f t="shared" si="1"/>
        <v>3.020409859</v>
      </c>
      <c r="N403" s="1">
        <f t="shared" si="2"/>
        <v>0.718343662</v>
      </c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0" t="s">
        <v>116</v>
      </c>
      <c r="B404" s="11" t="s">
        <v>579</v>
      </c>
      <c r="C404" s="11" t="s">
        <v>580</v>
      </c>
      <c r="D404" s="10" t="s">
        <v>36</v>
      </c>
      <c r="E404" s="10" t="s">
        <v>80</v>
      </c>
      <c r="F404" s="12" t="s">
        <v>560</v>
      </c>
      <c r="G404" s="2">
        <v>22.0</v>
      </c>
      <c r="H404" s="2">
        <v>5.0</v>
      </c>
      <c r="I404" s="2" t="s">
        <v>213</v>
      </c>
      <c r="J404" s="1">
        <f>plate5!$K$6</f>
        <v>0.0739</v>
      </c>
      <c r="K404" s="1">
        <f>plate5!$X$6</f>
        <v>0.235</v>
      </c>
      <c r="L404" s="1">
        <f>plate5!$AK$6</f>
        <v>0.0281</v>
      </c>
      <c r="M404" s="1">
        <f t="shared" si="1"/>
        <v>3.289514085</v>
      </c>
      <c r="N404" s="1">
        <f t="shared" si="2"/>
        <v>0.6896830986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0" t="s">
        <v>116</v>
      </c>
      <c r="B405" s="11" t="s">
        <v>579</v>
      </c>
      <c r="C405" s="11" t="s">
        <v>580</v>
      </c>
      <c r="D405" s="10" t="s">
        <v>36</v>
      </c>
      <c r="E405" s="10" t="s">
        <v>80</v>
      </c>
      <c r="F405" s="12" t="s">
        <v>560</v>
      </c>
      <c r="G405" s="2">
        <v>22.0</v>
      </c>
      <c r="H405" s="2">
        <v>5.0</v>
      </c>
      <c r="I405" s="2" t="s">
        <v>214</v>
      </c>
      <c r="J405" s="1">
        <f>plate5!$K$7</f>
        <v>0.0802</v>
      </c>
      <c r="K405" s="1">
        <f>plate5!$X$7</f>
        <v>0.2513</v>
      </c>
      <c r="L405" s="1">
        <f>plate5!$AK$7</f>
        <v>0.0312</v>
      </c>
      <c r="M405" s="1">
        <f t="shared" si="1"/>
        <v>3.499130986</v>
      </c>
      <c r="N405" s="1">
        <f t="shared" si="2"/>
        <v>0.7442915493</v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0" t="s">
        <v>116</v>
      </c>
      <c r="B406" s="11" t="s">
        <v>581</v>
      </c>
      <c r="C406" s="11" t="s">
        <v>582</v>
      </c>
      <c r="D406" s="10" t="s">
        <v>36</v>
      </c>
      <c r="E406" s="10" t="s">
        <v>80</v>
      </c>
      <c r="F406" s="12" t="s">
        <v>560</v>
      </c>
      <c r="G406" s="2">
        <v>22.0</v>
      </c>
      <c r="H406" s="2">
        <v>5.0</v>
      </c>
      <c r="I406" s="2" t="s">
        <v>217</v>
      </c>
      <c r="J406" s="1">
        <f>plate5!$K$8</f>
        <v>0.0665</v>
      </c>
      <c r="K406" s="1">
        <f>plate5!$X$8</f>
        <v>0.162</v>
      </c>
      <c r="L406" s="1">
        <f>plate5!$AK$8</f>
        <v>0.0357</v>
      </c>
      <c r="M406" s="1">
        <f t="shared" si="1"/>
        <v>2.005488732</v>
      </c>
      <c r="N406" s="1">
        <f t="shared" si="2"/>
        <v>0.5294408451</v>
      </c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0" t="s">
        <v>116</v>
      </c>
      <c r="B407" s="11" t="s">
        <v>581</v>
      </c>
      <c r="C407" s="11" t="s">
        <v>582</v>
      </c>
      <c r="D407" s="10" t="s">
        <v>36</v>
      </c>
      <c r="E407" s="10" t="s">
        <v>80</v>
      </c>
      <c r="F407" s="12" t="s">
        <v>560</v>
      </c>
      <c r="G407" s="2">
        <v>22.0</v>
      </c>
      <c r="H407" s="2">
        <v>5.0</v>
      </c>
      <c r="I407" s="2" t="s">
        <v>218</v>
      </c>
      <c r="J407" s="1">
        <f>plate5!$K$9</f>
        <v>0.064</v>
      </c>
      <c r="K407" s="1">
        <f>plate5!$X$9</f>
        <v>0.1657</v>
      </c>
      <c r="L407" s="1">
        <f>plate5!$AK$9</f>
        <v>0.0308</v>
      </c>
      <c r="M407" s="1">
        <f t="shared" si="1"/>
        <v>2.141773239</v>
      </c>
      <c r="N407" s="1">
        <f t="shared" si="2"/>
        <v>0.577043662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0" t="s">
        <v>116</v>
      </c>
      <c r="B408" s="11" t="s">
        <v>583</v>
      </c>
      <c r="C408" s="11" t="s">
        <v>584</v>
      </c>
      <c r="D408" s="10" t="s">
        <v>36</v>
      </c>
      <c r="E408" s="10" t="s">
        <v>80</v>
      </c>
      <c r="F408" s="12" t="s">
        <v>560</v>
      </c>
      <c r="G408" s="2">
        <v>22.0</v>
      </c>
      <c r="H408" s="2">
        <v>5.0</v>
      </c>
      <c r="I408" s="2" t="s">
        <v>221</v>
      </c>
      <c r="J408" s="1">
        <f>plate5!$K$10</f>
        <v>0.0854</v>
      </c>
      <c r="K408" s="1">
        <f>plate5!$X$10</f>
        <v>0.2394</v>
      </c>
      <c r="L408" s="1">
        <f>plate5!$AK$10</f>
        <v>0.0306</v>
      </c>
      <c r="M408" s="1">
        <f t="shared" si="1"/>
        <v>3.311988732</v>
      </c>
      <c r="N408" s="1">
        <f t="shared" si="2"/>
        <v>1.02336338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0" t="s">
        <v>116</v>
      </c>
      <c r="B409" s="11" t="s">
        <v>583</v>
      </c>
      <c r="C409" s="11" t="s">
        <v>584</v>
      </c>
      <c r="D409" s="10" t="s">
        <v>36</v>
      </c>
      <c r="E409" s="10" t="s">
        <v>80</v>
      </c>
      <c r="F409" s="12" t="s">
        <v>560</v>
      </c>
      <c r="G409" s="2">
        <v>22.0</v>
      </c>
      <c r="H409" s="2">
        <v>5.0</v>
      </c>
      <c r="I409" s="2" t="s">
        <v>222</v>
      </c>
      <c r="J409" s="1">
        <f>plate5!$K$11</f>
        <v>0.0971</v>
      </c>
      <c r="K409" s="1">
        <f>plate5!$X$11</f>
        <v>0.291</v>
      </c>
      <c r="L409" s="1">
        <f>plate5!$AK$11</f>
        <v>0.0334</v>
      </c>
      <c r="M409" s="1">
        <f t="shared" si="1"/>
        <v>4.089577465</v>
      </c>
      <c r="N409" s="1">
        <f t="shared" si="2"/>
        <v>1.113443662</v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0" t="s">
        <v>116</v>
      </c>
      <c r="B410" s="11" t="s">
        <v>585</v>
      </c>
      <c r="C410" s="11" t="s">
        <v>586</v>
      </c>
      <c r="D410" s="10" t="s">
        <v>36</v>
      </c>
      <c r="E410" s="10" t="s">
        <v>80</v>
      </c>
      <c r="F410" s="12" t="s">
        <v>560</v>
      </c>
      <c r="G410" s="2">
        <v>22.0</v>
      </c>
      <c r="H410" s="2">
        <v>5.0</v>
      </c>
      <c r="I410" s="2" t="s">
        <v>225</v>
      </c>
      <c r="J410" s="1">
        <f>plate5!$L$4</f>
        <v>0.0772</v>
      </c>
      <c r="K410" s="1">
        <f>plate5!$Y$4</f>
        <v>0.2578</v>
      </c>
      <c r="L410" s="1">
        <f>plate5!$AL$4</f>
        <v>0.0278</v>
      </c>
      <c r="M410" s="1">
        <f t="shared" si="1"/>
        <v>3.658146479</v>
      </c>
      <c r="N410" s="1">
        <f t="shared" si="2"/>
        <v>0.7089380282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0" t="s">
        <v>116</v>
      </c>
      <c r="B411" s="11" t="s">
        <v>585</v>
      </c>
      <c r="C411" s="11" t="s">
        <v>586</v>
      </c>
      <c r="D411" s="10" t="s">
        <v>36</v>
      </c>
      <c r="E411" s="10" t="s">
        <v>80</v>
      </c>
      <c r="F411" s="12" t="s">
        <v>560</v>
      </c>
      <c r="G411" s="2">
        <v>22.0</v>
      </c>
      <c r="H411" s="2">
        <v>5.0</v>
      </c>
      <c r="I411" s="2" t="s">
        <v>226</v>
      </c>
      <c r="J411" s="1">
        <f>plate5!$L$5</f>
        <v>0.0833</v>
      </c>
      <c r="K411" s="1">
        <f>plate5!$Y$5</f>
        <v>0.2738</v>
      </c>
      <c r="L411" s="1">
        <f>plate5!$AL$5</f>
        <v>0.029</v>
      </c>
      <c r="M411" s="1">
        <f t="shared" si="1"/>
        <v>3.891988732</v>
      </c>
      <c r="N411" s="1">
        <f t="shared" si="2"/>
        <v>0.8202295775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0" t="s">
        <v>116</v>
      </c>
      <c r="B412" s="11" t="s">
        <v>587</v>
      </c>
      <c r="C412" s="11" t="s">
        <v>588</v>
      </c>
      <c r="D412" s="10" t="s">
        <v>36</v>
      </c>
      <c r="E412" s="10" t="s">
        <v>80</v>
      </c>
      <c r="F412" s="12" t="s">
        <v>560</v>
      </c>
      <c r="G412" s="2">
        <v>22.0</v>
      </c>
      <c r="H412" s="2">
        <v>5.0</v>
      </c>
      <c r="I412" s="2" t="s">
        <v>231</v>
      </c>
      <c r="J412" s="1">
        <f>plate5!$L$6</f>
        <v>0.0642</v>
      </c>
      <c r="K412" s="1">
        <f>plate5!$Y$6</f>
        <v>0.1653</v>
      </c>
      <c r="L412" s="1">
        <f>plate5!$AL$6</f>
        <v>0.032</v>
      </c>
      <c r="M412" s="1">
        <f t="shared" si="1"/>
        <v>2.116916901</v>
      </c>
      <c r="N412" s="1">
        <f t="shared" si="2"/>
        <v>0.5470690141</v>
      </c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0" t="s">
        <v>116</v>
      </c>
      <c r="B413" s="11" t="s">
        <v>587</v>
      </c>
      <c r="C413" s="11" t="s">
        <v>588</v>
      </c>
      <c r="D413" s="10" t="s">
        <v>36</v>
      </c>
      <c r="E413" s="10" t="s">
        <v>80</v>
      </c>
      <c r="F413" s="12" t="s">
        <v>560</v>
      </c>
      <c r="G413" s="2">
        <v>22.0</v>
      </c>
      <c r="H413" s="2">
        <v>5.0</v>
      </c>
      <c r="I413" s="2" t="s">
        <v>232</v>
      </c>
      <c r="J413" s="1">
        <f>plate5!$L$7</f>
        <v>0.0637</v>
      </c>
      <c r="K413" s="1">
        <f>plate5!$Y$7</f>
        <v>0.1741</v>
      </c>
      <c r="L413" s="1">
        <f>plate5!$AL$7</f>
        <v>0.0298</v>
      </c>
      <c r="M413" s="1">
        <f t="shared" si="1"/>
        <v>2.292469014</v>
      </c>
      <c r="N413" s="1">
        <f t="shared" si="2"/>
        <v>0.5556929577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0" t="s">
        <v>116</v>
      </c>
      <c r="B414" s="11" t="s">
        <v>589</v>
      </c>
      <c r="C414" s="11" t="s">
        <v>590</v>
      </c>
      <c r="D414" s="10" t="s">
        <v>36</v>
      </c>
      <c r="E414" s="10" t="s">
        <v>80</v>
      </c>
      <c r="F414" s="12" t="s">
        <v>560</v>
      </c>
      <c r="G414" s="2">
        <v>22.0</v>
      </c>
      <c r="H414" s="2">
        <v>5.0</v>
      </c>
      <c r="I414" s="2" t="s">
        <v>235</v>
      </c>
      <c r="J414" s="1">
        <f>plate5!$L$8</f>
        <v>0.0761</v>
      </c>
      <c r="K414" s="1">
        <f>plate5!$Y$8</f>
        <v>0.2181</v>
      </c>
      <c r="L414" s="1">
        <f>plate5!$AL$8</f>
        <v>0.0276</v>
      </c>
      <c r="M414" s="1">
        <f t="shared" si="1"/>
        <v>3.02306338</v>
      </c>
      <c r="N414" s="1">
        <f t="shared" si="2"/>
        <v>0.8765492958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0" t="s">
        <v>116</v>
      </c>
      <c r="B415" s="11" t="s">
        <v>589</v>
      </c>
      <c r="C415" s="11" t="s">
        <v>590</v>
      </c>
      <c r="D415" s="10" t="s">
        <v>36</v>
      </c>
      <c r="E415" s="10" t="s">
        <v>80</v>
      </c>
      <c r="F415" s="12" t="s">
        <v>560</v>
      </c>
      <c r="G415" s="2">
        <v>22.0</v>
      </c>
      <c r="H415" s="2">
        <v>5.0</v>
      </c>
      <c r="I415" s="2" t="s">
        <v>236</v>
      </c>
      <c r="J415" s="1">
        <f>plate5!$L$9</f>
        <v>0.0777</v>
      </c>
      <c r="K415" s="1">
        <f>plate5!$Y$9</f>
        <v>0.2247</v>
      </c>
      <c r="L415" s="1">
        <f>plate5!$AL$9</f>
        <v>0.0274</v>
      </c>
      <c r="M415" s="1">
        <f t="shared" si="1"/>
        <v>3.130911268</v>
      </c>
      <c r="N415" s="1">
        <f t="shared" si="2"/>
        <v>0.9104619718</v>
      </c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0" t="s">
        <v>116</v>
      </c>
      <c r="B416" s="11" t="s">
        <v>591</v>
      </c>
      <c r="C416" s="11" t="s">
        <v>592</v>
      </c>
      <c r="D416" s="10" t="s">
        <v>36</v>
      </c>
      <c r="E416" s="10" t="s">
        <v>80</v>
      </c>
      <c r="F416" s="12" t="s">
        <v>560</v>
      </c>
      <c r="G416" s="2">
        <v>22.0</v>
      </c>
      <c r="H416" s="2">
        <v>5.0</v>
      </c>
      <c r="I416" s="2" t="s">
        <v>239</v>
      </c>
      <c r="J416" s="1">
        <f>plate5!$L$10</f>
        <v>0.0456</v>
      </c>
      <c r="K416" s="1">
        <f>plate5!$Y$10</f>
        <v>0.105</v>
      </c>
      <c r="L416" s="1">
        <f>plate5!$AL$10</f>
        <v>0.0283</v>
      </c>
      <c r="M416" s="1">
        <f t="shared" si="1"/>
        <v>1.219167606</v>
      </c>
      <c r="N416" s="1">
        <f t="shared" si="2"/>
        <v>0.2679380282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0" t="s">
        <v>116</v>
      </c>
      <c r="B417" s="11" t="s">
        <v>591</v>
      </c>
      <c r="C417" s="11" t="s">
        <v>592</v>
      </c>
      <c r="D417" s="10" t="s">
        <v>36</v>
      </c>
      <c r="E417" s="10" t="s">
        <v>80</v>
      </c>
      <c r="F417" s="12" t="s">
        <v>560</v>
      </c>
      <c r="G417" s="2">
        <v>22.0</v>
      </c>
      <c r="H417" s="2">
        <v>5.0</v>
      </c>
      <c r="I417" s="2" t="s">
        <v>240</v>
      </c>
      <c r="J417" s="1">
        <f>plate5!$L$11</f>
        <v>0.0483</v>
      </c>
      <c r="K417" s="1">
        <f>plate5!$Y$11</f>
        <v>0.1148</v>
      </c>
      <c r="L417" s="1">
        <f>plate5!$AL$11</f>
        <v>0.0308</v>
      </c>
      <c r="M417" s="1">
        <f t="shared" si="1"/>
        <v>1.336507042</v>
      </c>
      <c r="N417" s="1">
        <f t="shared" si="2"/>
        <v>0.2382464789</v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0" t="s">
        <v>116</v>
      </c>
      <c r="B418" s="11" t="s">
        <v>593</v>
      </c>
      <c r="C418" s="11" t="s">
        <v>594</v>
      </c>
      <c r="D418" s="10" t="s">
        <v>36</v>
      </c>
      <c r="E418" s="10" t="s">
        <v>80</v>
      </c>
      <c r="F418" s="12" t="s">
        <v>560</v>
      </c>
      <c r="G418" s="2">
        <v>22.0</v>
      </c>
      <c r="H418" s="2">
        <v>5.0</v>
      </c>
      <c r="I418" s="2" t="s">
        <v>243</v>
      </c>
      <c r="J418" s="1">
        <f>plate5!$M$4</f>
        <v>0.0509</v>
      </c>
      <c r="K418" s="1">
        <f>plate5!$Z$4</f>
        <v>0.0958</v>
      </c>
      <c r="L418" s="1">
        <f>plate5!$AM$4</f>
        <v>0.0315</v>
      </c>
      <c r="M418" s="1">
        <f t="shared" si="1"/>
        <v>1.017652113</v>
      </c>
      <c r="N418" s="1">
        <f t="shared" si="2"/>
        <v>0.4114605634</v>
      </c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0" t="s">
        <v>116</v>
      </c>
      <c r="B419" s="11" t="s">
        <v>593</v>
      </c>
      <c r="C419" s="11" t="s">
        <v>594</v>
      </c>
      <c r="D419" s="10" t="s">
        <v>36</v>
      </c>
      <c r="E419" s="10" t="s">
        <v>80</v>
      </c>
      <c r="F419" s="12" t="s">
        <v>560</v>
      </c>
      <c r="G419" s="2">
        <v>22.0</v>
      </c>
      <c r="H419" s="2">
        <v>5.0</v>
      </c>
      <c r="I419" s="2" t="s">
        <v>244</v>
      </c>
      <c r="J419" s="1">
        <f>plate5!$M$5</f>
        <v>0.0511</v>
      </c>
      <c r="K419" s="1">
        <f>plate5!$Z$5</f>
        <v>0.1076</v>
      </c>
      <c r="L419" s="1">
        <f>plate5!$AM$5</f>
        <v>0.029</v>
      </c>
      <c r="M419" s="1">
        <f t="shared" si="1"/>
        <v>1.245428169</v>
      </c>
      <c r="N419" s="1">
        <f t="shared" si="2"/>
        <v>0.4413676056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0" t="s">
        <v>116</v>
      </c>
      <c r="B420" s="11" t="s">
        <v>595</v>
      </c>
      <c r="C420" s="11" t="s">
        <v>596</v>
      </c>
      <c r="D420" s="10" t="s">
        <v>54</v>
      </c>
      <c r="E420" s="10" t="s">
        <v>80</v>
      </c>
      <c r="F420" s="12" t="s">
        <v>597</v>
      </c>
      <c r="G420" s="2">
        <v>22.0</v>
      </c>
      <c r="H420" s="2">
        <v>5.0</v>
      </c>
      <c r="I420" s="2" t="s">
        <v>247</v>
      </c>
      <c r="J420" s="1">
        <f>plate5!$M$6</f>
        <v>0.0662</v>
      </c>
      <c r="K420" s="1">
        <f>plate5!$Z$6</f>
        <v>0.141</v>
      </c>
      <c r="L420" s="1">
        <f>plate5!$AM$6</f>
        <v>0.0327</v>
      </c>
      <c r="M420" s="1">
        <f t="shared" si="1"/>
        <v>1.713280282</v>
      </c>
      <c r="N420" s="1">
        <f t="shared" si="2"/>
        <v>0.7244873239</v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0" t="s">
        <v>116</v>
      </c>
      <c r="B421" s="11" t="s">
        <v>595</v>
      </c>
      <c r="C421" s="11" t="s">
        <v>596</v>
      </c>
      <c r="D421" s="10" t="s">
        <v>54</v>
      </c>
      <c r="E421" s="10" t="s">
        <v>80</v>
      </c>
      <c r="F421" s="12" t="s">
        <v>597</v>
      </c>
      <c r="G421" s="2">
        <v>22.0</v>
      </c>
      <c r="H421" s="2">
        <v>5.0</v>
      </c>
      <c r="I421" s="2" t="s">
        <v>248</v>
      </c>
      <c r="J421" s="1">
        <f>plate5!$M$7</f>
        <v>0.0606</v>
      </c>
      <c r="K421" s="1">
        <f>plate5!$Z$7</f>
        <v>0.1425</v>
      </c>
      <c r="L421" s="1">
        <f>plate5!$AM$7</f>
        <v>0.0286</v>
      </c>
      <c r="M421" s="1">
        <f t="shared" si="1"/>
        <v>1.804784507</v>
      </c>
      <c r="N421" s="1">
        <f t="shared" si="2"/>
        <v>0.6386239437</v>
      </c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0" t="s">
        <v>116</v>
      </c>
      <c r="B422" s="11" t="s">
        <v>598</v>
      </c>
      <c r="C422" s="11" t="s">
        <v>599</v>
      </c>
      <c r="D422" s="10" t="s">
        <v>54</v>
      </c>
      <c r="E422" s="10" t="s">
        <v>80</v>
      </c>
      <c r="F422" s="12" t="s">
        <v>597</v>
      </c>
      <c r="G422" s="2">
        <v>22.0</v>
      </c>
      <c r="H422" s="2">
        <v>5.0</v>
      </c>
      <c r="I422" s="2" t="s">
        <v>251</v>
      </c>
      <c r="J422" s="1">
        <f>plate5!$M$8</f>
        <v>0.0585</v>
      </c>
      <c r="K422" s="1">
        <f>plate5!$Z$8</f>
        <v>0.1577</v>
      </c>
      <c r="L422" s="1">
        <f>plate5!$AM$8</f>
        <v>0.0267</v>
      </c>
      <c r="M422" s="1">
        <f t="shared" si="1"/>
        <v>2.080250704</v>
      </c>
      <c r="N422" s="1">
        <f t="shared" si="2"/>
        <v>0.5435661972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0" t="s">
        <v>116</v>
      </c>
      <c r="B423" s="11" t="s">
        <v>598</v>
      </c>
      <c r="C423" s="11" t="s">
        <v>599</v>
      </c>
      <c r="D423" s="10" t="s">
        <v>54</v>
      </c>
      <c r="E423" s="10" t="s">
        <v>80</v>
      </c>
      <c r="F423" s="12" t="s">
        <v>597</v>
      </c>
      <c r="G423" s="2">
        <v>22.0</v>
      </c>
      <c r="H423" s="2">
        <v>5.0</v>
      </c>
      <c r="I423" s="2" t="s">
        <v>252</v>
      </c>
      <c r="J423" s="1">
        <f>plate5!$M$9</f>
        <v>0.0666</v>
      </c>
      <c r="K423" s="1">
        <f>plate5!$Z$9</f>
        <v>0.1733</v>
      </c>
      <c r="L423" s="1">
        <f>plate5!$AM$9</f>
        <v>0.0306</v>
      </c>
      <c r="M423" s="1">
        <f t="shared" si="1"/>
        <v>2.26481831</v>
      </c>
      <c r="N423" s="1">
        <f t="shared" si="2"/>
        <v>0.6439985915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0" t="s">
        <v>116</v>
      </c>
      <c r="B424" s="11" t="s">
        <v>600</v>
      </c>
      <c r="C424" s="11" t="s">
        <v>601</v>
      </c>
      <c r="D424" s="10" t="s">
        <v>54</v>
      </c>
      <c r="E424" s="10" t="s">
        <v>80</v>
      </c>
      <c r="F424" s="12" t="s">
        <v>597</v>
      </c>
      <c r="G424" s="2">
        <v>22.0</v>
      </c>
      <c r="H424" s="2">
        <v>5.0</v>
      </c>
      <c r="I424" s="2" t="s">
        <v>255</v>
      </c>
      <c r="J424" s="1">
        <f>plate5!$M$10</f>
        <v>0.0655</v>
      </c>
      <c r="K424" s="1">
        <f>plate5!$Z$10</f>
        <v>0.1654</v>
      </c>
      <c r="L424" s="1">
        <f>plate5!$AM$10</f>
        <v>0.032</v>
      </c>
      <c r="M424" s="1">
        <f t="shared" si="1"/>
        <v>2.11735493</v>
      </c>
      <c r="N424" s="1">
        <f t="shared" si="2"/>
        <v>0.5961591549</v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0" t="s">
        <v>116</v>
      </c>
      <c r="B425" s="11" t="s">
        <v>600</v>
      </c>
      <c r="C425" s="11" t="s">
        <v>601</v>
      </c>
      <c r="D425" s="10" t="s">
        <v>54</v>
      </c>
      <c r="E425" s="10" t="s">
        <v>80</v>
      </c>
      <c r="F425" s="12" t="s">
        <v>597</v>
      </c>
      <c r="G425" s="2">
        <v>22.0</v>
      </c>
      <c r="H425" s="2">
        <v>5.0</v>
      </c>
      <c r="I425" s="2" t="s">
        <v>256</v>
      </c>
      <c r="J425" s="1">
        <f>plate5!$M$11</f>
        <v>0.0754</v>
      </c>
      <c r="K425" s="1">
        <f>plate5!$Z$11</f>
        <v>0.1955</v>
      </c>
      <c r="L425" s="1">
        <f>plate5!$AM$11</f>
        <v>0.031</v>
      </c>
      <c r="M425" s="1">
        <f t="shared" si="1"/>
        <v>2.608195775</v>
      </c>
      <c r="N425" s="1">
        <f t="shared" si="2"/>
        <v>0.853043662</v>
      </c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0" t="s">
        <v>116</v>
      </c>
      <c r="B426" s="11" t="s">
        <v>602</v>
      </c>
      <c r="C426" s="11" t="s">
        <v>603</v>
      </c>
      <c r="D426" s="10" t="s">
        <v>54</v>
      </c>
      <c r="E426" s="10" t="s">
        <v>80</v>
      </c>
      <c r="F426" s="12" t="s">
        <v>597</v>
      </c>
      <c r="G426" s="2">
        <v>22.0</v>
      </c>
      <c r="H426" s="2">
        <v>5.0</v>
      </c>
      <c r="I426" s="2" t="s">
        <v>259</v>
      </c>
      <c r="J426" s="1">
        <f>plate5!$N$4</f>
        <v>0.0867</v>
      </c>
      <c r="K426" s="1">
        <f>plate5!$AA$4</f>
        <v>0.2477</v>
      </c>
      <c r="L426" s="1">
        <f>plate5!$AN$4</f>
        <v>0.0293</v>
      </c>
      <c r="M426" s="1">
        <f t="shared" si="1"/>
        <v>3.464191549</v>
      </c>
      <c r="N426" s="1">
        <f t="shared" si="2"/>
        <v>1.073484507</v>
      </c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0" t="s">
        <v>116</v>
      </c>
      <c r="B427" s="11" t="s">
        <v>602</v>
      </c>
      <c r="C427" s="11" t="s">
        <v>603</v>
      </c>
      <c r="D427" s="10" t="s">
        <v>54</v>
      </c>
      <c r="E427" s="10" t="s">
        <v>80</v>
      </c>
      <c r="F427" s="12" t="s">
        <v>597</v>
      </c>
      <c r="G427" s="2">
        <v>22.0</v>
      </c>
      <c r="H427" s="2">
        <v>5.0</v>
      </c>
      <c r="I427" s="2" t="s">
        <v>260</v>
      </c>
      <c r="J427" s="1">
        <f>plate5!$N$5</f>
        <v>0.0933</v>
      </c>
      <c r="K427" s="1">
        <f>plate5!$AA$5</f>
        <v>0.2806</v>
      </c>
      <c r="L427" s="1">
        <f>plate5!$AN$5</f>
        <v>0.0291</v>
      </c>
      <c r="M427" s="1">
        <f t="shared" si="1"/>
        <v>3.990925352</v>
      </c>
      <c r="N427" s="1">
        <f t="shared" si="2"/>
        <v>1.163708451</v>
      </c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0" t="s">
        <v>116</v>
      </c>
      <c r="B428" s="11" t="s">
        <v>604</v>
      </c>
      <c r="C428" s="11" t="s">
        <v>605</v>
      </c>
      <c r="D428" s="10" t="s">
        <v>54</v>
      </c>
      <c r="E428" s="10" t="s">
        <v>80</v>
      </c>
      <c r="F428" s="12" t="s">
        <v>597</v>
      </c>
      <c r="G428" s="2">
        <v>22.0</v>
      </c>
      <c r="H428" s="2">
        <v>5.0</v>
      </c>
      <c r="I428" s="2" t="s">
        <v>263</v>
      </c>
      <c r="J428" s="1">
        <f>plate5!$N$6</f>
        <v>0.0806</v>
      </c>
      <c r="K428" s="1">
        <f>plate5!$AA$6</f>
        <v>0.2549</v>
      </c>
      <c r="L428" s="1">
        <f>plate5!$AN$6</f>
        <v>0.0306</v>
      </c>
      <c r="M428" s="1">
        <f t="shared" si="1"/>
        <v>3.565843662</v>
      </c>
      <c r="N428" s="1">
        <f t="shared" si="2"/>
        <v>0.7609732394</v>
      </c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0" t="s">
        <v>116</v>
      </c>
      <c r="B429" s="11" t="s">
        <v>604</v>
      </c>
      <c r="C429" s="11" t="s">
        <v>605</v>
      </c>
      <c r="D429" s="10" t="s">
        <v>54</v>
      </c>
      <c r="E429" s="10" t="s">
        <v>80</v>
      </c>
      <c r="F429" s="12" t="s">
        <v>597</v>
      </c>
      <c r="G429" s="2">
        <v>22.0</v>
      </c>
      <c r="H429" s="2">
        <v>5.0</v>
      </c>
      <c r="I429" s="2" t="s">
        <v>264</v>
      </c>
      <c r="J429" s="1">
        <f>plate5!$N$7</f>
        <v>0.0806</v>
      </c>
      <c r="K429" s="1">
        <f>plate5!$AA$7</f>
        <v>0.2705</v>
      </c>
      <c r="L429" s="1">
        <f>plate5!$AN$7</f>
        <v>0.0277</v>
      </c>
      <c r="M429" s="1">
        <f t="shared" si="1"/>
        <v>3.861053521</v>
      </c>
      <c r="N429" s="1">
        <f t="shared" si="2"/>
        <v>0.7770380282</v>
      </c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0" t="s">
        <v>116</v>
      </c>
      <c r="B430" s="11" t="s">
        <v>606</v>
      </c>
      <c r="C430" s="11" t="s">
        <v>607</v>
      </c>
      <c r="D430" s="10" t="s">
        <v>54</v>
      </c>
      <c r="E430" s="10" t="s">
        <v>80</v>
      </c>
      <c r="F430" s="12" t="s">
        <v>597</v>
      </c>
      <c r="G430" s="2">
        <v>22.0</v>
      </c>
      <c r="H430" s="2">
        <v>5.0</v>
      </c>
      <c r="I430" s="2" t="s">
        <v>269</v>
      </c>
      <c r="J430" s="1">
        <f>plate5!$N$8</f>
        <v>0.0574</v>
      </c>
      <c r="K430" s="1">
        <f>plate5!$AA$8</f>
        <v>0.1246</v>
      </c>
      <c r="L430" s="1">
        <f>plate5!$AN$8</f>
        <v>0.0303</v>
      </c>
      <c r="M430" s="1">
        <f t="shared" si="1"/>
        <v>1.493669014</v>
      </c>
      <c r="N430" s="1">
        <f t="shared" si="2"/>
        <v>0.5518732394</v>
      </c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0" t="s">
        <v>116</v>
      </c>
      <c r="B431" s="11" t="s">
        <v>606</v>
      </c>
      <c r="C431" s="11" t="s">
        <v>607</v>
      </c>
      <c r="D431" s="10" t="s">
        <v>54</v>
      </c>
      <c r="E431" s="10" t="s">
        <v>80</v>
      </c>
      <c r="F431" s="12" t="s">
        <v>597</v>
      </c>
      <c r="G431" s="2">
        <v>22.0</v>
      </c>
      <c r="H431" s="2">
        <v>5.0</v>
      </c>
      <c r="I431" s="2" t="s">
        <v>270</v>
      </c>
      <c r="J431" s="1">
        <f>plate5!$N$9</f>
        <v>0.0593</v>
      </c>
      <c r="K431" s="1">
        <f>plate5!$AA$9</f>
        <v>0.1285</v>
      </c>
      <c r="L431" s="1">
        <f>plate5!$AN$9</f>
        <v>0.0313</v>
      </c>
      <c r="M431" s="1">
        <f t="shared" si="1"/>
        <v>1.539543662</v>
      </c>
      <c r="N431" s="1">
        <f t="shared" si="2"/>
        <v>0.5713859155</v>
      </c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0" t="s">
        <v>116</v>
      </c>
      <c r="B432" s="11" t="s">
        <v>608</v>
      </c>
      <c r="C432" s="11" t="s">
        <v>609</v>
      </c>
      <c r="D432" s="10" t="s">
        <v>54</v>
      </c>
      <c r="E432" s="10" t="s">
        <v>80</v>
      </c>
      <c r="F432" s="12" t="s">
        <v>597</v>
      </c>
      <c r="G432" s="2">
        <v>22.0</v>
      </c>
      <c r="H432" s="2">
        <v>5.0</v>
      </c>
      <c r="I432" s="2" t="s">
        <v>273</v>
      </c>
      <c r="J432" s="1">
        <f>plate5!$N$10</f>
        <v>0.0689</v>
      </c>
      <c r="K432" s="1">
        <f>plate5!$AA$10</f>
        <v>0.1688</v>
      </c>
      <c r="L432" s="1">
        <f>plate5!$AN$10</f>
        <v>0.0322</v>
      </c>
      <c r="M432" s="1">
        <f t="shared" si="1"/>
        <v>2.165985915</v>
      </c>
      <c r="N432" s="1">
        <f t="shared" si="2"/>
        <v>0.7018943662</v>
      </c>
      <c r="T432" s="1"/>
      <c r="U432" s="1"/>
      <c r="V432" s="1"/>
      <c r="W432" s="1"/>
      <c r="X432" s="1"/>
      <c r="Y432" s="1"/>
      <c r="Z432" s="1"/>
    </row>
    <row r="433" ht="14.25" customHeight="1">
      <c r="A433" s="10" t="s">
        <v>116</v>
      </c>
      <c r="B433" s="11" t="s">
        <v>608</v>
      </c>
      <c r="C433" s="11" t="s">
        <v>609</v>
      </c>
      <c r="D433" s="10" t="s">
        <v>54</v>
      </c>
      <c r="E433" s="10" t="s">
        <v>80</v>
      </c>
      <c r="F433" s="12" t="s">
        <v>597</v>
      </c>
      <c r="G433" s="2">
        <v>22.0</v>
      </c>
      <c r="H433" s="2">
        <v>5.0</v>
      </c>
      <c r="I433" s="2" t="s">
        <v>274</v>
      </c>
      <c r="J433" s="1">
        <f>plate5!$N$11</f>
        <v>0.0972</v>
      </c>
      <c r="K433" s="1">
        <f>plate5!$AA$11</f>
        <v>0.2688</v>
      </c>
      <c r="L433" s="1">
        <f>plate5!$AN$11</f>
        <v>0.0355</v>
      </c>
      <c r="M433" s="1">
        <f t="shared" si="1"/>
        <v>3.700184507</v>
      </c>
      <c r="N433" s="1">
        <f t="shared" si="2"/>
        <v>1.161371831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0"/>
      <c r="B434" s="1" t="s">
        <v>72</v>
      </c>
      <c r="C434" s="11" t="s">
        <v>73</v>
      </c>
      <c r="D434" s="10"/>
      <c r="E434" s="10"/>
      <c r="F434" s="12"/>
      <c r="G434" s="2">
        <v>22.0</v>
      </c>
      <c r="H434" s="2">
        <v>6.0</v>
      </c>
      <c r="I434" s="2" t="s">
        <v>74</v>
      </c>
      <c r="J434" s="1">
        <f>plate6!$C$4</f>
        <v>0.0372</v>
      </c>
      <c r="K434" s="1">
        <f>plate6!$P$4</f>
        <v>0.0358</v>
      </c>
      <c r="L434" s="1">
        <f>plate6!$AC$4</f>
        <v>0.0326</v>
      </c>
      <c r="M434" s="1">
        <f t="shared" si="1"/>
        <v>0.04736901408</v>
      </c>
      <c r="N434" s="1">
        <f t="shared" si="2"/>
        <v>0.1591521127</v>
      </c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0"/>
      <c r="B435" s="1" t="s">
        <v>72</v>
      </c>
      <c r="C435" s="11" t="s">
        <v>75</v>
      </c>
      <c r="D435" s="10"/>
      <c r="E435" s="10"/>
      <c r="F435" s="12"/>
      <c r="G435" s="2">
        <v>22.0</v>
      </c>
      <c r="H435" s="2">
        <v>6.0</v>
      </c>
      <c r="I435" s="2" t="s">
        <v>76</v>
      </c>
      <c r="J435" s="1">
        <f>plate6!$C$5</f>
        <v>0.0285</v>
      </c>
      <c r="K435" s="1">
        <f>plate6!$P$5</f>
        <v>0.0273</v>
      </c>
      <c r="L435" s="1">
        <f>plate6!$AC$5</f>
        <v>0.0252</v>
      </c>
      <c r="M435" s="1">
        <f t="shared" si="1"/>
        <v>0.03083239437</v>
      </c>
      <c r="N435" s="1">
        <f t="shared" si="2"/>
        <v>0.1151746479</v>
      </c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0" t="s">
        <v>116</v>
      </c>
      <c r="B436" s="11" t="s">
        <v>610</v>
      </c>
      <c r="C436" s="11" t="s">
        <v>611</v>
      </c>
      <c r="D436" s="10" t="s">
        <v>54</v>
      </c>
      <c r="E436" s="10" t="s">
        <v>80</v>
      </c>
      <c r="F436" s="12" t="s">
        <v>597</v>
      </c>
      <c r="G436" s="2">
        <v>22.0</v>
      </c>
      <c r="H436" s="2">
        <v>6.0</v>
      </c>
      <c r="I436" s="2" t="s">
        <v>82</v>
      </c>
      <c r="J436" s="1">
        <f>plate6!$C$6</f>
        <v>0.1511</v>
      </c>
      <c r="K436" s="1">
        <f>plate6!$P$6</f>
        <v>0.5468</v>
      </c>
      <c r="L436" s="1">
        <f>plate6!$AC$6</f>
        <v>0.0333</v>
      </c>
      <c r="M436" s="1">
        <f t="shared" si="1"/>
        <v>8.160440845</v>
      </c>
      <c r="N436" s="1">
        <f t="shared" si="2"/>
        <v>1.869291549</v>
      </c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0" t="s">
        <v>116</v>
      </c>
      <c r="B437" s="11" t="s">
        <v>610</v>
      </c>
      <c r="C437" s="11" t="s">
        <v>611</v>
      </c>
      <c r="D437" s="10" t="s">
        <v>54</v>
      </c>
      <c r="E437" s="10" t="s">
        <v>80</v>
      </c>
      <c r="F437" s="12" t="s">
        <v>597</v>
      </c>
      <c r="G437" s="2">
        <v>22.0</v>
      </c>
      <c r="H437" s="2">
        <v>6.0</v>
      </c>
      <c r="I437" s="2" t="s">
        <v>83</v>
      </c>
      <c r="J437" s="1">
        <f>plate6!$C$7</f>
        <v>0.1328</v>
      </c>
      <c r="K437" s="1">
        <f>plate6!$P$7</f>
        <v>0.4839</v>
      </c>
      <c r="L437" s="1">
        <f>plate6!$AC$7</f>
        <v>0.0278</v>
      </c>
      <c r="M437" s="1">
        <f t="shared" si="1"/>
        <v>7.247919718</v>
      </c>
      <c r="N437" s="1">
        <f t="shared" si="2"/>
        <v>1.674376056</v>
      </c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0" t="s">
        <v>116</v>
      </c>
      <c r="B438" s="11" t="s">
        <v>612</v>
      </c>
      <c r="C438" s="11" t="s">
        <v>613</v>
      </c>
      <c r="D438" s="10" t="s">
        <v>54</v>
      </c>
      <c r="E438" s="10" t="s">
        <v>80</v>
      </c>
      <c r="F438" s="12" t="s">
        <v>597</v>
      </c>
      <c r="G438" s="2">
        <v>22.0</v>
      </c>
      <c r="H438" s="2">
        <v>6.0</v>
      </c>
      <c r="I438" s="2" t="s">
        <v>86</v>
      </c>
      <c r="J438" s="1">
        <f>plate6!$C$8</f>
        <v>0.1075</v>
      </c>
      <c r="K438" s="1">
        <f>plate6!$P$8</f>
        <v>0.3445</v>
      </c>
      <c r="L438" s="1">
        <f>plate6!$AC$8</f>
        <v>0.0287</v>
      </c>
      <c r="M438" s="1">
        <f t="shared" si="1"/>
        <v>5.012904225</v>
      </c>
      <c r="N438" s="1">
        <f t="shared" si="2"/>
        <v>1.392025352</v>
      </c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0" t="s">
        <v>116</v>
      </c>
      <c r="B439" s="11" t="s">
        <v>612</v>
      </c>
      <c r="C439" s="11" t="s">
        <v>613</v>
      </c>
      <c r="D439" s="10" t="s">
        <v>54</v>
      </c>
      <c r="E439" s="10" t="s">
        <v>80</v>
      </c>
      <c r="F439" s="12" t="s">
        <v>597</v>
      </c>
      <c r="G439" s="2">
        <v>22.0</v>
      </c>
      <c r="H439" s="2">
        <v>6.0</v>
      </c>
      <c r="I439" s="2" t="s">
        <v>87</v>
      </c>
      <c r="J439" s="1">
        <f>plate6!$C$9</f>
        <v>0.1094</v>
      </c>
      <c r="K439" s="1">
        <f>plate6!$P$9</f>
        <v>0.3606</v>
      </c>
      <c r="L439" s="1">
        <f>plate6!$AC$9</f>
        <v>0.0278</v>
      </c>
      <c r="M439" s="1">
        <f t="shared" si="1"/>
        <v>5.284056338</v>
      </c>
      <c r="N439" s="1">
        <f t="shared" si="2"/>
        <v>1.411943662</v>
      </c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0" t="s">
        <v>116</v>
      </c>
      <c r="B440" s="11" t="s">
        <v>614</v>
      </c>
      <c r="C440" s="11" t="s">
        <v>615</v>
      </c>
      <c r="D440" s="10" t="s">
        <v>56</v>
      </c>
      <c r="E440" s="10" t="s">
        <v>80</v>
      </c>
      <c r="F440" s="12" t="s">
        <v>616</v>
      </c>
      <c r="G440" s="2">
        <v>22.0</v>
      </c>
      <c r="H440" s="2">
        <v>6.0</v>
      </c>
      <c r="I440" s="2" t="s">
        <v>90</v>
      </c>
      <c r="J440" s="5">
        <f>plate10!$G$4</f>
        <v>0.0732</v>
      </c>
      <c r="K440" s="5">
        <f>plate10!$T$4</f>
        <v>0.1891</v>
      </c>
      <c r="L440" s="5">
        <f>plate10!$AG$4</f>
        <v>0.0379</v>
      </c>
      <c r="M440" s="5">
        <f t="shared" si="1"/>
        <v>2.402287324</v>
      </c>
      <c r="N440" s="5">
        <f t="shared" si="2"/>
        <v>0.5738323944</v>
      </c>
      <c r="T440" s="1"/>
      <c r="U440" s="1"/>
      <c r="V440" s="1"/>
      <c r="W440" s="1"/>
      <c r="X440" s="1"/>
      <c r="Y440" s="1"/>
      <c r="Z440" s="1"/>
    </row>
    <row r="441" ht="14.25" customHeight="1">
      <c r="A441" s="10" t="s">
        <v>116</v>
      </c>
      <c r="B441" s="11" t="s">
        <v>614</v>
      </c>
      <c r="C441" s="11" t="s">
        <v>615</v>
      </c>
      <c r="D441" s="10" t="s">
        <v>56</v>
      </c>
      <c r="E441" s="10" t="s">
        <v>80</v>
      </c>
      <c r="F441" s="12" t="s">
        <v>616</v>
      </c>
      <c r="G441" s="2">
        <v>22.0</v>
      </c>
      <c r="H441" s="2">
        <v>6.0</v>
      </c>
      <c r="I441" s="2" t="s">
        <v>91</v>
      </c>
      <c r="J441" s="1">
        <f>plate6!$C$11</f>
        <v>0.0962</v>
      </c>
      <c r="K441" s="1">
        <f>plate6!$P$11</f>
        <v>0.2098</v>
      </c>
      <c r="L441" s="1">
        <f>plate6!$AC$11</f>
        <v>0.0539</v>
      </c>
      <c r="M441" s="1">
        <f t="shared" si="1"/>
        <v>2.471640845</v>
      </c>
      <c r="N441" s="1">
        <f t="shared" si="2"/>
        <v>0.8168873239</v>
      </c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0" t="s">
        <v>116</v>
      </c>
      <c r="B442" s="11" t="s">
        <v>617</v>
      </c>
      <c r="C442" s="11" t="s">
        <v>618</v>
      </c>
      <c r="D442" s="10" t="s">
        <v>56</v>
      </c>
      <c r="E442" s="10" t="s">
        <v>80</v>
      </c>
      <c r="F442" s="12" t="s">
        <v>616</v>
      </c>
      <c r="G442" s="2">
        <v>22.0</v>
      </c>
      <c r="H442" s="2">
        <v>6.0</v>
      </c>
      <c r="I442" s="2" t="s">
        <v>94</v>
      </c>
      <c r="J442" s="1">
        <f>plate6!$D$4</f>
        <v>0.0752</v>
      </c>
      <c r="K442" s="1">
        <f>plate6!$Q$4</f>
        <v>0.1845</v>
      </c>
      <c r="L442" s="1">
        <f>plate6!$AD$4</f>
        <v>0.0403</v>
      </c>
      <c r="M442" s="1">
        <f t="shared" si="1"/>
        <v>2.289957746</v>
      </c>
      <c r="N442" s="1">
        <f t="shared" si="2"/>
        <v>0.5943591549</v>
      </c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0" t="s">
        <v>116</v>
      </c>
      <c r="B443" s="11" t="s">
        <v>617</v>
      </c>
      <c r="C443" s="11" t="s">
        <v>618</v>
      </c>
      <c r="D443" s="10" t="s">
        <v>56</v>
      </c>
      <c r="E443" s="10" t="s">
        <v>80</v>
      </c>
      <c r="F443" s="12" t="s">
        <v>616</v>
      </c>
      <c r="G443" s="2">
        <v>22.0</v>
      </c>
      <c r="H443" s="2">
        <v>6.0</v>
      </c>
      <c r="I443" s="2" t="s">
        <v>95</v>
      </c>
      <c r="J443" s="1">
        <f>plate6!$D$5</f>
        <v>0.069</v>
      </c>
      <c r="K443" s="1">
        <f>plate6!$Q$5</f>
        <v>0.1849</v>
      </c>
      <c r="L443" s="1">
        <f>plate6!$AD$5</f>
        <v>0.0324</v>
      </c>
      <c r="M443" s="1">
        <f t="shared" si="1"/>
        <v>2.422043662</v>
      </c>
      <c r="N443" s="1">
        <f t="shared" si="2"/>
        <v>0.6167873239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0" t="s">
        <v>116</v>
      </c>
      <c r="B444" s="11" t="s">
        <v>619</v>
      </c>
      <c r="C444" s="11" t="s">
        <v>620</v>
      </c>
      <c r="D444" s="10" t="s">
        <v>56</v>
      </c>
      <c r="E444" s="10" t="s">
        <v>80</v>
      </c>
      <c r="F444" s="12" t="s">
        <v>616</v>
      </c>
      <c r="G444" s="2">
        <v>22.0</v>
      </c>
      <c r="H444" s="2">
        <v>6.0</v>
      </c>
      <c r="I444" s="2" t="s">
        <v>98</v>
      </c>
      <c r="J444" s="1">
        <f>plate6!$D$6</f>
        <v>0.0869</v>
      </c>
      <c r="K444" s="1">
        <f>plate6!$Q$6</f>
        <v>0.2404</v>
      </c>
      <c r="L444" s="1">
        <f>plate6!$AD$6</f>
        <v>0.0301</v>
      </c>
      <c r="M444" s="1">
        <f t="shared" si="1"/>
        <v>3.334333803</v>
      </c>
      <c r="N444" s="1">
        <f t="shared" si="2"/>
        <v>1.092004225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0" t="s">
        <v>116</v>
      </c>
      <c r="B445" s="11" t="s">
        <v>619</v>
      </c>
      <c r="C445" s="11" t="s">
        <v>620</v>
      </c>
      <c r="D445" s="10" t="s">
        <v>56</v>
      </c>
      <c r="E445" s="10" t="s">
        <v>80</v>
      </c>
      <c r="F445" s="12" t="s">
        <v>616</v>
      </c>
      <c r="G445" s="2">
        <v>22.0</v>
      </c>
      <c r="H445" s="2">
        <v>6.0</v>
      </c>
      <c r="I445" s="2" t="s">
        <v>99</v>
      </c>
      <c r="J445" s="1">
        <f>plate6!$D$7</f>
        <v>0.0898</v>
      </c>
      <c r="K445" s="1">
        <f>plate6!$Q$7</f>
        <v>0.2581</v>
      </c>
      <c r="L445" s="1">
        <f>plate6!$AD$7</f>
        <v>0.0311</v>
      </c>
      <c r="M445" s="1">
        <f t="shared" si="1"/>
        <v>3.601467606</v>
      </c>
      <c r="N445" s="1">
        <f t="shared" si="2"/>
        <v>1.079116901</v>
      </c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0" t="s">
        <v>116</v>
      </c>
      <c r="B446" s="11" t="s">
        <v>621</v>
      </c>
      <c r="C446" s="11" t="s">
        <v>622</v>
      </c>
      <c r="D446" s="10" t="s">
        <v>56</v>
      </c>
      <c r="E446" s="10" t="s">
        <v>80</v>
      </c>
      <c r="F446" s="12" t="s">
        <v>616</v>
      </c>
      <c r="G446" s="2">
        <v>22.0</v>
      </c>
      <c r="H446" s="2">
        <v>6.0</v>
      </c>
      <c r="I446" s="2" t="s">
        <v>102</v>
      </c>
      <c r="J446" s="1">
        <f>plate6!$D$8</f>
        <v>0.1107</v>
      </c>
      <c r="K446" s="1">
        <f>plate6!$Q$8</f>
        <v>0.3362</v>
      </c>
      <c r="L446" s="1">
        <f>plate6!$AD$8</f>
        <v>0.0296</v>
      </c>
      <c r="M446" s="1">
        <f t="shared" si="1"/>
        <v>4.862723944</v>
      </c>
      <c r="N446" s="1">
        <f t="shared" si="2"/>
        <v>1.52681831</v>
      </c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0" t="s">
        <v>116</v>
      </c>
      <c r="B447" s="11" t="s">
        <v>621</v>
      </c>
      <c r="C447" s="11" t="s">
        <v>622</v>
      </c>
      <c r="D447" s="10" t="s">
        <v>56</v>
      </c>
      <c r="E447" s="10" t="s">
        <v>80</v>
      </c>
      <c r="F447" s="12" t="s">
        <v>616</v>
      </c>
      <c r="G447" s="2">
        <v>22.0</v>
      </c>
      <c r="H447" s="2">
        <v>6.0</v>
      </c>
      <c r="I447" s="2" t="s">
        <v>103</v>
      </c>
      <c r="J447" s="1">
        <f>plate6!$D$9</f>
        <v>0.1137</v>
      </c>
      <c r="K447" s="1">
        <f>plate6!$Q$9</f>
        <v>0.3504</v>
      </c>
      <c r="L447" s="1">
        <f>plate6!$AD$9</f>
        <v>0.0293</v>
      </c>
      <c r="M447" s="1">
        <f t="shared" si="1"/>
        <v>5.093178873</v>
      </c>
      <c r="N447" s="1">
        <f t="shared" si="2"/>
        <v>1.578595775</v>
      </c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0" t="s">
        <v>116</v>
      </c>
      <c r="B448" s="11" t="s">
        <v>623</v>
      </c>
      <c r="C448" s="11" t="s">
        <v>624</v>
      </c>
      <c r="D448" s="10" t="s">
        <v>56</v>
      </c>
      <c r="E448" s="10" t="s">
        <v>80</v>
      </c>
      <c r="F448" s="12" t="s">
        <v>616</v>
      </c>
      <c r="G448" s="2">
        <v>22.0</v>
      </c>
      <c r="H448" s="2">
        <v>6.0</v>
      </c>
      <c r="I448" s="2" t="s">
        <v>106</v>
      </c>
      <c r="J448" s="1">
        <f>plate6!$D$10</f>
        <v>0.1356</v>
      </c>
      <c r="K448" s="1">
        <f>plate6!$Q$10</f>
        <v>0.4476</v>
      </c>
      <c r="L448" s="1">
        <f>plate6!$AD$10</f>
        <v>0.0327</v>
      </c>
      <c r="M448" s="1">
        <f t="shared" si="1"/>
        <v>6.586550704</v>
      </c>
      <c r="N448" s="1">
        <f t="shared" si="2"/>
        <v>1.804892958</v>
      </c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0" t="s">
        <v>116</v>
      </c>
      <c r="B449" s="11" t="s">
        <v>623</v>
      </c>
      <c r="C449" s="11" t="s">
        <v>624</v>
      </c>
      <c r="D449" s="10" t="s">
        <v>56</v>
      </c>
      <c r="E449" s="10" t="s">
        <v>80</v>
      </c>
      <c r="F449" s="12" t="s">
        <v>616</v>
      </c>
      <c r="G449" s="2">
        <v>22.0</v>
      </c>
      <c r="H449" s="2">
        <v>6.0</v>
      </c>
      <c r="I449" s="2" t="s">
        <v>107</v>
      </c>
      <c r="J449" s="1">
        <f>plate6!$D$11</f>
        <v>0.1366</v>
      </c>
      <c r="K449" s="1">
        <f>plate6!$Q$11</f>
        <v>0.4687</v>
      </c>
      <c r="L449" s="1">
        <f>plate6!$AD$11</f>
        <v>0.0282</v>
      </c>
      <c r="M449" s="1">
        <f t="shared" si="1"/>
        <v>6.993716901</v>
      </c>
      <c r="N449" s="1">
        <f t="shared" si="2"/>
        <v>1.883860563</v>
      </c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0" t="s">
        <v>116</v>
      </c>
      <c r="B450" s="11" t="s">
        <v>625</v>
      </c>
      <c r="C450" s="11" t="s">
        <v>626</v>
      </c>
      <c r="D450" s="10" t="s">
        <v>56</v>
      </c>
      <c r="E450" s="10" t="s">
        <v>80</v>
      </c>
      <c r="F450" s="12" t="s">
        <v>616</v>
      </c>
      <c r="G450" s="2">
        <v>22.0</v>
      </c>
      <c r="H450" s="2">
        <v>6.0</v>
      </c>
      <c r="I450" s="2" t="s">
        <v>110</v>
      </c>
      <c r="J450" s="1">
        <f>plate6!$E$4</f>
        <v>0.0924</v>
      </c>
      <c r="K450" s="1">
        <f>plate6!$R$4</f>
        <v>0.2864</v>
      </c>
      <c r="L450" s="1">
        <f>plate6!$AE$4</f>
        <v>0.0278</v>
      </c>
      <c r="M450" s="1">
        <f t="shared" si="1"/>
        <v>4.104864789</v>
      </c>
      <c r="N450" s="1">
        <f t="shared" si="2"/>
        <v>1.142670423</v>
      </c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0" t="s">
        <v>116</v>
      </c>
      <c r="B451" s="11" t="s">
        <v>625</v>
      </c>
      <c r="C451" s="11" t="s">
        <v>626</v>
      </c>
      <c r="D451" s="10" t="s">
        <v>56</v>
      </c>
      <c r="E451" s="10" t="s">
        <v>80</v>
      </c>
      <c r="F451" s="12" t="s">
        <v>616</v>
      </c>
      <c r="G451" s="2">
        <v>22.0</v>
      </c>
      <c r="H451" s="2">
        <v>6.0</v>
      </c>
      <c r="I451" s="2" t="s">
        <v>111</v>
      </c>
      <c r="J451" s="1">
        <f>plate6!$E$5</f>
        <v>0.0954</v>
      </c>
      <c r="K451" s="1">
        <f>plate6!$R$5</f>
        <v>0.3035</v>
      </c>
      <c r="L451" s="1">
        <f>plate6!$AE$5</f>
        <v>0.0266</v>
      </c>
      <c r="M451" s="1">
        <f t="shared" si="1"/>
        <v>4.395683099</v>
      </c>
      <c r="N451" s="1">
        <f t="shared" si="2"/>
        <v>1.209359155</v>
      </c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0" t="s">
        <v>116</v>
      </c>
      <c r="B452" s="11" t="s">
        <v>627</v>
      </c>
      <c r="C452" s="11" t="s">
        <v>628</v>
      </c>
      <c r="D452" s="10" t="s">
        <v>56</v>
      </c>
      <c r="E452" s="10" t="s">
        <v>80</v>
      </c>
      <c r="F452" s="12" t="s">
        <v>616</v>
      </c>
      <c r="G452" s="2">
        <v>22.0</v>
      </c>
      <c r="H452" s="2">
        <v>6.0</v>
      </c>
      <c r="I452" s="2" t="s">
        <v>114</v>
      </c>
      <c r="J452" s="1">
        <f>plate6!$E$6</f>
        <v>0.0986</v>
      </c>
      <c r="K452" s="1">
        <f>plate6!$R$6</f>
        <v>0.3253</v>
      </c>
      <c r="L452" s="1">
        <f>plate6!$AE$6</f>
        <v>0.027</v>
      </c>
      <c r="M452" s="1">
        <f t="shared" si="1"/>
        <v>4.737669014</v>
      </c>
      <c r="N452" s="1">
        <f t="shared" si="2"/>
        <v>1.20678169</v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0" t="s">
        <v>116</v>
      </c>
      <c r="B453" s="11" t="s">
        <v>627</v>
      </c>
      <c r="C453" s="11" t="s">
        <v>628</v>
      </c>
      <c r="D453" s="10" t="s">
        <v>56</v>
      </c>
      <c r="E453" s="10" t="s">
        <v>80</v>
      </c>
      <c r="F453" s="12" t="s">
        <v>616</v>
      </c>
      <c r="G453" s="2">
        <v>22.0</v>
      </c>
      <c r="H453" s="2">
        <v>6.0</v>
      </c>
      <c r="I453" s="2" t="s">
        <v>115</v>
      </c>
      <c r="J453" s="1">
        <f>plate6!$E$7</f>
        <v>0.1126</v>
      </c>
      <c r="K453" s="1">
        <f>plate6!$R$7</f>
        <v>0.3618</v>
      </c>
      <c r="L453" s="1">
        <f>plate6!$AE$7</f>
        <v>0.0332</v>
      </c>
      <c r="M453" s="1">
        <f t="shared" si="1"/>
        <v>5.218425352</v>
      </c>
      <c r="N453" s="1">
        <f t="shared" si="2"/>
        <v>1.349476056</v>
      </c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0" t="s">
        <v>116</v>
      </c>
      <c r="B454" s="11" t="s">
        <v>629</v>
      </c>
      <c r="C454" s="11" t="s">
        <v>630</v>
      </c>
      <c r="D454" s="10" t="s">
        <v>56</v>
      </c>
      <c r="E454" s="10" t="s">
        <v>80</v>
      </c>
      <c r="F454" s="12" t="s">
        <v>616</v>
      </c>
      <c r="G454" s="2">
        <v>22.0</v>
      </c>
      <c r="H454" s="2">
        <v>6.0</v>
      </c>
      <c r="I454" s="2" t="s">
        <v>119</v>
      </c>
      <c r="J454" s="1">
        <f>plate6!$E$8</f>
        <v>0.0993</v>
      </c>
      <c r="K454" s="1">
        <f>plate6!$R$8</f>
        <v>0.3259</v>
      </c>
      <c r="L454" s="1">
        <f>plate6!$AE$8</f>
        <v>0.0314</v>
      </c>
      <c r="M454" s="1">
        <f t="shared" si="1"/>
        <v>4.679829577</v>
      </c>
      <c r="N454" s="1">
        <f t="shared" si="2"/>
        <v>1.08503662</v>
      </c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0" t="s">
        <v>116</v>
      </c>
      <c r="B455" s="11" t="s">
        <v>629</v>
      </c>
      <c r="C455" s="11" t="s">
        <v>630</v>
      </c>
      <c r="D455" s="10" t="s">
        <v>56</v>
      </c>
      <c r="E455" s="10" t="s">
        <v>80</v>
      </c>
      <c r="F455" s="12" t="s">
        <v>616</v>
      </c>
      <c r="G455" s="2">
        <v>22.0</v>
      </c>
      <c r="H455" s="2">
        <v>6.0</v>
      </c>
      <c r="I455" s="2" t="s">
        <v>120</v>
      </c>
      <c r="J455" s="1">
        <f>plate6!$E$9</f>
        <v>0.0991</v>
      </c>
      <c r="K455" s="1">
        <f>plate6!$R$9</f>
        <v>0.3426</v>
      </c>
      <c r="L455" s="1">
        <f>plate6!$AE$9</f>
        <v>0.0273</v>
      </c>
      <c r="M455" s="1">
        <f t="shared" si="1"/>
        <v>5.011164789</v>
      </c>
      <c r="N455" s="1">
        <f t="shared" si="2"/>
        <v>1.127497183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0" t="s">
        <v>116</v>
      </c>
      <c r="B456" s="11" t="s">
        <v>631</v>
      </c>
      <c r="C456" s="11" t="s">
        <v>632</v>
      </c>
      <c r="D456" s="10" t="s">
        <v>56</v>
      </c>
      <c r="E456" s="10" t="s">
        <v>80</v>
      </c>
      <c r="F456" s="12" t="s">
        <v>616</v>
      </c>
      <c r="G456" s="2">
        <v>22.0</v>
      </c>
      <c r="H456" s="2">
        <v>6.0</v>
      </c>
      <c r="I456" s="2" t="s">
        <v>123</v>
      </c>
      <c r="J456" s="1">
        <f>plate6!$E$10</f>
        <v>0.1201</v>
      </c>
      <c r="K456" s="1">
        <f>plate6!$R$10</f>
        <v>0.3256</v>
      </c>
      <c r="L456" s="1">
        <f>plate6!$AE$10</f>
        <v>0.0452</v>
      </c>
      <c r="M456" s="1">
        <f t="shared" si="1"/>
        <v>4.446529577</v>
      </c>
      <c r="N456" s="1">
        <f t="shared" si="2"/>
        <v>1.424209859</v>
      </c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0" t="s">
        <v>116</v>
      </c>
      <c r="B457" s="11" t="s">
        <v>631</v>
      </c>
      <c r="C457" s="11" t="s">
        <v>632</v>
      </c>
      <c r="D457" s="10" t="s">
        <v>56</v>
      </c>
      <c r="E457" s="10" t="s">
        <v>80</v>
      </c>
      <c r="F457" s="12" t="s">
        <v>616</v>
      </c>
      <c r="G457" s="2">
        <v>22.0</v>
      </c>
      <c r="H457" s="2">
        <v>6.0</v>
      </c>
      <c r="I457" s="2" t="s">
        <v>124</v>
      </c>
      <c r="J457" s="1">
        <f>plate6!$E$11</f>
        <v>0.1103</v>
      </c>
      <c r="K457" s="1">
        <f>plate6!$R$11</f>
        <v>0.3144</v>
      </c>
      <c r="L457" s="1">
        <f>plate6!$AE$11</f>
        <v>0.0379</v>
      </c>
      <c r="M457" s="1">
        <f t="shared" si="1"/>
        <v>4.385998592</v>
      </c>
      <c r="N457" s="1">
        <f t="shared" si="2"/>
        <v>1.348761972</v>
      </c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0" t="s">
        <v>116</v>
      </c>
      <c r="B458" s="11" t="s">
        <v>633</v>
      </c>
      <c r="C458" s="11" t="s">
        <v>634</v>
      </c>
      <c r="D458" s="10" t="s">
        <v>229</v>
      </c>
      <c r="E458" s="10" t="s">
        <v>80</v>
      </c>
      <c r="F458" s="12" t="s">
        <v>635</v>
      </c>
      <c r="G458" s="2">
        <v>22.0</v>
      </c>
      <c r="H458" s="2">
        <v>6.0</v>
      </c>
      <c r="I458" s="2" t="s">
        <v>127</v>
      </c>
      <c r="J458" s="1">
        <f>plate6!$F$4</f>
        <v>0.0836</v>
      </c>
      <c r="K458" s="1">
        <f>plate6!$S$4</f>
        <v>0.2347</v>
      </c>
      <c r="L458" s="1">
        <f>plate6!$AF$4</f>
        <v>0.0303</v>
      </c>
      <c r="M458" s="1">
        <f t="shared" si="1"/>
        <v>3.242507042</v>
      </c>
      <c r="N458" s="1">
        <f t="shared" si="2"/>
        <v>0.9886267606</v>
      </c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0" t="s">
        <v>116</v>
      </c>
      <c r="B459" s="11" t="s">
        <v>633</v>
      </c>
      <c r="C459" s="11" t="s">
        <v>634</v>
      </c>
      <c r="D459" s="10" t="s">
        <v>229</v>
      </c>
      <c r="E459" s="10" t="s">
        <v>80</v>
      </c>
      <c r="F459" s="12" t="s">
        <v>635</v>
      </c>
      <c r="G459" s="2">
        <v>22.0</v>
      </c>
      <c r="H459" s="2">
        <v>6.0</v>
      </c>
      <c r="I459" s="2" t="s">
        <v>128</v>
      </c>
      <c r="J459" s="1">
        <f>plate6!$F$5</f>
        <v>0.0832</v>
      </c>
      <c r="K459" s="1">
        <f>plate6!$S$5</f>
        <v>0.2421</v>
      </c>
      <c r="L459" s="1">
        <f>plate6!$AF$5</f>
        <v>0.0279</v>
      </c>
      <c r="M459" s="1">
        <f t="shared" si="1"/>
        <v>3.398470423</v>
      </c>
      <c r="N459" s="1">
        <f t="shared" si="2"/>
        <v>1.014832394</v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0" t="s">
        <v>116</v>
      </c>
      <c r="B460" s="11" t="s">
        <v>636</v>
      </c>
      <c r="C460" s="11" t="s">
        <v>637</v>
      </c>
      <c r="D460" s="10" t="s">
        <v>229</v>
      </c>
      <c r="E460" s="10" t="s">
        <v>80</v>
      </c>
      <c r="F460" s="12" t="s">
        <v>635</v>
      </c>
      <c r="G460" s="2">
        <v>22.0</v>
      </c>
      <c r="H460" s="2">
        <v>6.0</v>
      </c>
      <c r="I460" s="2" t="s">
        <v>131</v>
      </c>
      <c r="J460" s="1">
        <f>plate6!$F$6</f>
        <v>0.0876</v>
      </c>
      <c r="K460" s="1">
        <f>plate6!$S$6</f>
        <v>0.2637</v>
      </c>
      <c r="L460" s="1">
        <f>plate6!$AF$6</f>
        <v>0.0291</v>
      </c>
      <c r="M460" s="1">
        <f t="shared" si="1"/>
        <v>3.723997183</v>
      </c>
      <c r="N460" s="1">
        <f t="shared" si="2"/>
        <v>1.032629577</v>
      </c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0" t="s">
        <v>116</v>
      </c>
      <c r="B461" s="11" t="s">
        <v>636</v>
      </c>
      <c r="C461" s="11" t="s">
        <v>637</v>
      </c>
      <c r="D461" s="10" t="s">
        <v>229</v>
      </c>
      <c r="E461" s="10" t="s">
        <v>80</v>
      </c>
      <c r="F461" s="12" t="s">
        <v>635</v>
      </c>
      <c r="G461" s="2">
        <v>22.0</v>
      </c>
      <c r="H461" s="2">
        <v>6.0</v>
      </c>
      <c r="I461" s="2" t="s">
        <v>132</v>
      </c>
      <c r="J461" s="1">
        <f>plate6!$F$7</f>
        <v>0.0892</v>
      </c>
      <c r="K461" s="1">
        <f>plate6!$S$7</f>
        <v>0.2799</v>
      </c>
      <c r="L461" s="1">
        <f>plate6!$AF$7</f>
        <v>0.0267</v>
      </c>
      <c r="M461" s="1">
        <f t="shared" si="1"/>
        <v>4.019825352</v>
      </c>
      <c r="N461" s="1">
        <f t="shared" si="2"/>
        <v>1.090153521</v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0" t="s">
        <v>116</v>
      </c>
      <c r="B462" s="11" t="s">
        <v>638</v>
      </c>
      <c r="C462" s="11" t="s">
        <v>639</v>
      </c>
      <c r="D462" s="10" t="s">
        <v>229</v>
      </c>
      <c r="E462" s="10" t="s">
        <v>80</v>
      </c>
      <c r="F462" s="12" t="s">
        <v>635</v>
      </c>
      <c r="G462" s="2">
        <v>22.0</v>
      </c>
      <c r="H462" s="2">
        <v>6.0</v>
      </c>
      <c r="I462" s="2" t="s">
        <v>135</v>
      </c>
      <c r="J462" s="1">
        <f>plate6!$F$8</f>
        <v>0.0608</v>
      </c>
      <c r="K462" s="1">
        <f>plate6!$S$8</f>
        <v>0.123</v>
      </c>
      <c r="L462" s="1">
        <f>plate6!$AF$8</f>
        <v>0.0333</v>
      </c>
      <c r="M462" s="1">
        <f t="shared" si="1"/>
        <v>1.41925493</v>
      </c>
      <c r="N462" s="1">
        <f t="shared" si="2"/>
        <v>0.5906535211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0" t="s">
        <v>116</v>
      </c>
      <c r="B463" s="11" t="s">
        <v>638</v>
      </c>
      <c r="C463" s="11" t="s">
        <v>639</v>
      </c>
      <c r="D463" s="10" t="s">
        <v>229</v>
      </c>
      <c r="E463" s="10" t="s">
        <v>80</v>
      </c>
      <c r="F463" s="12" t="s">
        <v>635</v>
      </c>
      <c r="G463" s="2">
        <v>22.0</v>
      </c>
      <c r="H463" s="2">
        <v>6.0</v>
      </c>
      <c r="I463" s="2" t="s">
        <v>136</v>
      </c>
      <c r="J463" s="1">
        <f>plate6!$F$9</f>
        <v>0.0539</v>
      </c>
      <c r="K463" s="1">
        <f>plate6!$S$9</f>
        <v>0.1199</v>
      </c>
      <c r="L463" s="1">
        <f>plate6!$AF$9</f>
        <v>0.0276</v>
      </c>
      <c r="M463" s="1">
        <f t="shared" si="1"/>
        <v>1.462192958</v>
      </c>
      <c r="N463" s="1">
        <f t="shared" si="2"/>
        <v>0.5315746479</v>
      </c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0" t="s">
        <v>116</v>
      </c>
      <c r="B464" s="11" t="s">
        <v>640</v>
      </c>
      <c r="C464" s="11" t="s">
        <v>641</v>
      </c>
      <c r="D464" s="10" t="s">
        <v>229</v>
      </c>
      <c r="E464" s="10" t="s">
        <v>80</v>
      </c>
      <c r="F464" s="12" t="s">
        <v>635</v>
      </c>
      <c r="G464" s="2">
        <v>22.0</v>
      </c>
      <c r="H464" s="2">
        <v>6.0</v>
      </c>
      <c r="I464" s="2" t="s">
        <v>139</v>
      </c>
      <c r="J464" s="1">
        <f>plate6!$F$10</f>
        <v>0.0864</v>
      </c>
      <c r="K464" s="1">
        <f>plate6!$S$10</f>
        <v>0.2661</v>
      </c>
      <c r="L464" s="1">
        <f>plate6!$AF$10</f>
        <v>0.0291</v>
      </c>
      <c r="M464" s="1">
        <f t="shared" si="1"/>
        <v>3.763715493</v>
      </c>
      <c r="N464" s="1">
        <f t="shared" si="2"/>
        <v>0.9745732394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0" t="s">
        <v>116</v>
      </c>
      <c r="B465" s="11" t="s">
        <v>640</v>
      </c>
      <c r="C465" s="11" t="s">
        <v>641</v>
      </c>
      <c r="D465" s="10" t="s">
        <v>229</v>
      </c>
      <c r="E465" s="10" t="s">
        <v>80</v>
      </c>
      <c r="F465" s="12" t="s">
        <v>635</v>
      </c>
      <c r="G465" s="2">
        <v>22.0</v>
      </c>
      <c r="H465" s="2">
        <v>6.0</v>
      </c>
      <c r="I465" s="2" t="s">
        <v>140</v>
      </c>
      <c r="J465" s="1">
        <f>plate6!$F$11</f>
        <v>0.0868</v>
      </c>
      <c r="K465" s="1">
        <f>plate6!$S$11</f>
        <v>0.2802</v>
      </c>
      <c r="L465" s="1">
        <f>plate6!$AF$11</f>
        <v>0.0279</v>
      </c>
      <c r="M465" s="1">
        <f t="shared" si="1"/>
        <v>4.00858169</v>
      </c>
      <c r="N465" s="1">
        <f t="shared" si="2"/>
        <v>0.9573971831</v>
      </c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0" t="s">
        <v>116</v>
      </c>
      <c r="B466" s="11" t="s">
        <v>642</v>
      </c>
      <c r="C466" s="11" t="s">
        <v>643</v>
      </c>
      <c r="D466" s="10" t="s">
        <v>229</v>
      </c>
      <c r="E466" s="10" t="s">
        <v>80</v>
      </c>
      <c r="F466" s="12" t="s">
        <v>635</v>
      </c>
      <c r="G466" s="2">
        <v>22.0</v>
      </c>
      <c r="H466" s="2">
        <v>6.0</v>
      </c>
      <c r="I466" s="2" t="s">
        <v>143</v>
      </c>
      <c r="J466" s="1">
        <f>plate6!$G$4</f>
        <v>0.1022</v>
      </c>
      <c r="K466" s="1">
        <f>plate6!$T$4</f>
        <v>0.3182</v>
      </c>
      <c r="L466" s="1">
        <f>plate6!$AG$4</f>
        <v>0.0361</v>
      </c>
      <c r="M466" s="1">
        <f t="shared" si="1"/>
        <v>4.481829577</v>
      </c>
      <c r="N466" s="1">
        <f t="shared" si="2"/>
        <v>1.07975493</v>
      </c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0" t="s">
        <v>116</v>
      </c>
      <c r="B467" s="11" t="s">
        <v>642</v>
      </c>
      <c r="C467" s="11" t="s">
        <v>643</v>
      </c>
      <c r="D467" s="10" t="s">
        <v>229</v>
      </c>
      <c r="E467" s="10" t="s">
        <v>80</v>
      </c>
      <c r="F467" s="12" t="s">
        <v>635</v>
      </c>
      <c r="G467" s="2">
        <v>22.0</v>
      </c>
      <c r="H467" s="2">
        <v>6.0</v>
      </c>
      <c r="I467" s="2" t="s">
        <v>144</v>
      </c>
      <c r="J467" s="1">
        <f>plate6!$G$5</f>
        <v>0.0956</v>
      </c>
      <c r="K467" s="1">
        <f>plate6!$T$5</f>
        <v>0.3276</v>
      </c>
      <c r="L467" s="1">
        <f>plate6!$AG$5</f>
        <v>0.0273</v>
      </c>
      <c r="M467" s="1">
        <f t="shared" si="1"/>
        <v>4.772840845</v>
      </c>
      <c r="N467" s="1">
        <f t="shared" si="2"/>
        <v>1.07064507</v>
      </c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0" t="s">
        <v>116</v>
      </c>
      <c r="B468" s="11" t="s">
        <v>644</v>
      </c>
      <c r="C468" s="11" t="s">
        <v>645</v>
      </c>
      <c r="D468" s="10" t="s">
        <v>229</v>
      </c>
      <c r="E468" s="10" t="s">
        <v>80</v>
      </c>
      <c r="F468" s="12" t="s">
        <v>635</v>
      </c>
      <c r="G468" s="2">
        <v>22.0</v>
      </c>
      <c r="H468" s="2">
        <v>6.0</v>
      </c>
      <c r="I468" s="2" t="s">
        <v>147</v>
      </c>
      <c r="J468" s="1">
        <f>plate6!$G$6</f>
        <v>0.0556</v>
      </c>
      <c r="K468" s="1">
        <f>plate6!$T$6</f>
        <v>0.1445</v>
      </c>
      <c r="L468" s="1">
        <f>plate6!$AG$6</f>
        <v>0.0295</v>
      </c>
      <c r="M468" s="1">
        <f t="shared" si="1"/>
        <v>1.827811268</v>
      </c>
      <c r="N468" s="1">
        <f t="shared" si="2"/>
        <v>0.4078859155</v>
      </c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0" t="s">
        <v>116</v>
      </c>
      <c r="B469" s="11" t="s">
        <v>644</v>
      </c>
      <c r="C469" s="11" t="s">
        <v>645</v>
      </c>
      <c r="D469" s="10" t="s">
        <v>229</v>
      </c>
      <c r="E469" s="10" t="s">
        <v>80</v>
      </c>
      <c r="F469" s="12" t="s">
        <v>635</v>
      </c>
      <c r="G469" s="2">
        <v>22.0</v>
      </c>
      <c r="H469" s="2">
        <v>6.0</v>
      </c>
      <c r="I469" s="2" t="s">
        <v>148</v>
      </c>
      <c r="J469" s="1">
        <f>plate6!$G$7</f>
        <v>0.0581</v>
      </c>
      <c r="K469" s="1">
        <f>plate6!$T$7</f>
        <v>0.1543</v>
      </c>
      <c r="L469" s="1">
        <f>plate6!$AG$7</f>
        <v>0.0303</v>
      </c>
      <c r="M469" s="1">
        <f t="shared" si="1"/>
        <v>1.971166197</v>
      </c>
      <c r="N469" s="1">
        <f t="shared" si="2"/>
        <v>0.4267352113</v>
      </c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0" t="s">
        <v>116</v>
      </c>
      <c r="B470" s="11" t="s">
        <v>646</v>
      </c>
      <c r="C470" s="11" t="s">
        <v>647</v>
      </c>
      <c r="D470" s="10" t="s">
        <v>229</v>
      </c>
      <c r="E470" s="10" t="s">
        <v>80</v>
      </c>
      <c r="F470" s="12" t="s">
        <v>635</v>
      </c>
      <c r="G470" s="2">
        <v>22.0</v>
      </c>
      <c r="H470" s="2">
        <v>6.0</v>
      </c>
      <c r="I470" s="2" t="s">
        <v>151</v>
      </c>
      <c r="J470" s="1">
        <f>plate6!$G$8</f>
        <v>0.0744</v>
      </c>
      <c r="K470" s="1">
        <f>plate6!$T$8</f>
        <v>0.1982</v>
      </c>
      <c r="L470" s="1">
        <f>plate6!$AG$8</f>
        <v>0.0321</v>
      </c>
      <c r="M470" s="1">
        <f t="shared" si="1"/>
        <v>2.635846479</v>
      </c>
      <c r="N470" s="1">
        <f t="shared" si="2"/>
        <v>0.7647380282</v>
      </c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0" t="s">
        <v>116</v>
      </c>
      <c r="B471" s="11" t="s">
        <v>646</v>
      </c>
      <c r="C471" s="11" t="s">
        <v>647</v>
      </c>
      <c r="D471" s="10" t="s">
        <v>229</v>
      </c>
      <c r="E471" s="10" t="s">
        <v>80</v>
      </c>
      <c r="F471" s="12" t="s">
        <v>635</v>
      </c>
      <c r="G471" s="2">
        <v>22.0</v>
      </c>
      <c r="H471" s="2">
        <v>6.0</v>
      </c>
      <c r="I471" s="2" t="s">
        <v>152</v>
      </c>
      <c r="J471" s="1">
        <f>plate6!$G$9</f>
        <v>0.0716</v>
      </c>
      <c r="K471" s="1">
        <f>plate6!$T$9</f>
        <v>0.2014</v>
      </c>
      <c r="L471" s="1">
        <f>plate6!$AG$9</f>
        <v>0.0284</v>
      </c>
      <c r="M471" s="1">
        <f t="shared" si="1"/>
        <v>2.746115493</v>
      </c>
      <c r="N471" s="1">
        <f t="shared" si="2"/>
        <v>0.7638</v>
      </c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0" t="s">
        <v>116</v>
      </c>
      <c r="B472" s="11" t="s">
        <v>648</v>
      </c>
      <c r="C472" s="11" t="s">
        <v>649</v>
      </c>
      <c r="D472" s="10" t="s">
        <v>229</v>
      </c>
      <c r="E472" s="10" t="s">
        <v>80</v>
      </c>
      <c r="F472" s="12" t="s">
        <v>635</v>
      </c>
      <c r="G472" s="2">
        <v>22.0</v>
      </c>
      <c r="H472" s="2">
        <v>6.0</v>
      </c>
      <c r="I472" s="2" t="s">
        <v>156</v>
      </c>
      <c r="J472" s="1">
        <f>plate6!$G$10</f>
        <v>0.155</v>
      </c>
      <c r="K472" s="1">
        <f>plate6!$T$10</f>
        <v>0.5322</v>
      </c>
      <c r="L472" s="1">
        <f>plate6!$AG$10</f>
        <v>0.0277</v>
      </c>
      <c r="M472" s="1">
        <f t="shared" si="1"/>
        <v>8.006990141</v>
      </c>
      <c r="N472" s="1">
        <f t="shared" si="2"/>
        <v>2.277777465</v>
      </c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0" t="s">
        <v>116</v>
      </c>
      <c r="B473" s="11" t="s">
        <v>648</v>
      </c>
      <c r="C473" s="11" t="s">
        <v>649</v>
      </c>
      <c r="D473" s="10" t="s">
        <v>229</v>
      </c>
      <c r="E473" s="10" t="s">
        <v>80</v>
      </c>
      <c r="F473" s="12" t="s">
        <v>635</v>
      </c>
      <c r="G473" s="2">
        <v>22.0</v>
      </c>
      <c r="H473" s="2">
        <v>6.0</v>
      </c>
      <c r="I473" s="2" t="s">
        <v>157</v>
      </c>
      <c r="J473" s="1">
        <f>plate6!$G$11</f>
        <v>0.1585</v>
      </c>
      <c r="K473" s="1">
        <f>plate6!$T$11</f>
        <v>0.5574</v>
      </c>
      <c r="L473" s="1">
        <f>plate6!$AG$11</f>
        <v>0.0254</v>
      </c>
      <c r="M473" s="1">
        <f t="shared" si="1"/>
        <v>8.444473239</v>
      </c>
      <c r="N473" s="1">
        <f t="shared" si="2"/>
        <v>2.358477465</v>
      </c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0" t="s">
        <v>116</v>
      </c>
      <c r="B474" s="11" t="s">
        <v>650</v>
      </c>
      <c r="C474" s="11" t="s">
        <v>651</v>
      </c>
      <c r="D474" s="10" t="s">
        <v>229</v>
      </c>
      <c r="E474" s="10" t="s">
        <v>80</v>
      </c>
      <c r="F474" s="12" t="s">
        <v>635</v>
      </c>
      <c r="G474" s="2">
        <v>22.0</v>
      </c>
      <c r="H474" s="2">
        <v>6.0</v>
      </c>
      <c r="I474" s="2" t="s">
        <v>160</v>
      </c>
      <c r="J474" s="1">
        <f>plate6!$H$4</f>
        <v>0.0624</v>
      </c>
      <c r="K474" s="1">
        <f>plate6!$U$4</f>
        <v>0.1551</v>
      </c>
      <c r="L474" s="1">
        <f>plate6!$AH$4</f>
        <v>0.0276</v>
      </c>
      <c r="M474" s="1">
        <f t="shared" si="1"/>
        <v>2.021201408</v>
      </c>
      <c r="N474" s="1">
        <f t="shared" si="2"/>
        <v>0.6759253521</v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0" t="s">
        <v>116</v>
      </c>
      <c r="B475" s="11" t="s">
        <v>650</v>
      </c>
      <c r="C475" s="11" t="s">
        <v>651</v>
      </c>
      <c r="D475" s="10" t="s">
        <v>229</v>
      </c>
      <c r="E475" s="10" t="s">
        <v>80</v>
      </c>
      <c r="F475" s="12" t="s">
        <v>635</v>
      </c>
      <c r="G475" s="2">
        <v>22.0</v>
      </c>
      <c r="H475" s="2">
        <v>6.0</v>
      </c>
      <c r="I475" s="2" t="s">
        <v>161</v>
      </c>
      <c r="J475" s="1">
        <f>plate6!$H$5</f>
        <v>0.0665</v>
      </c>
      <c r="K475" s="1">
        <f>plate6!$U$5</f>
        <v>0.1662</v>
      </c>
      <c r="L475" s="1">
        <f>plate6!$AH$5</f>
        <v>0.0289</v>
      </c>
      <c r="M475" s="1">
        <f t="shared" si="1"/>
        <v>2.176443662</v>
      </c>
      <c r="N475" s="1">
        <f t="shared" si="2"/>
        <v>0.7326549296</v>
      </c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0"/>
      <c r="B476" s="1" t="s">
        <v>72</v>
      </c>
      <c r="C476" s="11" t="s">
        <v>73</v>
      </c>
      <c r="D476" s="10"/>
      <c r="E476" s="10"/>
      <c r="F476" s="12"/>
      <c r="G476" s="2">
        <v>22.0</v>
      </c>
      <c r="H476" s="2">
        <v>7.0</v>
      </c>
      <c r="I476" s="2" t="s">
        <v>74</v>
      </c>
      <c r="J476" s="1">
        <f>plate7!$C$4</f>
        <v>0.0264</v>
      </c>
      <c r="K476" s="1">
        <f>plate7!$P$4</f>
        <v>0.0292</v>
      </c>
      <c r="L476" s="1">
        <f>plate7!$AC$4</f>
        <v>0.0261</v>
      </c>
      <c r="M476" s="1">
        <f t="shared" si="1"/>
        <v>0.04963521127</v>
      </c>
      <c r="N476" s="1">
        <f t="shared" si="2"/>
        <v>-0.004402816901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0"/>
      <c r="B477" s="1" t="s">
        <v>72</v>
      </c>
      <c r="C477" s="11" t="s">
        <v>75</v>
      </c>
      <c r="D477" s="10"/>
      <c r="E477" s="10"/>
      <c r="F477" s="12"/>
      <c r="G477" s="2">
        <v>22.0</v>
      </c>
      <c r="H477" s="2">
        <v>7.0</v>
      </c>
      <c r="I477" s="2" t="s">
        <v>76</v>
      </c>
      <c r="J477" s="1">
        <f>plate7!$C$5</f>
        <v>0.0285</v>
      </c>
      <c r="K477" s="1">
        <f>plate7!$P$5</f>
        <v>0.0271</v>
      </c>
      <c r="L477" s="1">
        <f>plate7!$AC$5</f>
        <v>0.0284</v>
      </c>
      <c r="M477" s="1">
        <f t="shared" si="1"/>
        <v>-0.02101830986</v>
      </c>
      <c r="N477" s="1">
        <f t="shared" si="2"/>
        <v>0.01046197183</v>
      </c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0" t="s">
        <v>265</v>
      </c>
      <c r="B478" s="11" t="s">
        <v>652</v>
      </c>
      <c r="C478" s="11" t="s">
        <v>653</v>
      </c>
      <c r="D478" s="10" t="s">
        <v>36</v>
      </c>
      <c r="E478" s="10" t="s">
        <v>268</v>
      </c>
      <c r="F478" s="12" t="str">
        <f>D478&amp;"_"&amp;E478</f>
        <v>C_HEAT</v>
      </c>
      <c r="G478" s="2">
        <v>22.0</v>
      </c>
      <c r="H478" s="2">
        <v>7.0</v>
      </c>
      <c r="I478" s="2" t="s">
        <v>82</v>
      </c>
      <c r="J478" s="1">
        <f>plate7!$C$6</f>
        <v>0.0823</v>
      </c>
      <c r="K478" s="1">
        <f>plate7!$P$6</f>
        <v>0.0929</v>
      </c>
      <c r="L478" s="1">
        <f>plate7!$AC$6</f>
        <v>0.0507</v>
      </c>
      <c r="M478" s="1">
        <f t="shared" si="1"/>
        <v>0.6508760563</v>
      </c>
      <c r="N478" s="1">
        <f t="shared" si="2"/>
        <v>0.9899408451</v>
      </c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0" t="s">
        <v>265</v>
      </c>
      <c r="B479" s="11" t="s">
        <v>652</v>
      </c>
      <c r="C479" s="11" t="s">
        <v>653</v>
      </c>
      <c r="D479" s="10" t="s">
        <v>36</v>
      </c>
      <c r="E479" s="10" t="s">
        <v>268</v>
      </c>
      <c r="F479" s="12" t="s">
        <v>560</v>
      </c>
      <c r="G479" s="2">
        <v>22.0</v>
      </c>
      <c r="H479" s="2">
        <v>7.0</v>
      </c>
      <c r="I479" s="2" t="s">
        <v>83</v>
      </c>
      <c r="J479" s="1">
        <f>plate7!$C$7</f>
        <v>0.0703</v>
      </c>
      <c r="K479" s="1">
        <f>plate7!$P$7</f>
        <v>0.0835</v>
      </c>
      <c r="L479" s="1">
        <f>plate7!$AC$7</f>
        <v>0.0476</v>
      </c>
      <c r="M479" s="1">
        <f t="shared" si="1"/>
        <v>0.5574774648</v>
      </c>
      <c r="N479" s="1">
        <f t="shared" si="2"/>
        <v>0.682571831</v>
      </c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0" t="s">
        <v>265</v>
      </c>
      <c r="B480" s="11" t="s">
        <v>654</v>
      </c>
      <c r="C480" s="11" t="s">
        <v>655</v>
      </c>
      <c r="D480" s="10" t="s">
        <v>36</v>
      </c>
      <c r="E480" s="10" t="s">
        <v>268</v>
      </c>
      <c r="F480" s="12" t="s">
        <v>560</v>
      </c>
      <c r="G480" s="2">
        <v>22.0</v>
      </c>
      <c r="H480" s="2">
        <v>7.0</v>
      </c>
      <c r="I480" s="2" t="s">
        <v>86</v>
      </c>
      <c r="J480" s="1">
        <f>plate7!$C$8</f>
        <v>0.0353</v>
      </c>
      <c r="K480" s="1">
        <f>plate7!$P$8</f>
        <v>0.0376</v>
      </c>
      <c r="L480" s="1">
        <f>plate7!$AC$8</f>
        <v>0.0305</v>
      </c>
      <c r="M480" s="1">
        <f t="shared" si="1"/>
        <v>0.1099732394</v>
      </c>
      <c r="N480" s="1">
        <f t="shared" si="2"/>
        <v>0.146843662</v>
      </c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0" t="s">
        <v>265</v>
      </c>
      <c r="B481" s="11" t="s">
        <v>654</v>
      </c>
      <c r="C481" s="11" t="s">
        <v>655</v>
      </c>
      <c r="D481" s="10" t="s">
        <v>36</v>
      </c>
      <c r="E481" s="10" t="s">
        <v>268</v>
      </c>
      <c r="F481" s="12" t="s">
        <v>560</v>
      </c>
      <c r="G481" s="2">
        <v>22.0</v>
      </c>
      <c r="H481" s="2">
        <v>7.0</v>
      </c>
      <c r="I481" s="2" t="s">
        <v>87</v>
      </c>
      <c r="J481" s="1">
        <f>plate7!$C$9</f>
        <v>0.0369</v>
      </c>
      <c r="K481" s="1">
        <f>plate7!$P$9</f>
        <v>0.0393</v>
      </c>
      <c r="L481" s="1">
        <f>plate7!$AC$9</f>
        <v>0.0318</v>
      </c>
      <c r="M481" s="1">
        <f t="shared" si="1"/>
        <v>0.1161422535</v>
      </c>
      <c r="N481" s="1">
        <f t="shared" si="2"/>
        <v>0.1562450704</v>
      </c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0" t="s">
        <v>265</v>
      </c>
      <c r="B482" s="11" t="s">
        <v>656</v>
      </c>
      <c r="C482" s="11" t="s">
        <v>657</v>
      </c>
      <c r="D482" s="10" t="s">
        <v>36</v>
      </c>
      <c r="E482" s="10" t="s">
        <v>268</v>
      </c>
      <c r="F482" s="12" t="s">
        <v>560</v>
      </c>
      <c r="G482" s="2">
        <v>22.0</v>
      </c>
      <c r="H482" s="2">
        <v>7.0</v>
      </c>
      <c r="I482" s="2" t="s">
        <v>90</v>
      </c>
      <c r="J482" s="1">
        <f>plate7!$C$10</f>
        <v>0.0372</v>
      </c>
      <c r="K482" s="1">
        <f>plate7!$P$10</f>
        <v>0.0394</v>
      </c>
      <c r="L482" s="1">
        <f>plate7!$AC$10</f>
        <v>0.0292</v>
      </c>
      <c r="M482" s="1">
        <f t="shared" si="1"/>
        <v>0.1569943662</v>
      </c>
      <c r="N482" s="1">
        <f t="shared" si="2"/>
        <v>0.2530901408</v>
      </c>
      <c r="T482" s="1"/>
      <c r="U482" s="1"/>
      <c r="V482" s="1"/>
      <c r="W482" s="1"/>
      <c r="X482" s="1"/>
      <c r="Y482" s="1"/>
      <c r="Z482" s="1"/>
    </row>
    <row r="483" ht="14.25" customHeight="1">
      <c r="A483" s="10" t="s">
        <v>265</v>
      </c>
      <c r="B483" s="11" t="s">
        <v>656</v>
      </c>
      <c r="C483" s="11" t="s">
        <v>657</v>
      </c>
      <c r="D483" s="10" t="s">
        <v>36</v>
      </c>
      <c r="E483" s="10" t="s">
        <v>268</v>
      </c>
      <c r="F483" s="12" t="s">
        <v>560</v>
      </c>
      <c r="G483" s="2">
        <v>22.0</v>
      </c>
      <c r="H483" s="2">
        <v>7.0</v>
      </c>
      <c r="I483" s="2" t="s">
        <v>91</v>
      </c>
      <c r="J483" s="1">
        <f>plate7!$C$11</f>
        <v>0.0352</v>
      </c>
      <c r="K483" s="1">
        <f>plate7!$P$11</f>
        <v>0.0375</v>
      </c>
      <c r="L483" s="1">
        <f>plate7!$AC$11</f>
        <v>0.0318</v>
      </c>
      <c r="M483" s="1">
        <f t="shared" si="1"/>
        <v>0.0886971831</v>
      </c>
      <c r="N483" s="1">
        <f t="shared" si="2"/>
        <v>0.100584507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0" t="s">
        <v>265</v>
      </c>
      <c r="B484" s="11" t="s">
        <v>658</v>
      </c>
      <c r="C484" s="11" t="s">
        <v>659</v>
      </c>
      <c r="D484" s="10" t="s">
        <v>36</v>
      </c>
      <c r="E484" s="10" t="s">
        <v>268</v>
      </c>
      <c r="F484" s="12" t="s">
        <v>560</v>
      </c>
      <c r="G484" s="2">
        <v>22.0</v>
      </c>
      <c r="H484" s="2">
        <v>7.0</v>
      </c>
      <c r="I484" s="2" t="s">
        <v>94</v>
      </c>
      <c r="J484" s="1">
        <f>plate7!$D$4</f>
        <v>0.0319</v>
      </c>
      <c r="K484" s="1">
        <f>plate7!$Q$4</f>
        <v>0.0329</v>
      </c>
      <c r="L484" s="1">
        <f>plate7!$AD$4</f>
        <v>0.0281</v>
      </c>
      <c r="M484" s="1">
        <f t="shared" si="1"/>
        <v>0.07384788732</v>
      </c>
      <c r="N484" s="1">
        <f t="shared" si="2"/>
        <v>0.1204478873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0" t="s">
        <v>265</v>
      </c>
      <c r="B485" s="11" t="s">
        <v>658</v>
      </c>
      <c r="C485" s="11" t="s">
        <v>659</v>
      </c>
      <c r="D485" s="10" t="s">
        <v>36</v>
      </c>
      <c r="E485" s="10" t="s">
        <v>268</v>
      </c>
      <c r="F485" s="12" t="s">
        <v>560</v>
      </c>
      <c r="G485" s="2">
        <v>22.0</v>
      </c>
      <c r="H485" s="2">
        <v>7.0</v>
      </c>
      <c r="I485" s="2" t="s">
        <v>95</v>
      </c>
      <c r="J485" s="1">
        <f>plate7!$D$5</f>
        <v>0.0322</v>
      </c>
      <c r="K485" s="1">
        <f>plate7!$Q$5</f>
        <v>0.0332</v>
      </c>
      <c r="L485" s="1">
        <f>plate7!$AD$5</f>
        <v>0.0285</v>
      </c>
      <c r="M485" s="1">
        <f t="shared" si="1"/>
        <v>0.07232816901</v>
      </c>
      <c r="N485" s="1">
        <f t="shared" si="2"/>
        <v>0.117143662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0" t="s">
        <v>265</v>
      </c>
      <c r="B486" s="11" t="s">
        <v>660</v>
      </c>
      <c r="C486" s="11" t="s">
        <v>661</v>
      </c>
      <c r="D486" s="10" t="s">
        <v>36</v>
      </c>
      <c r="E486" s="10" t="s">
        <v>268</v>
      </c>
      <c r="F486" s="12" t="s">
        <v>560</v>
      </c>
      <c r="G486" s="2">
        <v>22.0</v>
      </c>
      <c r="H486" s="2">
        <v>7.0</v>
      </c>
      <c r="I486" s="2" t="s">
        <v>98</v>
      </c>
      <c r="J486" s="1">
        <f>plate7!$D$6</f>
        <v>0.0431</v>
      </c>
      <c r="K486" s="1">
        <f>plate7!$Q$6</f>
        <v>0.0522</v>
      </c>
      <c r="L486" s="1">
        <f>plate7!$AD$6</f>
        <v>0.0342</v>
      </c>
      <c r="M486" s="1">
        <f t="shared" si="1"/>
        <v>0.2817521127</v>
      </c>
      <c r="N486" s="1">
        <f t="shared" si="2"/>
        <v>0.2475507042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0" t="s">
        <v>265</v>
      </c>
      <c r="B487" s="11" t="s">
        <v>660</v>
      </c>
      <c r="C487" s="11" t="s">
        <v>661</v>
      </c>
      <c r="D487" s="10" t="s">
        <v>36</v>
      </c>
      <c r="E487" s="10" t="s">
        <v>268</v>
      </c>
      <c r="F487" s="12" t="s">
        <v>560</v>
      </c>
      <c r="G487" s="2">
        <v>22.0</v>
      </c>
      <c r="H487" s="2">
        <v>7.0</v>
      </c>
      <c r="I487" s="2" t="s">
        <v>99</v>
      </c>
      <c r="J487" s="1">
        <f>plate7!$D$7</f>
        <v>0.044</v>
      </c>
      <c r="K487" s="1">
        <f>plate7!$Q$7</f>
        <v>0.0534</v>
      </c>
      <c r="L487" s="1">
        <f>plate7!$AD$7</f>
        <v>0.035</v>
      </c>
      <c r="M487" s="1">
        <f t="shared" si="1"/>
        <v>0.2881014085</v>
      </c>
      <c r="N487" s="1">
        <f t="shared" si="2"/>
        <v>0.2493211268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0" t="s">
        <v>265</v>
      </c>
      <c r="B488" s="11" t="s">
        <v>662</v>
      </c>
      <c r="C488" s="11" t="s">
        <v>663</v>
      </c>
      <c r="D488" s="10" t="s">
        <v>36</v>
      </c>
      <c r="E488" s="10" t="s">
        <v>268</v>
      </c>
      <c r="F488" s="12" t="s">
        <v>560</v>
      </c>
      <c r="G488" s="2">
        <v>22.0</v>
      </c>
      <c r="H488" s="2">
        <v>7.0</v>
      </c>
      <c r="I488" s="2" t="s">
        <v>102</v>
      </c>
      <c r="J488" s="1">
        <f>plate7!$D$8</f>
        <v>0.0317</v>
      </c>
      <c r="K488" s="1">
        <f>plate7!$Q$8</f>
        <v>0.0353</v>
      </c>
      <c r="L488" s="1">
        <f>plate7!$AD$8</f>
        <v>0.0283</v>
      </c>
      <c r="M488" s="1">
        <f t="shared" si="1"/>
        <v>0.1096253521</v>
      </c>
      <c r="N488" s="1">
        <f t="shared" si="2"/>
        <v>0.09393802817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0" t="s">
        <v>265</v>
      </c>
      <c r="B489" s="11" t="s">
        <v>662</v>
      </c>
      <c r="C489" s="11" t="s">
        <v>663</v>
      </c>
      <c r="D489" s="10" t="s">
        <v>36</v>
      </c>
      <c r="E489" s="10" t="s">
        <v>268</v>
      </c>
      <c r="F489" s="12" t="s">
        <v>560</v>
      </c>
      <c r="G489" s="2">
        <v>22.0</v>
      </c>
      <c r="H489" s="2">
        <v>7.0</v>
      </c>
      <c r="I489" s="2" t="s">
        <v>103</v>
      </c>
      <c r="J489" s="1">
        <f>plate7!$D$9</f>
        <v>0.0342</v>
      </c>
      <c r="K489" s="1">
        <f>plate7!$Q$9</f>
        <v>0.038</v>
      </c>
      <c r="L489" s="1">
        <f>plate7!$AD$9</f>
        <v>0.0308</v>
      </c>
      <c r="M489" s="1">
        <f t="shared" si="1"/>
        <v>0.1128450704</v>
      </c>
      <c r="N489" s="1">
        <f t="shared" si="2"/>
        <v>0.09291549296</v>
      </c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0" t="s">
        <v>265</v>
      </c>
      <c r="B490" s="11" t="s">
        <v>664</v>
      </c>
      <c r="C490" s="11" t="s">
        <v>665</v>
      </c>
      <c r="D490" s="10" t="s">
        <v>36</v>
      </c>
      <c r="E490" s="10" t="s">
        <v>268</v>
      </c>
      <c r="F490" s="12" t="s">
        <v>560</v>
      </c>
      <c r="G490" s="2">
        <v>22.0</v>
      </c>
      <c r="H490" s="2">
        <v>7.0</v>
      </c>
      <c r="I490" s="2" t="s">
        <v>106</v>
      </c>
      <c r="J490" s="1">
        <f>plate7!$D$10</f>
        <v>0.0423</v>
      </c>
      <c r="K490" s="1">
        <f>plate7!$Q$10</f>
        <v>0.0438</v>
      </c>
      <c r="L490" s="1">
        <f>plate7!$AD$10</f>
        <v>0.0318</v>
      </c>
      <c r="M490" s="1">
        <f t="shared" si="1"/>
        <v>0.1837183099</v>
      </c>
      <c r="N490" s="1">
        <f t="shared" si="2"/>
        <v>0.3392746479</v>
      </c>
      <c r="T490" s="1"/>
      <c r="U490" s="1"/>
      <c r="V490" s="1"/>
      <c r="W490" s="1"/>
      <c r="X490" s="1"/>
      <c r="Y490" s="1"/>
      <c r="Z490" s="1"/>
    </row>
    <row r="491" ht="14.25" customHeight="1">
      <c r="A491" s="10" t="s">
        <v>265</v>
      </c>
      <c r="B491" s="11" t="s">
        <v>664</v>
      </c>
      <c r="C491" s="11" t="s">
        <v>665</v>
      </c>
      <c r="D491" s="10" t="s">
        <v>36</v>
      </c>
      <c r="E491" s="10" t="s">
        <v>268</v>
      </c>
      <c r="F491" s="12" t="s">
        <v>560</v>
      </c>
      <c r="G491" s="2">
        <v>22.0</v>
      </c>
      <c r="H491" s="2">
        <v>7.0</v>
      </c>
      <c r="I491" s="2" t="s">
        <v>107</v>
      </c>
      <c r="J491" s="1">
        <f>plate7!$D$11</f>
        <v>0.0323</v>
      </c>
      <c r="K491" s="1">
        <f>plate7!$Q$11</f>
        <v>0.0355</v>
      </c>
      <c r="L491" s="1">
        <f>plate7!$AD$11</f>
        <v>0.0284</v>
      </c>
      <c r="M491" s="1">
        <f t="shared" si="1"/>
        <v>0.110784507</v>
      </c>
      <c r="N491" s="1">
        <f t="shared" si="2"/>
        <v>0.1125042254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0" t="s">
        <v>265</v>
      </c>
      <c r="B492" s="11" t="s">
        <v>666</v>
      </c>
      <c r="C492" s="11" t="s">
        <v>667</v>
      </c>
      <c r="D492" s="10" t="s">
        <v>36</v>
      </c>
      <c r="E492" s="10" t="s">
        <v>268</v>
      </c>
      <c r="F492" s="12" t="s">
        <v>560</v>
      </c>
      <c r="G492" s="2">
        <v>22.0</v>
      </c>
      <c r="H492" s="2">
        <v>7.0</v>
      </c>
      <c r="I492" s="2" t="s">
        <v>110</v>
      </c>
      <c r="J492" s="1">
        <f>plate7!$E$4</f>
        <v>0.035</v>
      </c>
      <c r="K492" s="1">
        <f>plate7!$R$4</f>
        <v>0.0357</v>
      </c>
      <c r="L492" s="1">
        <f>plate7!$AE$4</f>
        <v>0.0326</v>
      </c>
      <c r="M492" s="1">
        <f t="shared" si="1"/>
        <v>0.04774225352</v>
      </c>
      <c r="N492" s="1">
        <f t="shared" si="2"/>
        <v>0.07572253521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0" t="s">
        <v>265</v>
      </c>
      <c r="B493" s="11" t="s">
        <v>666</v>
      </c>
      <c r="C493" s="11" t="s">
        <v>667</v>
      </c>
      <c r="D493" s="10" t="s">
        <v>36</v>
      </c>
      <c r="E493" s="10" t="s">
        <v>268</v>
      </c>
      <c r="F493" s="12" t="s">
        <v>560</v>
      </c>
      <c r="G493" s="2">
        <v>22.0</v>
      </c>
      <c r="H493" s="2">
        <v>7.0</v>
      </c>
      <c r="I493" s="2" t="s">
        <v>111</v>
      </c>
      <c r="J493" s="1">
        <f>plate7!$E$5</f>
        <v>0.0323</v>
      </c>
      <c r="K493" s="1">
        <f>plate7!$R$5</f>
        <v>0.0329</v>
      </c>
      <c r="L493" s="1">
        <f>plate7!$AE$5</f>
        <v>0.0292</v>
      </c>
      <c r="M493" s="1">
        <f t="shared" si="1"/>
        <v>0.05677042254</v>
      </c>
      <c r="N493" s="1">
        <f t="shared" si="2"/>
        <v>0.09936338028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0" t="s">
        <v>265</v>
      </c>
      <c r="B494" s="11" t="s">
        <v>668</v>
      </c>
      <c r="C494" s="11" t="s">
        <v>669</v>
      </c>
      <c r="D494" s="10" t="s">
        <v>36</v>
      </c>
      <c r="E494" s="10" t="s">
        <v>268</v>
      </c>
      <c r="F494" s="12" t="s">
        <v>560</v>
      </c>
      <c r="G494" s="2">
        <v>22.0</v>
      </c>
      <c r="H494" s="2">
        <v>7.0</v>
      </c>
      <c r="I494" s="2" t="s">
        <v>114</v>
      </c>
      <c r="J494" s="1">
        <f>plate7!$E$6</f>
        <v>0.0377</v>
      </c>
      <c r="K494" s="1">
        <f>plate7!$R$6</f>
        <v>0.0546</v>
      </c>
      <c r="L494" s="1">
        <f>plate7!$AE$6</f>
        <v>0.0285</v>
      </c>
      <c r="M494" s="1">
        <f t="shared" si="1"/>
        <v>0.4118802817</v>
      </c>
      <c r="N494" s="1">
        <f t="shared" si="2"/>
        <v>0.217584507</v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0" t="s">
        <v>265</v>
      </c>
      <c r="B495" s="11" t="s">
        <v>668</v>
      </c>
      <c r="C495" s="11" t="s">
        <v>669</v>
      </c>
      <c r="D495" s="10" t="s">
        <v>36</v>
      </c>
      <c r="E495" s="10" t="s">
        <v>268</v>
      </c>
      <c r="F495" s="12" t="s">
        <v>560</v>
      </c>
      <c r="G495" s="2">
        <v>22.0</v>
      </c>
      <c r="H495" s="2">
        <v>7.0</v>
      </c>
      <c r="I495" s="2" t="s">
        <v>115</v>
      </c>
      <c r="J495" s="1">
        <f>plate7!$E$7</f>
        <v>0.045</v>
      </c>
      <c r="K495" s="1">
        <f>plate7!$R$7</f>
        <v>0.0594</v>
      </c>
      <c r="L495" s="1">
        <f>plate7!$AE$7</f>
        <v>0.0295</v>
      </c>
      <c r="M495" s="1">
        <f t="shared" si="1"/>
        <v>0.4673760563</v>
      </c>
      <c r="N495" s="1">
        <f t="shared" si="2"/>
        <v>0.4385323944</v>
      </c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0" t="s">
        <v>265</v>
      </c>
      <c r="B496" s="11" t="s">
        <v>670</v>
      </c>
      <c r="C496" s="11" t="s">
        <v>671</v>
      </c>
      <c r="D496" s="10" t="s">
        <v>54</v>
      </c>
      <c r="E496" s="10" t="s">
        <v>268</v>
      </c>
      <c r="F496" s="12" t="s">
        <v>597</v>
      </c>
      <c r="G496" s="2">
        <v>22.0</v>
      </c>
      <c r="H496" s="2">
        <v>7.0</v>
      </c>
      <c r="I496" s="2" t="s">
        <v>119</v>
      </c>
      <c r="J496" s="1">
        <f>plate7!$E$8</f>
        <v>0.042</v>
      </c>
      <c r="K496" s="1">
        <f>plate7!$R$8</f>
        <v>0.0797</v>
      </c>
      <c r="L496" s="1">
        <f>plate7!$AE$8</f>
        <v>0.0289</v>
      </c>
      <c r="M496" s="1">
        <f t="shared" si="1"/>
        <v>0.806</v>
      </c>
      <c r="N496" s="1">
        <f t="shared" si="2"/>
        <v>0.2401056338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0" t="s">
        <v>265</v>
      </c>
      <c r="B497" s="11" t="s">
        <v>670</v>
      </c>
      <c r="C497" s="11" t="s">
        <v>671</v>
      </c>
      <c r="D497" s="10" t="s">
        <v>54</v>
      </c>
      <c r="E497" s="10" t="s">
        <v>268</v>
      </c>
      <c r="F497" s="12" t="s">
        <v>597</v>
      </c>
      <c r="G497" s="2">
        <v>22.0</v>
      </c>
      <c r="H497" s="2">
        <v>7.0</v>
      </c>
      <c r="I497" s="2" t="s">
        <v>120</v>
      </c>
      <c r="J497" s="1">
        <f>plate7!$E$9</f>
        <v>0.0435</v>
      </c>
      <c r="K497" s="1">
        <f>plate7!$R$9</f>
        <v>0.0829</v>
      </c>
      <c r="L497" s="1">
        <f>plate7!$AE$9</f>
        <v>0.0299</v>
      </c>
      <c r="M497" s="1">
        <f t="shared" si="1"/>
        <v>0.8409661972</v>
      </c>
      <c r="N497" s="1">
        <f t="shared" si="2"/>
        <v>0.2479352113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0" t="s">
        <v>265</v>
      </c>
      <c r="B498" s="11" t="s">
        <v>672</v>
      </c>
      <c r="C498" s="11" t="s">
        <v>673</v>
      </c>
      <c r="D498" s="10" t="s">
        <v>54</v>
      </c>
      <c r="E498" s="10" t="s">
        <v>268</v>
      </c>
      <c r="F498" s="12" t="s">
        <v>597</v>
      </c>
      <c r="G498" s="2">
        <v>22.0</v>
      </c>
      <c r="H498" s="2">
        <v>7.0</v>
      </c>
      <c r="I498" s="2" t="s">
        <v>123</v>
      </c>
      <c r="J498" s="1">
        <f>plate7!$E$10</f>
        <v>0.0342</v>
      </c>
      <c r="K498" s="1">
        <f>plate7!$R$10</f>
        <v>0.04</v>
      </c>
      <c r="L498" s="1">
        <f>plate7!$AE$10</f>
        <v>0.0292</v>
      </c>
      <c r="M498" s="1">
        <f t="shared" si="1"/>
        <v>0.1693577465</v>
      </c>
      <c r="N498" s="1">
        <f t="shared" si="2"/>
        <v>0.1355577465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0" t="s">
        <v>265</v>
      </c>
      <c r="B499" s="11" t="s">
        <v>672</v>
      </c>
      <c r="C499" s="11" t="s">
        <v>673</v>
      </c>
      <c r="D499" s="10" t="s">
        <v>54</v>
      </c>
      <c r="E499" s="10" t="s">
        <v>268</v>
      </c>
      <c r="F499" s="12" t="s">
        <v>597</v>
      </c>
      <c r="G499" s="2">
        <v>22.0</v>
      </c>
      <c r="H499" s="2">
        <v>7.0</v>
      </c>
      <c r="I499" s="2" t="s">
        <v>124</v>
      </c>
      <c r="J499" s="1">
        <f>plate7!$E$11</f>
        <v>0.0355</v>
      </c>
      <c r="K499" s="1">
        <f>plate7!$R$11</f>
        <v>0.0411</v>
      </c>
      <c r="L499" s="1">
        <f>plate7!$AE$11</f>
        <v>0.0301</v>
      </c>
      <c r="M499" s="1">
        <f t="shared" si="1"/>
        <v>0.1722169014</v>
      </c>
      <c r="N499" s="1">
        <f t="shared" si="2"/>
        <v>0.1497971831</v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0" t="s">
        <v>265</v>
      </c>
      <c r="B500" s="11" t="s">
        <v>674</v>
      </c>
      <c r="C500" s="11" t="s">
        <v>675</v>
      </c>
      <c r="D500" s="10" t="s">
        <v>54</v>
      </c>
      <c r="E500" s="10" t="s">
        <v>268</v>
      </c>
      <c r="F500" s="12" t="s">
        <v>597</v>
      </c>
      <c r="G500" s="2">
        <v>22.0</v>
      </c>
      <c r="H500" s="2">
        <v>7.0</v>
      </c>
      <c r="I500" s="2" t="s">
        <v>127</v>
      </c>
      <c r="J500" s="1">
        <f>plate7!$F$4</f>
        <v>0.0595</v>
      </c>
      <c r="K500" s="1">
        <f>plate7!$S$4</f>
        <v>0.0698</v>
      </c>
      <c r="L500" s="1">
        <f>plate7!$AF$4</f>
        <v>0.0543</v>
      </c>
      <c r="M500" s="1">
        <f t="shared" si="1"/>
        <v>0.2448408451</v>
      </c>
      <c r="N500" s="1">
        <f t="shared" si="2"/>
        <v>0.1191591549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0" t="s">
        <v>265</v>
      </c>
      <c r="B501" s="11" t="s">
        <v>674</v>
      </c>
      <c r="C501" s="11" t="s">
        <v>675</v>
      </c>
      <c r="D501" s="10" t="s">
        <v>54</v>
      </c>
      <c r="E501" s="10" t="s">
        <v>268</v>
      </c>
      <c r="F501" s="12" t="s">
        <v>597</v>
      </c>
      <c r="G501" s="2">
        <v>22.0</v>
      </c>
      <c r="H501" s="2">
        <v>7.0</v>
      </c>
      <c r="I501" s="2" t="s">
        <v>128</v>
      </c>
      <c r="J501" s="1">
        <f>plate7!$F$5</f>
        <v>0.0371</v>
      </c>
      <c r="K501" s="1">
        <f>plate7!$S$5</f>
        <v>0.0464</v>
      </c>
      <c r="L501" s="1">
        <f>plate7!$AF$5</f>
        <v>0.0318</v>
      </c>
      <c r="M501" s="1">
        <f t="shared" si="1"/>
        <v>0.2302619718</v>
      </c>
      <c r="N501" s="1">
        <f t="shared" si="2"/>
        <v>0.1275760563</v>
      </c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0" t="s">
        <v>265</v>
      </c>
      <c r="B502" s="11" t="s">
        <v>676</v>
      </c>
      <c r="C502" s="11" t="s">
        <v>677</v>
      </c>
      <c r="D502" s="10" t="s">
        <v>54</v>
      </c>
      <c r="E502" s="10" t="s">
        <v>268</v>
      </c>
      <c r="F502" s="12" t="s">
        <v>597</v>
      </c>
      <c r="G502" s="2">
        <v>22.0</v>
      </c>
      <c r="H502" s="2">
        <v>7.0</v>
      </c>
      <c r="I502" s="2" t="s">
        <v>131</v>
      </c>
      <c r="J502" s="1">
        <f>plate7!$F$6</f>
        <v>0.0523</v>
      </c>
      <c r="K502" s="1">
        <f>plate7!$S$6</f>
        <v>0.0773</v>
      </c>
      <c r="L502" s="1">
        <f>plate7!$AF$6</f>
        <v>0.0391</v>
      </c>
      <c r="M502" s="1">
        <f t="shared" si="1"/>
        <v>0.6030676056</v>
      </c>
      <c r="N502" s="1">
        <f t="shared" si="2"/>
        <v>0.3083408451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0" t="s">
        <v>265</v>
      </c>
      <c r="B503" s="11" t="s">
        <v>676</v>
      </c>
      <c r="C503" s="11" t="s">
        <v>677</v>
      </c>
      <c r="D503" s="10" t="s">
        <v>54</v>
      </c>
      <c r="E503" s="10" t="s">
        <v>268</v>
      </c>
      <c r="F503" s="12" t="s">
        <v>597</v>
      </c>
      <c r="G503" s="2">
        <v>22.0</v>
      </c>
      <c r="H503" s="2">
        <v>7.0</v>
      </c>
      <c r="I503" s="2" t="s">
        <v>132</v>
      </c>
      <c r="J503" s="1">
        <f>plate7!$F$7</f>
        <v>0.0466</v>
      </c>
      <c r="K503" s="1">
        <f>plate7!$S$7</f>
        <v>0.0729</v>
      </c>
      <c r="L503" s="1">
        <f>plate7!$AF$7</f>
        <v>0.033</v>
      </c>
      <c r="M503" s="1">
        <f t="shared" si="1"/>
        <v>0.6300746479</v>
      </c>
      <c r="N503" s="1">
        <f t="shared" si="2"/>
        <v>0.3149112676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0" t="s">
        <v>265</v>
      </c>
      <c r="B504" s="11" t="s">
        <v>678</v>
      </c>
      <c r="C504" s="11" t="s">
        <v>679</v>
      </c>
      <c r="D504" s="10" t="s">
        <v>54</v>
      </c>
      <c r="E504" s="10" t="s">
        <v>268</v>
      </c>
      <c r="F504" s="12" t="s">
        <v>597</v>
      </c>
      <c r="G504" s="2">
        <v>22.0</v>
      </c>
      <c r="H504" s="2">
        <v>7.0</v>
      </c>
      <c r="I504" s="2" t="s">
        <v>135</v>
      </c>
      <c r="J504" s="1">
        <f>plate7!$F$8</f>
        <v>0.031</v>
      </c>
      <c r="K504" s="1">
        <f>plate7!$S$8</f>
        <v>0.0324</v>
      </c>
      <c r="L504" s="1">
        <f>plate7!$AF$8</f>
        <v>0.0302</v>
      </c>
      <c r="M504" s="1">
        <f t="shared" si="1"/>
        <v>0.03469577465</v>
      </c>
      <c r="N504" s="1">
        <f t="shared" si="2"/>
        <v>0.01927605634</v>
      </c>
      <c r="T504" s="1"/>
      <c r="U504" s="1"/>
      <c r="V504" s="1"/>
      <c r="W504" s="1"/>
      <c r="X504" s="1"/>
      <c r="Y504" s="1"/>
      <c r="Z504" s="1"/>
    </row>
    <row r="505" ht="14.25" customHeight="1">
      <c r="A505" s="10" t="s">
        <v>265</v>
      </c>
      <c r="B505" s="11" t="s">
        <v>678</v>
      </c>
      <c r="C505" s="11" t="s">
        <v>679</v>
      </c>
      <c r="D505" s="10" t="s">
        <v>54</v>
      </c>
      <c r="E505" s="10" t="s">
        <v>268</v>
      </c>
      <c r="F505" s="12" t="s">
        <v>597</v>
      </c>
      <c r="G505" s="2">
        <v>22.0</v>
      </c>
      <c r="H505" s="2">
        <v>7.0</v>
      </c>
      <c r="I505" s="2" t="s">
        <v>136</v>
      </c>
      <c r="J505" s="1">
        <f>plate7!$F$9</f>
        <v>0.0298</v>
      </c>
      <c r="K505" s="1">
        <f>plate7!$S$9</f>
        <v>0.0311</v>
      </c>
      <c r="L505" s="1">
        <f>plate7!$AF$9</f>
        <v>0.0273</v>
      </c>
      <c r="M505" s="1">
        <f t="shared" si="1"/>
        <v>0.05892112676</v>
      </c>
      <c r="N505" s="1">
        <f t="shared" si="2"/>
        <v>0.07595915493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0" t="s">
        <v>265</v>
      </c>
      <c r="B506" s="11" t="s">
        <v>680</v>
      </c>
      <c r="C506" s="11" t="s">
        <v>681</v>
      </c>
      <c r="D506" s="10" t="s">
        <v>54</v>
      </c>
      <c r="E506" s="10" t="s">
        <v>268</v>
      </c>
      <c r="F506" s="12" t="s">
        <v>597</v>
      </c>
      <c r="G506" s="2">
        <v>22.0</v>
      </c>
      <c r="H506" s="2">
        <v>7.0</v>
      </c>
      <c r="I506" s="2" t="s">
        <v>139</v>
      </c>
      <c r="J506" s="1">
        <f>plate7!$F$10</f>
        <v>0.0394</v>
      </c>
      <c r="K506" s="1">
        <f>plate7!$S$10</f>
        <v>0.0639</v>
      </c>
      <c r="L506" s="1">
        <f>plate7!$AF$10</f>
        <v>0.0289</v>
      </c>
      <c r="M506" s="1">
        <f t="shared" si="1"/>
        <v>0.5539859155</v>
      </c>
      <c r="N506" s="1">
        <f t="shared" si="2"/>
        <v>0.2216830986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0" t="s">
        <v>265</v>
      </c>
      <c r="B507" s="11" t="s">
        <v>680</v>
      </c>
      <c r="C507" s="11" t="s">
        <v>681</v>
      </c>
      <c r="D507" s="10" t="s">
        <v>54</v>
      </c>
      <c r="E507" s="10" t="s">
        <v>268</v>
      </c>
      <c r="F507" s="12" t="s">
        <v>597</v>
      </c>
      <c r="G507" s="2">
        <v>22.0</v>
      </c>
      <c r="H507" s="2">
        <v>7.0</v>
      </c>
      <c r="I507" s="2" t="s">
        <v>140</v>
      </c>
      <c r="J507" s="1">
        <f>plate7!$F$11</f>
        <v>0.0415</v>
      </c>
      <c r="K507" s="1">
        <f>plate7!$S$11</f>
        <v>0.0678</v>
      </c>
      <c r="L507" s="1">
        <f>plate7!$AF$11</f>
        <v>0.0296</v>
      </c>
      <c r="M507" s="1">
        <f t="shared" si="1"/>
        <v>0.6042394366</v>
      </c>
      <c r="N507" s="1">
        <f t="shared" si="2"/>
        <v>0.2587394366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0" t="s">
        <v>265</v>
      </c>
      <c r="B508" s="11" t="s">
        <v>682</v>
      </c>
      <c r="C508" s="11" t="s">
        <v>683</v>
      </c>
      <c r="D508" s="10" t="s">
        <v>54</v>
      </c>
      <c r="E508" s="10" t="s">
        <v>268</v>
      </c>
      <c r="F508" s="12" t="s">
        <v>597</v>
      </c>
      <c r="G508" s="2">
        <v>22.0</v>
      </c>
      <c r="H508" s="2">
        <v>7.0</v>
      </c>
      <c r="I508" s="2" t="s">
        <v>143</v>
      </c>
      <c r="J508" s="1">
        <f>plate7!$G$4</f>
        <v>0.0404</v>
      </c>
      <c r="K508" s="1">
        <f>plate7!$T$4</f>
        <v>0.0654</v>
      </c>
      <c r="L508" s="1">
        <f>plate7!$AG$4</f>
        <v>0.0301</v>
      </c>
      <c r="M508" s="1">
        <f t="shared" si="1"/>
        <v>0.5589957746</v>
      </c>
      <c r="N508" s="1">
        <f t="shared" si="2"/>
        <v>0.2125183099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0" t="s">
        <v>265</v>
      </c>
      <c r="B509" s="11" t="s">
        <v>682</v>
      </c>
      <c r="C509" s="11" t="s">
        <v>683</v>
      </c>
      <c r="D509" s="10" t="s">
        <v>54</v>
      </c>
      <c r="E509" s="10" t="s">
        <v>268</v>
      </c>
      <c r="F509" s="12" t="s">
        <v>597</v>
      </c>
      <c r="G509" s="2">
        <v>22.0</v>
      </c>
      <c r="H509" s="2">
        <v>7.0</v>
      </c>
      <c r="I509" s="2" t="s">
        <v>144</v>
      </c>
      <c r="J509" s="1">
        <f>plate7!$G$5</f>
        <v>0.0522</v>
      </c>
      <c r="K509" s="1">
        <f>plate7!$T$5</f>
        <v>0.0757</v>
      </c>
      <c r="L509" s="1">
        <f>plate7!$AG$5</f>
        <v>0.0395</v>
      </c>
      <c r="M509" s="1">
        <f t="shared" si="1"/>
        <v>0.5713211268</v>
      </c>
      <c r="N509" s="1">
        <f t="shared" si="2"/>
        <v>0.2994887324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0" t="s">
        <v>265</v>
      </c>
      <c r="B510" s="11" t="s">
        <v>684</v>
      </c>
      <c r="C510" s="11" t="s">
        <v>685</v>
      </c>
      <c r="D510" s="10" t="s">
        <v>54</v>
      </c>
      <c r="E510" s="10" t="s">
        <v>268</v>
      </c>
      <c r="F510" s="12" t="s">
        <v>597</v>
      </c>
      <c r="G510" s="2">
        <v>22.0</v>
      </c>
      <c r="H510" s="2">
        <v>7.0</v>
      </c>
      <c r="I510" s="2" t="s">
        <v>147</v>
      </c>
      <c r="J510" s="1">
        <f>plate7!$G$6</f>
        <v>0.0316</v>
      </c>
      <c r="K510" s="1">
        <f>plate7!$T$6</f>
        <v>0.0314</v>
      </c>
      <c r="L510" s="1">
        <f>plate7!$AG$6</f>
        <v>0.0294</v>
      </c>
      <c r="M510" s="1">
        <f t="shared" si="1"/>
        <v>0.03021408451</v>
      </c>
      <c r="N510" s="1">
        <f t="shared" si="2"/>
        <v>0.07371549296</v>
      </c>
      <c r="T510" s="1"/>
      <c r="U510" s="1"/>
      <c r="V510" s="1"/>
      <c r="W510" s="1"/>
      <c r="X510" s="1"/>
      <c r="Y510" s="1"/>
      <c r="Z510" s="1"/>
    </row>
    <row r="511" ht="14.25" customHeight="1">
      <c r="A511" s="10" t="s">
        <v>265</v>
      </c>
      <c r="B511" s="11" t="s">
        <v>684</v>
      </c>
      <c r="C511" s="11" t="s">
        <v>685</v>
      </c>
      <c r="D511" s="10" t="s">
        <v>54</v>
      </c>
      <c r="E511" s="10" t="s">
        <v>268</v>
      </c>
      <c r="F511" s="12" t="s">
        <v>597</v>
      </c>
      <c r="G511" s="2">
        <v>22.0</v>
      </c>
      <c r="H511" s="2">
        <v>7.0</v>
      </c>
      <c r="I511" s="2" t="s">
        <v>148</v>
      </c>
      <c r="J511" s="1">
        <f>plate7!$G$7</f>
        <v>0.0351</v>
      </c>
      <c r="K511" s="1">
        <f>plate7!$T$7</f>
        <v>0.0336</v>
      </c>
      <c r="L511" s="1">
        <f>plate7!$AG$7</f>
        <v>0.0295</v>
      </c>
      <c r="M511" s="1">
        <f t="shared" si="1"/>
        <v>0.06095633803</v>
      </c>
      <c r="N511" s="1">
        <f t="shared" si="2"/>
        <v>0.1927056338</v>
      </c>
      <c r="T511" s="1"/>
      <c r="U511" s="1"/>
      <c r="V511" s="1"/>
      <c r="W511" s="1"/>
      <c r="X511" s="1"/>
      <c r="Y511" s="1"/>
      <c r="Z511" s="1"/>
    </row>
    <row r="512" ht="14.25" customHeight="1">
      <c r="A512" s="10" t="s">
        <v>265</v>
      </c>
      <c r="B512" s="11" t="s">
        <v>686</v>
      </c>
      <c r="C512" s="11" t="s">
        <v>687</v>
      </c>
      <c r="D512" s="10" t="s">
        <v>54</v>
      </c>
      <c r="E512" s="10" t="s">
        <v>268</v>
      </c>
      <c r="F512" s="12" t="s">
        <v>597</v>
      </c>
      <c r="G512" s="2">
        <v>22.0</v>
      </c>
      <c r="H512" s="2">
        <v>7.0</v>
      </c>
      <c r="I512" s="2" t="s">
        <v>151</v>
      </c>
      <c r="J512" s="1">
        <f>plate7!$G$8</f>
        <v>0.0414</v>
      </c>
      <c r="K512" s="1">
        <f>plate7!$T$8</f>
        <v>0.0451</v>
      </c>
      <c r="L512" s="1">
        <f>plate7!$AG$8</f>
        <v>0.0347</v>
      </c>
      <c r="M512" s="1">
        <f t="shared" si="1"/>
        <v>0.1613859155</v>
      </c>
      <c r="N512" s="1">
        <f t="shared" si="2"/>
        <v>0.2024661972</v>
      </c>
      <c r="T512" s="1"/>
      <c r="U512" s="1"/>
      <c r="V512" s="1"/>
      <c r="W512" s="1"/>
      <c r="X512" s="1"/>
      <c r="Y512" s="1"/>
      <c r="Z512" s="1"/>
    </row>
    <row r="513" ht="14.25" customHeight="1">
      <c r="A513" s="10" t="s">
        <v>265</v>
      </c>
      <c r="B513" s="11" t="s">
        <v>686</v>
      </c>
      <c r="C513" s="11" t="s">
        <v>687</v>
      </c>
      <c r="D513" s="10" t="s">
        <v>54</v>
      </c>
      <c r="E513" s="10" t="s">
        <v>268</v>
      </c>
      <c r="F513" s="12" t="s">
        <v>597</v>
      </c>
      <c r="G513" s="2">
        <v>22.0</v>
      </c>
      <c r="H513" s="2">
        <v>7.0</v>
      </c>
      <c r="I513" s="2" t="s">
        <v>152</v>
      </c>
      <c r="J513" s="5">
        <f>plate10!$H$5</f>
        <v>0.0506</v>
      </c>
      <c r="K513" s="5">
        <f>plate10!$U$5</f>
        <v>0.0622</v>
      </c>
      <c r="L513" s="5">
        <f>plate10!$AH$5</f>
        <v>0.0472</v>
      </c>
      <c r="M513" s="5">
        <f t="shared" si="1"/>
        <v>0.2384140845</v>
      </c>
      <c r="N513" s="5">
        <f t="shared" si="2"/>
        <v>0.05303661972</v>
      </c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0" t="s">
        <v>265</v>
      </c>
      <c r="B514" s="11" t="s">
        <v>688</v>
      </c>
      <c r="C514" s="11" t="s">
        <v>689</v>
      </c>
      <c r="D514" s="10" t="s">
        <v>56</v>
      </c>
      <c r="E514" s="10" t="s">
        <v>268</v>
      </c>
      <c r="F514" s="12" t="s">
        <v>616</v>
      </c>
      <c r="G514" s="2">
        <v>22.0</v>
      </c>
      <c r="H514" s="2">
        <v>7.0</v>
      </c>
      <c r="I514" s="2" t="s">
        <v>156</v>
      </c>
      <c r="J514" s="1">
        <f>plate7!$G$10</f>
        <v>0.042</v>
      </c>
      <c r="K514" s="1">
        <f>plate7!$T$10</f>
        <v>0.05</v>
      </c>
      <c r="L514" s="1">
        <f>plate7!$AG$10</f>
        <v>0.0347</v>
      </c>
      <c r="M514" s="1">
        <f t="shared" si="1"/>
        <v>0.239728169</v>
      </c>
      <c r="N514" s="1">
        <f t="shared" si="2"/>
        <v>0.2003070423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0" t="s">
        <v>265</v>
      </c>
      <c r="B515" s="11" t="s">
        <v>688</v>
      </c>
      <c r="C515" s="11" t="s">
        <v>689</v>
      </c>
      <c r="D515" s="10" t="s">
        <v>56</v>
      </c>
      <c r="E515" s="10" t="s">
        <v>268</v>
      </c>
      <c r="F515" s="12" t="s">
        <v>616</v>
      </c>
      <c r="G515" s="2">
        <v>22.0</v>
      </c>
      <c r="H515" s="2">
        <v>7.0</v>
      </c>
      <c r="I515" s="2" t="s">
        <v>157</v>
      </c>
      <c r="J515" s="1">
        <f>plate7!$G$11</f>
        <v>0.044</v>
      </c>
      <c r="K515" s="1">
        <f>plate7!$T$11</f>
        <v>0.0533</v>
      </c>
      <c r="L515" s="1">
        <f>plate7!$AG$11</f>
        <v>0.0355</v>
      </c>
      <c r="M515" s="1">
        <f t="shared" si="1"/>
        <v>0.2788929577</v>
      </c>
      <c r="N515" s="1">
        <f t="shared" si="2"/>
        <v>0.2333112676</v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0" t="s">
        <v>265</v>
      </c>
      <c r="B516" s="11" t="s">
        <v>690</v>
      </c>
      <c r="C516" s="11" t="s">
        <v>691</v>
      </c>
      <c r="D516" s="10" t="s">
        <v>56</v>
      </c>
      <c r="E516" s="10" t="s">
        <v>268</v>
      </c>
      <c r="F516" s="12" t="s">
        <v>616</v>
      </c>
      <c r="G516" s="2">
        <v>22.0</v>
      </c>
      <c r="H516" s="2">
        <v>7.0</v>
      </c>
      <c r="I516" s="2" t="s">
        <v>160</v>
      </c>
      <c r="J516" s="1">
        <f>plate7!$H$4</f>
        <v>0.0518</v>
      </c>
      <c r="K516" s="1">
        <f>plate7!$U$4</f>
        <v>0.1061</v>
      </c>
      <c r="L516" s="1">
        <f>plate7!$AH$4</f>
        <v>0.0305</v>
      </c>
      <c r="M516" s="1">
        <f t="shared" si="1"/>
        <v>1.197853521</v>
      </c>
      <c r="N516" s="1">
        <f t="shared" si="2"/>
        <v>0.4261816901</v>
      </c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0" t="s">
        <v>265</v>
      </c>
      <c r="B517" s="11" t="s">
        <v>690</v>
      </c>
      <c r="C517" s="11" t="s">
        <v>691</v>
      </c>
      <c r="D517" s="10" t="s">
        <v>56</v>
      </c>
      <c r="E517" s="10" t="s">
        <v>268</v>
      </c>
      <c r="F517" s="12" t="s">
        <v>616</v>
      </c>
      <c r="G517" s="2">
        <v>22.0</v>
      </c>
      <c r="H517" s="2">
        <v>7.0</v>
      </c>
      <c r="I517" s="2" t="s">
        <v>161</v>
      </c>
      <c r="J517" s="1">
        <f>plate7!$H$5</f>
        <v>0.0506</v>
      </c>
      <c r="K517" s="1">
        <f>plate7!$U$5</f>
        <v>0.1068</v>
      </c>
      <c r="L517" s="1">
        <f>plate7!$AH$5</f>
        <v>0.0293</v>
      </c>
      <c r="M517" s="1">
        <f t="shared" si="1"/>
        <v>1.228440845</v>
      </c>
      <c r="N517" s="1">
        <f t="shared" si="2"/>
        <v>0.4164676056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0" t="s">
        <v>265</v>
      </c>
      <c r="B518" s="11" t="s">
        <v>692</v>
      </c>
      <c r="C518" s="11" t="s">
        <v>693</v>
      </c>
      <c r="D518" s="10" t="s">
        <v>56</v>
      </c>
      <c r="E518" s="10" t="s">
        <v>268</v>
      </c>
      <c r="F518" s="12" t="s">
        <v>616</v>
      </c>
      <c r="G518" s="2">
        <v>22.0</v>
      </c>
      <c r="H518" s="2">
        <v>7.0</v>
      </c>
      <c r="I518" s="2" t="s">
        <v>164</v>
      </c>
      <c r="J518" s="1">
        <f>plate7!$H$6</f>
        <v>0.0485</v>
      </c>
      <c r="K518" s="1">
        <f>plate7!$U$6</f>
        <v>0.0986</v>
      </c>
      <c r="L518" s="1">
        <f>plate7!$AH$6</f>
        <v>0.0307</v>
      </c>
      <c r="M518" s="1">
        <f t="shared" si="1"/>
        <v>1.077049296</v>
      </c>
      <c r="N518" s="1">
        <f t="shared" si="2"/>
        <v>0.3320070423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0" t="s">
        <v>265</v>
      </c>
      <c r="B519" s="11" t="s">
        <v>692</v>
      </c>
      <c r="C519" s="11" t="s">
        <v>693</v>
      </c>
      <c r="D519" s="10" t="s">
        <v>56</v>
      </c>
      <c r="E519" s="10" t="s">
        <v>268</v>
      </c>
      <c r="F519" s="12" t="s">
        <v>616</v>
      </c>
      <c r="G519" s="2">
        <v>22.0</v>
      </c>
      <c r="H519" s="2">
        <v>7.0</v>
      </c>
      <c r="I519" s="2" t="s">
        <v>165</v>
      </c>
      <c r="J519" s="1">
        <f>plate7!$H$7</f>
        <v>0.0579</v>
      </c>
      <c r="K519" s="1">
        <f>plate7!$U$7</f>
        <v>0.1097</v>
      </c>
      <c r="L519" s="1">
        <f>plate7!$AH$7</f>
        <v>0.0376</v>
      </c>
      <c r="M519" s="1">
        <f t="shared" si="1"/>
        <v>1.142409859</v>
      </c>
      <c r="N519" s="1">
        <f t="shared" si="2"/>
        <v>0.4059211268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0" t="s">
        <v>265</v>
      </c>
      <c r="B520" s="11" t="s">
        <v>694</v>
      </c>
      <c r="C520" s="11" t="s">
        <v>695</v>
      </c>
      <c r="D520" s="10" t="s">
        <v>56</v>
      </c>
      <c r="E520" s="10" t="s">
        <v>268</v>
      </c>
      <c r="F520" s="12" t="s">
        <v>616</v>
      </c>
      <c r="G520" s="2">
        <v>22.0</v>
      </c>
      <c r="H520" s="2">
        <v>7.0</v>
      </c>
      <c r="I520" s="2" t="s">
        <v>168</v>
      </c>
      <c r="J520" s="1">
        <f>plate7!$H$8</f>
        <v>0.0619</v>
      </c>
      <c r="K520" s="1">
        <f>plate7!$U$8</f>
        <v>0.1175</v>
      </c>
      <c r="L520" s="1">
        <f>plate7!$AH$8</f>
        <v>0.0375</v>
      </c>
      <c r="M520" s="1">
        <f t="shared" si="1"/>
        <v>1.265892958</v>
      </c>
      <c r="N520" s="1">
        <f t="shared" si="2"/>
        <v>0.5219661972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0" t="s">
        <v>265</v>
      </c>
      <c r="B521" s="11" t="s">
        <v>694</v>
      </c>
      <c r="C521" s="11" t="s">
        <v>695</v>
      </c>
      <c r="D521" s="10" t="s">
        <v>56</v>
      </c>
      <c r="E521" s="10" t="s">
        <v>268</v>
      </c>
      <c r="F521" s="12" t="s">
        <v>616</v>
      </c>
      <c r="G521" s="2">
        <v>22.0</v>
      </c>
      <c r="H521" s="2">
        <v>7.0</v>
      </c>
      <c r="I521" s="2" t="s">
        <v>169</v>
      </c>
      <c r="J521" s="1">
        <f>plate7!$H$9</f>
        <v>0.059</v>
      </c>
      <c r="K521" s="1">
        <f>plate7!$U$9</f>
        <v>0.1164</v>
      </c>
      <c r="L521" s="1">
        <f>plate7!$AH$9</f>
        <v>0.035</v>
      </c>
      <c r="M521" s="1">
        <f t="shared" si="1"/>
        <v>1.288791549</v>
      </c>
      <c r="N521" s="1">
        <f t="shared" si="2"/>
        <v>0.4995464789</v>
      </c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0" t="s">
        <v>265</v>
      </c>
      <c r="B522" s="11" t="s">
        <v>696</v>
      </c>
      <c r="C522" s="11" t="s">
        <v>697</v>
      </c>
      <c r="D522" s="10" t="s">
        <v>56</v>
      </c>
      <c r="E522" s="10" t="s">
        <v>268</v>
      </c>
      <c r="F522" s="12" t="s">
        <v>616</v>
      </c>
      <c r="G522" s="2">
        <v>22.0</v>
      </c>
      <c r="H522" s="2">
        <v>7.0</v>
      </c>
      <c r="I522" s="2" t="s">
        <v>172</v>
      </c>
      <c r="J522" s="1">
        <f>plate7!$H$10</f>
        <v>0.0337</v>
      </c>
      <c r="K522" s="1">
        <f>plate7!$U$10</f>
        <v>0.0342</v>
      </c>
      <c r="L522" s="1">
        <f>plate7!$AH$10</f>
        <v>0.031</v>
      </c>
      <c r="M522" s="1">
        <f t="shared" si="1"/>
        <v>0.04908169014</v>
      </c>
      <c r="N522" s="1">
        <f t="shared" si="2"/>
        <v>0.08665774648</v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0" t="s">
        <v>265</v>
      </c>
      <c r="B523" s="11" t="s">
        <v>696</v>
      </c>
      <c r="C523" s="11" t="s">
        <v>697</v>
      </c>
      <c r="D523" s="10" t="s">
        <v>56</v>
      </c>
      <c r="E523" s="10" t="s">
        <v>268</v>
      </c>
      <c r="F523" s="12" t="s">
        <v>616</v>
      </c>
      <c r="G523" s="2">
        <v>22.0</v>
      </c>
      <c r="H523" s="2">
        <v>7.0</v>
      </c>
      <c r="I523" s="2" t="s">
        <v>173</v>
      </c>
      <c r="J523" s="1">
        <f>plate7!$H$11</f>
        <v>0.0307</v>
      </c>
      <c r="K523" s="1">
        <f>plate7!$U$11</f>
        <v>0.0318</v>
      </c>
      <c r="L523" s="1">
        <f>plate7!$AH$11</f>
        <v>0.0286</v>
      </c>
      <c r="M523" s="1">
        <f t="shared" si="1"/>
        <v>0.04962253521</v>
      </c>
      <c r="N523" s="1">
        <f t="shared" si="2"/>
        <v>0.06376478873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0" t="s">
        <v>265</v>
      </c>
      <c r="B524" s="11" t="s">
        <v>698</v>
      </c>
      <c r="C524" s="11" t="s">
        <v>699</v>
      </c>
      <c r="D524" s="10" t="s">
        <v>56</v>
      </c>
      <c r="E524" s="10" t="s">
        <v>268</v>
      </c>
      <c r="F524" s="12" t="s">
        <v>616</v>
      </c>
      <c r="G524" s="2">
        <v>22.0</v>
      </c>
      <c r="H524" s="2">
        <v>7.0</v>
      </c>
      <c r="I524" s="2" t="s">
        <v>176</v>
      </c>
      <c r="J524" s="1">
        <f>plate7!$I$4</f>
        <v>0.045</v>
      </c>
      <c r="K524" s="1">
        <f>plate7!$V$4</f>
        <v>0.0864</v>
      </c>
      <c r="L524" s="1">
        <f>plate7!$AI$4</f>
        <v>0.0304</v>
      </c>
      <c r="M524" s="1">
        <f t="shared" si="1"/>
        <v>0.8883605634</v>
      </c>
      <c r="N524" s="1">
        <f t="shared" si="2"/>
        <v>0.2707521127</v>
      </c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0" t="s">
        <v>265</v>
      </c>
      <c r="B525" s="11" t="s">
        <v>698</v>
      </c>
      <c r="C525" s="11" t="s">
        <v>699</v>
      </c>
      <c r="D525" s="10" t="s">
        <v>56</v>
      </c>
      <c r="E525" s="10" t="s">
        <v>268</v>
      </c>
      <c r="F525" s="12" t="s">
        <v>616</v>
      </c>
      <c r="G525" s="2">
        <v>22.0</v>
      </c>
      <c r="H525" s="2">
        <v>7.0</v>
      </c>
      <c r="I525" s="2" t="s">
        <v>177</v>
      </c>
      <c r="J525" s="1">
        <f>plate7!$I$5</f>
        <v>0.0448</v>
      </c>
      <c r="K525" s="1">
        <f>plate7!$V$5</f>
        <v>0.0942</v>
      </c>
      <c r="L525" s="1">
        <f>plate7!$AI$5</f>
        <v>0.0278</v>
      </c>
      <c r="M525" s="1">
        <f t="shared" si="1"/>
        <v>1.053622535</v>
      </c>
      <c r="N525" s="1">
        <f t="shared" si="2"/>
        <v>0.3091521127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0" t="s">
        <v>265</v>
      </c>
      <c r="B526" s="11" t="s">
        <v>700</v>
      </c>
      <c r="C526" s="11" t="s">
        <v>701</v>
      </c>
      <c r="D526" s="10" t="s">
        <v>56</v>
      </c>
      <c r="E526" s="10" t="s">
        <v>268</v>
      </c>
      <c r="F526" s="12" t="s">
        <v>616</v>
      </c>
      <c r="G526" s="2">
        <v>22.0</v>
      </c>
      <c r="H526" s="2">
        <v>7.0</v>
      </c>
      <c r="I526" s="2" t="s">
        <v>180</v>
      </c>
      <c r="J526" s="1">
        <f>plate7!$I$6</f>
        <v>0.0418</v>
      </c>
      <c r="K526" s="1">
        <f>plate7!$V$6</f>
        <v>0.0759</v>
      </c>
      <c r="L526" s="1">
        <f>plate7!$AI$6</f>
        <v>0.0305</v>
      </c>
      <c r="M526" s="1">
        <f t="shared" si="1"/>
        <v>0.7206901408</v>
      </c>
      <c r="N526" s="1">
        <f t="shared" si="2"/>
        <v>0.1990352113</v>
      </c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0" t="s">
        <v>265</v>
      </c>
      <c r="B527" s="11" t="s">
        <v>700</v>
      </c>
      <c r="C527" s="11" t="s">
        <v>701</v>
      </c>
      <c r="D527" s="10" t="s">
        <v>56</v>
      </c>
      <c r="E527" s="10" t="s">
        <v>268</v>
      </c>
      <c r="F527" s="12" t="s">
        <v>616</v>
      </c>
      <c r="G527" s="2">
        <v>22.0</v>
      </c>
      <c r="H527" s="2">
        <v>7.0</v>
      </c>
      <c r="I527" s="2" t="s">
        <v>181</v>
      </c>
      <c r="J527" s="1">
        <f>plate7!$I$7</f>
        <v>0.0539</v>
      </c>
      <c r="K527" s="1">
        <f>plate7!$V$7</f>
        <v>0.0894</v>
      </c>
      <c r="L527" s="1">
        <f>plate7!$AI$7</f>
        <v>0.0405</v>
      </c>
      <c r="M527" s="1">
        <f t="shared" si="1"/>
        <v>0.7751422535</v>
      </c>
      <c r="N527" s="1">
        <f t="shared" si="2"/>
        <v>0.2612661972</v>
      </c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0" t="s">
        <v>265</v>
      </c>
      <c r="B528" s="11" t="s">
        <v>702</v>
      </c>
      <c r="C528" s="11" t="s">
        <v>703</v>
      </c>
      <c r="D528" s="10" t="s">
        <v>56</v>
      </c>
      <c r="E528" s="10" t="s">
        <v>268</v>
      </c>
      <c r="F528" s="12" t="s">
        <v>616</v>
      </c>
      <c r="G528" s="2">
        <v>22.0</v>
      </c>
      <c r="H528" s="2">
        <v>7.0</v>
      </c>
      <c r="I528" s="2" t="s">
        <v>184</v>
      </c>
      <c r="J528" s="1">
        <f>plate7!$I$8</f>
        <v>0.0362</v>
      </c>
      <c r="K528" s="1">
        <f>plate7!$V$8</f>
        <v>0.0401</v>
      </c>
      <c r="L528" s="1">
        <f>plate7!$AI$8</f>
        <v>0.0307</v>
      </c>
      <c r="M528" s="1">
        <f t="shared" si="1"/>
        <v>0.1463690141</v>
      </c>
      <c r="N528" s="1">
        <f t="shared" si="2"/>
        <v>0.1617929577</v>
      </c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0" t="s">
        <v>265</v>
      </c>
      <c r="B529" s="11" t="s">
        <v>702</v>
      </c>
      <c r="C529" s="11" t="s">
        <v>703</v>
      </c>
      <c r="D529" s="10" t="s">
        <v>56</v>
      </c>
      <c r="E529" s="10" t="s">
        <v>268</v>
      </c>
      <c r="F529" s="12" t="s">
        <v>616</v>
      </c>
      <c r="G529" s="2">
        <v>22.0</v>
      </c>
      <c r="H529" s="2">
        <v>7.0</v>
      </c>
      <c r="I529" s="2" t="s">
        <v>185</v>
      </c>
      <c r="J529" s="1">
        <f>plate7!$I$9</f>
        <v>0.0343</v>
      </c>
      <c r="K529" s="1">
        <f>plate7!$V$9</f>
        <v>0.0381</v>
      </c>
      <c r="L529" s="1">
        <f>plate7!$AI$9</f>
        <v>0.0301</v>
      </c>
      <c r="M529" s="1">
        <f t="shared" si="1"/>
        <v>0.1250028169</v>
      </c>
      <c r="N529" s="1">
        <f t="shared" si="2"/>
        <v>0.1193492958</v>
      </c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0" t="s">
        <v>265</v>
      </c>
      <c r="B530" s="11" t="s">
        <v>704</v>
      </c>
      <c r="C530" s="11" t="s">
        <v>705</v>
      </c>
      <c r="D530" s="10" t="s">
        <v>56</v>
      </c>
      <c r="E530" s="10" t="s">
        <v>268</v>
      </c>
      <c r="F530" s="12" t="s">
        <v>616</v>
      </c>
      <c r="G530" s="2">
        <v>22.0</v>
      </c>
      <c r="H530" s="2">
        <v>7.0</v>
      </c>
      <c r="I530" s="2" t="s">
        <v>188</v>
      </c>
      <c r="J530" s="1">
        <f>plate7!$I$10</f>
        <v>0.0365</v>
      </c>
      <c r="K530" s="1">
        <f>plate7!$V$10</f>
        <v>0.0443</v>
      </c>
      <c r="L530" s="1">
        <f>plate7!$AI$10</f>
        <v>0.0316</v>
      </c>
      <c r="M530" s="1">
        <f t="shared" si="1"/>
        <v>0.2000352113</v>
      </c>
      <c r="N530" s="1">
        <f t="shared" si="2"/>
        <v>0.122028169</v>
      </c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0" t="s">
        <v>265</v>
      </c>
      <c r="B531" s="11" t="s">
        <v>704</v>
      </c>
      <c r="C531" s="11" t="s">
        <v>705</v>
      </c>
      <c r="D531" s="10" t="s">
        <v>56</v>
      </c>
      <c r="E531" s="10" t="s">
        <v>268</v>
      </c>
      <c r="F531" s="12" t="s">
        <v>616</v>
      </c>
      <c r="G531" s="2">
        <v>22.0</v>
      </c>
      <c r="H531" s="2">
        <v>7.0</v>
      </c>
      <c r="I531" s="2" t="s">
        <v>189</v>
      </c>
      <c r="J531" s="1">
        <f>plate7!$I$11</f>
        <v>0.0371</v>
      </c>
      <c r="K531" s="1">
        <f>plate7!$V$11</f>
        <v>0.0449</v>
      </c>
      <c r="L531" s="1">
        <f>plate7!$AI$11</f>
        <v>0.0316</v>
      </c>
      <c r="M531" s="1">
        <f t="shared" si="1"/>
        <v>0.2091535211</v>
      </c>
      <c r="N531" s="1">
        <f t="shared" si="2"/>
        <v>0.1418535211</v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0" t="s">
        <v>265</v>
      </c>
      <c r="B532" s="11" t="s">
        <v>706</v>
      </c>
      <c r="C532" s="11" t="s">
        <v>707</v>
      </c>
      <c r="D532" s="10" t="s">
        <v>229</v>
      </c>
      <c r="E532" s="10" t="s">
        <v>268</v>
      </c>
      <c r="F532" s="12" t="s">
        <v>635</v>
      </c>
      <c r="G532" s="2">
        <v>22.0</v>
      </c>
      <c r="H532" s="2">
        <v>7.0</v>
      </c>
      <c r="I532" s="2" t="s">
        <v>193</v>
      </c>
      <c r="J532" s="1">
        <f>plate7!$J$4</f>
        <v>0.0347</v>
      </c>
      <c r="K532" s="1">
        <f>plate7!$W$4</f>
        <v>0.0437</v>
      </c>
      <c r="L532" s="1">
        <f>plate7!$AJ$4</f>
        <v>0.0282</v>
      </c>
      <c r="M532" s="1">
        <f t="shared" si="1"/>
        <v>0.2436690141</v>
      </c>
      <c r="N532" s="1">
        <f t="shared" si="2"/>
        <v>0.1687605634</v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0" t="s">
        <v>265</v>
      </c>
      <c r="B533" s="11" t="s">
        <v>706</v>
      </c>
      <c r="C533" s="11" t="s">
        <v>707</v>
      </c>
      <c r="D533" s="10" t="s">
        <v>229</v>
      </c>
      <c r="E533" s="10" t="s">
        <v>268</v>
      </c>
      <c r="F533" s="12" t="s">
        <v>635</v>
      </c>
      <c r="G533" s="2">
        <v>22.0</v>
      </c>
      <c r="H533" s="2">
        <v>7.0</v>
      </c>
      <c r="I533" s="2" t="s">
        <v>194</v>
      </c>
      <c r="J533" s="1">
        <f>plate7!$J$5</f>
        <v>0.0353</v>
      </c>
      <c r="K533" s="1">
        <f>plate7!$W$5</f>
        <v>0.0443</v>
      </c>
      <c r="L533" s="1">
        <f>plate7!$AJ$5</f>
        <v>0.0288</v>
      </c>
      <c r="M533" s="1">
        <f t="shared" si="1"/>
        <v>0.2436690141</v>
      </c>
      <c r="N533" s="1">
        <f t="shared" si="2"/>
        <v>0.1687605634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0" t="s">
        <v>265</v>
      </c>
      <c r="B534" s="11" t="s">
        <v>708</v>
      </c>
      <c r="C534" s="11" t="s">
        <v>709</v>
      </c>
      <c r="D534" s="10" t="s">
        <v>229</v>
      </c>
      <c r="E534" s="10" t="s">
        <v>268</v>
      </c>
      <c r="F534" s="12" t="s">
        <v>635</v>
      </c>
      <c r="G534" s="2">
        <v>22.0</v>
      </c>
      <c r="H534" s="2">
        <v>7.0</v>
      </c>
      <c r="I534" s="2" t="s">
        <v>197</v>
      </c>
      <c r="J534" s="1">
        <f>plate7!$J$6</f>
        <v>0.0393</v>
      </c>
      <c r="K534" s="1">
        <f>plate7!$W$6</f>
        <v>0.046</v>
      </c>
      <c r="L534" s="1">
        <f>plate7!$AJ$6</f>
        <v>0.0348</v>
      </c>
      <c r="M534" s="1">
        <f t="shared" si="1"/>
        <v>0.1762478873</v>
      </c>
      <c r="N534" s="1">
        <f t="shared" si="2"/>
        <v>0.1144352113</v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0" t="s">
        <v>265</v>
      </c>
      <c r="B535" s="11" t="s">
        <v>708</v>
      </c>
      <c r="C535" s="11" t="s">
        <v>709</v>
      </c>
      <c r="D535" s="10" t="s">
        <v>229</v>
      </c>
      <c r="E535" s="10" t="s">
        <v>268</v>
      </c>
      <c r="F535" s="12" t="s">
        <v>635</v>
      </c>
      <c r="G535" s="2">
        <v>22.0</v>
      </c>
      <c r="H535" s="2">
        <v>7.0</v>
      </c>
      <c r="I535" s="2" t="s">
        <v>198</v>
      </c>
      <c r="J535" s="1">
        <f>plate7!$J$7</f>
        <v>0.0383</v>
      </c>
      <c r="K535" s="1">
        <f>plate7!$W$7</f>
        <v>0.0446</v>
      </c>
      <c r="L535" s="1">
        <f>plate7!$AJ$7</f>
        <v>0.0338</v>
      </c>
      <c r="M535" s="1">
        <f t="shared" si="1"/>
        <v>0.1698084507</v>
      </c>
      <c r="N535" s="1">
        <f t="shared" si="2"/>
        <v>0.1164802817</v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0" t="s">
        <v>265</v>
      </c>
      <c r="B536" s="11" t="s">
        <v>710</v>
      </c>
      <c r="C536" s="11" t="s">
        <v>711</v>
      </c>
      <c r="D536" s="10" t="s">
        <v>229</v>
      </c>
      <c r="E536" s="10" t="s">
        <v>268</v>
      </c>
      <c r="F536" s="12" t="s">
        <v>635</v>
      </c>
      <c r="G536" s="2">
        <v>22.0</v>
      </c>
      <c r="H536" s="2">
        <v>7.0</v>
      </c>
      <c r="I536" s="2" t="s">
        <v>201</v>
      </c>
      <c r="J536" s="1">
        <f>plate7!$J$8</f>
        <v>0.0374</v>
      </c>
      <c r="K536" s="1">
        <f>plate7!$W$8</f>
        <v>0.049</v>
      </c>
      <c r="L536" s="1">
        <f>plate7!$AJ$8</f>
        <v>0.0296</v>
      </c>
      <c r="M536" s="1">
        <f t="shared" si="1"/>
        <v>0.3052816901</v>
      </c>
      <c r="N536" s="1">
        <f t="shared" si="2"/>
        <v>0.1984225352</v>
      </c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0" t="s">
        <v>265</v>
      </c>
      <c r="B537" s="11" t="s">
        <v>710</v>
      </c>
      <c r="C537" s="11" t="s">
        <v>711</v>
      </c>
      <c r="D537" s="10" t="s">
        <v>229</v>
      </c>
      <c r="E537" s="10" t="s">
        <v>268</v>
      </c>
      <c r="F537" s="12" t="s">
        <v>635</v>
      </c>
      <c r="G537" s="2">
        <v>22.0</v>
      </c>
      <c r="H537" s="2">
        <v>7.0</v>
      </c>
      <c r="I537" s="2" t="s">
        <v>202</v>
      </c>
      <c r="J537" s="1">
        <f>plate7!$J$9</f>
        <v>0.0529</v>
      </c>
      <c r="K537" s="1">
        <f>plate7!$W$9</f>
        <v>0.0717</v>
      </c>
      <c r="L537" s="1">
        <f>plate7!$AJ$9</f>
        <v>0.0442</v>
      </c>
      <c r="M537" s="1">
        <f t="shared" si="1"/>
        <v>0.4348690141</v>
      </c>
      <c r="N537" s="1">
        <f t="shared" si="2"/>
        <v>0.1913492958</v>
      </c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0" t="s">
        <v>265</v>
      </c>
      <c r="B538" s="11" t="s">
        <v>712</v>
      </c>
      <c r="C538" s="11" t="s">
        <v>713</v>
      </c>
      <c r="D538" s="10" t="s">
        <v>229</v>
      </c>
      <c r="E538" s="10" t="s">
        <v>268</v>
      </c>
      <c r="F538" s="12" t="s">
        <v>635</v>
      </c>
      <c r="G538" s="2">
        <v>22.0</v>
      </c>
      <c r="H538" s="2">
        <v>7.0</v>
      </c>
      <c r="I538" s="2" t="s">
        <v>205</v>
      </c>
      <c r="J538" s="1">
        <f>plate7!$J$10</f>
        <v>0.0446</v>
      </c>
      <c r="K538" s="1">
        <f>plate7!$W$10</f>
        <v>0.0769</v>
      </c>
      <c r="L538" s="1">
        <f>plate7!$AJ$10</f>
        <v>0.0297</v>
      </c>
      <c r="M538" s="1">
        <f t="shared" si="1"/>
        <v>0.7464225352</v>
      </c>
      <c r="N538" s="1">
        <f t="shared" si="2"/>
        <v>0.3271901408</v>
      </c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0" t="s">
        <v>265</v>
      </c>
      <c r="B539" s="11" t="s">
        <v>712</v>
      </c>
      <c r="C539" s="11" t="s">
        <v>713</v>
      </c>
      <c r="D539" s="10" t="s">
        <v>229</v>
      </c>
      <c r="E539" s="10" t="s">
        <v>268</v>
      </c>
      <c r="F539" s="12" t="s">
        <v>635</v>
      </c>
      <c r="G539" s="2">
        <v>22.0</v>
      </c>
      <c r="H539" s="2">
        <v>7.0</v>
      </c>
      <c r="I539" s="2" t="s">
        <v>206</v>
      </c>
      <c r="J539" s="1">
        <f>plate7!$J$11</f>
        <v>0.0539</v>
      </c>
      <c r="K539" s="1">
        <f>plate7!$W$11</f>
        <v>0.0893</v>
      </c>
      <c r="L539" s="1">
        <f>plate7!$AJ$11</f>
        <v>0.036</v>
      </c>
      <c r="M539" s="1">
        <f t="shared" si="1"/>
        <v>0.8419197183</v>
      </c>
      <c r="N539" s="1">
        <f t="shared" si="2"/>
        <v>0.4104676056</v>
      </c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0" t="s">
        <v>265</v>
      </c>
      <c r="B540" s="11" t="s">
        <v>714</v>
      </c>
      <c r="C540" s="11" t="s">
        <v>715</v>
      </c>
      <c r="D540" s="10" t="s">
        <v>229</v>
      </c>
      <c r="E540" s="10" t="s">
        <v>268</v>
      </c>
      <c r="F540" s="12" t="s">
        <v>635</v>
      </c>
      <c r="G540" s="2">
        <v>22.0</v>
      </c>
      <c r="H540" s="2">
        <v>7.0</v>
      </c>
      <c r="I540" s="2" t="s">
        <v>209</v>
      </c>
      <c r="J540" s="1">
        <f>plate7!$K$4</f>
        <v>0.0423</v>
      </c>
      <c r="K540" s="1">
        <f>plate7!$X$4</f>
        <v>0.0746</v>
      </c>
      <c r="L540" s="1">
        <f>plate7!$AK$4</f>
        <v>0.0281</v>
      </c>
      <c r="M540" s="1">
        <f t="shared" si="1"/>
        <v>0.735784507</v>
      </c>
      <c r="N540" s="1">
        <f t="shared" si="2"/>
        <v>0.3040605634</v>
      </c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0" t="s">
        <v>265</v>
      </c>
      <c r="B541" s="11" t="s">
        <v>714</v>
      </c>
      <c r="C541" s="11" t="s">
        <v>715</v>
      </c>
      <c r="D541" s="10" t="s">
        <v>229</v>
      </c>
      <c r="E541" s="10" t="s">
        <v>268</v>
      </c>
      <c r="F541" s="12" t="s">
        <v>635</v>
      </c>
      <c r="G541" s="2">
        <v>22.0</v>
      </c>
      <c r="H541" s="2">
        <v>7.0</v>
      </c>
      <c r="I541" s="2" t="s">
        <v>210</v>
      </c>
      <c r="J541" s="1">
        <f>plate7!$K$5</f>
        <v>0.0466</v>
      </c>
      <c r="K541" s="1">
        <f>plate7!$X$5</f>
        <v>0.0806</v>
      </c>
      <c r="L541" s="1">
        <f>plate7!$AK$5</f>
        <v>0.0314</v>
      </c>
      <c r="M541" s="1">
        <f t="shared" si="1"/>
        <v>0.7783492958</v>
      </c>
      <c r="N541" s="1">
        <f t="shared" si="2"/>
        <v>0.3284112676</v>
      </c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0" t="s">
        <v>265</v>
      </c>
      <c r="B542" s="11" t="s">
        <v>716</v>
      </c>
      <c r="C542" s="11" t="s">
        <v>717</v>
      </c>
      <c r="D542" s="10" t="s">
        <v>229</v>
      </c>
      <c r="E542" s="10" t="s">
        <v>268</v>
      </c>
      <c r="F542" s="12" t="s">
        <v>635</v>
      </c>
      <c r="G542" s="2">
        <v>22.0</v>
      </c>
      <c r="H542" s="2">
        <v>7.0</v>
      </c>
      <c r="I542" s="2" t="s">
        <v>213</v>
      </c>
      <c r="J542" s="1">
        <f>plate7!$K$6</f>
        <v>0.0335</v>
      </c>
      <c r="K542" s="1">
        <f>plate7!$X$6</f>
        <v>0.0334</v>
      </c>
      <c r="L542" s="1">
        <f>plate7!$AK$6</f>
        <v>0.0293</v>
      </c>
      <c r="M542" s="1">
        <f t="shared" si="1"/>
        <v>0.06221830986</v>
      </c>
      <c r="N542" s="1">
        <f t="shared" si="2"/>
        <v>0.1392887324</v>
      </c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0" t="s">
        <v>265</v>
      </c>
      <c r="B543" s="11" t="s">
        <v>716</v>
      </c>
      <c r="C543" s="11" t="s">
        <v>717</v>
      </c>
      <c r="D543" s="10" t="s">
        <v>229</v>
      </c>
      <c r="E543" s="10" t="s">
        <v>268</v>
      </c>
      <c r="F543" s="12" t="s">
        <v>635</v>
      </c>
      <c r="G543" s="2">
        <v>22.0</v>
      </c>
      <c r="H543" s="2">
        <v>7.0</v>
      </c>
      <c r="I543" s="2" t="s">
        <v>214</v>
      </c>
      <c r="J543" s="1">
        <f>plate7!$K$7</f>
        <v>0.0319</v>
      </c>
      <c r="K543" s="1">
        <f>plate7!$X$7</f>
        <v>0.0329</v>
      </c>
      <c r="L543" s="1">
        <f>plate7!$AK$7</f>
        <v>0.0293</v>
      </c>
      <c r="M543" s="1">
        <f t="shared" si="1"/>
        <v>0.05561126761</v>
      </c>
      <c r="N543" s="1">
        <f t="shared" si="2"/>
        <v>0.0807971831</v>
      </c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0" t="s">
        <v>265</v>
      </c>
      <c r="B544" s="11" t="s">
        <v>718</v>
      </c>
      <c r="C544" s="11" t="s">
        <v>719</v>
      </c>
      <c r="D544" s="10" t="s">
        <v>229</v>
      </c>
      <c r="E544" s="10" t="s">
        <v>268</v>
      </c>
      <c r="F544" s="12" t="s">
        <v>635</v>
      </c>
      <c r="G544" s="2">
        <v>22.0</v>
      </c>
      <c r="H544" s="2">
        <v>7.0</v>
      </c>
      <c r="I544" s="2" t="s">
        <v>217</v>
      </c>
      <c r="J544" s="1">
        <f>plate7!$K$8</f>
        <v>0.0282</v>
      </c>
      <c r="K544" s="1">
        <f>plate7!$X$8</f>
        <v>0.0292</v>
      </c>
      <c r="L544" s="1">
        <f>plate7!$AK$8</f>
        <v>0.027</v>
      </c>
      <c r="M544" s="1">
        <f t="shared" si="1"/>
        <v>0.03433521127</v>
      </c>
      <c r="N544" s="1">
        <f t="shared" si="2"/>
        <v>0.03453802817</v>
      </c>
      <c r="T544" s="1"/>
      <c r="U544" s="1"/>
      <c r="V544" s="1"/>
      <c r="W544" s="1"/>
      <c r="X544" s="1"/>
      <c r="Y544" s="1"/>
      <c r="Z544" s="1"/>
    </row>
    <row r="545" ht="14.25" customHeight="1">
      <c r="A545" s="10" t="s">
        <v>265</v>
      </c>
      <c r="B545" s="11" t="s">
        <v>718</v>
      </c>
      <c r="C545" s="11" t="s">
        <v>719</v>
      </c>
      <c r="D545" s="10" t="s">
        <v>229</v>
      </c>
      <c r="E545" s="10" t="s">
        <v>268</v>
      </c>
      <c r="F545" s="12" t="s">
        <v>635</v>
      </c>
      <c r="G545" s="2">
        <v>22.0</v>
      </c>
      <c r="H545" s="2">
        <v>7.0</v>
      </c>
      <c r="I545" s="2" t="s">
        <v>218</v>
      </c>
      <c r="J545" s="1">
        <f>plate7!$K$9</f>
        <v>0.0315</v>
      </c>
      <c r="K545" s="1">
        <f>plate7!$X$9</f>
        <v>0.0316</v>
      </c>
      <c r="L545" s="1">
        <f>plate7!$AK$9</f>
        <v>0.0306</v>
      </c>
      <c r="M545" s="1">
        <f t="shared" si="1"/>
        <v>0.01528732394</v>
      </c>
      <c r="N545" s="1">
        <f t="shared" si="2"/>
        <v>0.02922676056</v>
      </c>
      <c r="T545" s="1"/>
      <c r="U545" s="1"/>
      <c r="V545" s="1"/>
      <c r="W545" s="1"/>
      <c r="X545" s="1"/>
      <c r="Y545" s="1"/>
      <c r="Z545" s="1"/>
    </row>
    <row r="546" ht="14.25" customHeight="1">
      <c r="A546" s="10" t="s">
        <v>265</v>
      </c>
      <c r="B546" s="11" t="s">
        <v>720</v>
      </c>
      <c r="C546" s="11" t="s">
        <v>721</v>
      </c>
      <c r="D546" s="10" t="s">
        <v>229</v>
      </c>
      <c r="E546" s="10" t="s">
        <v>268</v>
      </c>
      <c r="F546" s="12" t="s">
        <v>635</v>
      </c>
      <c r="G546" s="2">
        <v>22.0</v>
      </c>
      <c r="H546" s="2">
        <v>7.0</v>
      </c>
      <c r="I546" s="2" t="s">
        <v>221</v>
      </c>
      <c r="J546" s="1">
        <f>plate7!$K$10</f>
        <v>0.0348</v>
      </c>
      <c r="K546" s="1">
        <f>plate7!$X$10</f>
        <v>0.0528</v>
      </c>
      <c r="L546" s="1">
        <f>plate7!$AK$10</f>
        <v>0.027</v>
      </c>
      <c r="M546" s="1">
        <f t="shared" si="1"/>
        <v>0.4083126761</v>
      </c>
      <c r="N546" s="1">
        <f t="shared" si="2"/>
        <v>0.1657014085</v>
      </c>
      <c r="T546" s="1"/>
      <c r="U546" s="1"/>
      <c r="V546" s="1"/>
      <c r="W546" s="1"/>
      <c r="X546" s="1"/>
      <c r="Y546" s="1"/>
      <c r="Z546" s="1"/>
    </row>
    <row r="547" ht="14.25" customHeight="1">
      <c r="A547" s="10" t="s">
        <v>265</v>
      </c>
      <c r="B547" s="11" t="s">
        <v>720</v>
      </c>
      <c r="C547" s="11" t="s">
        <v>721</v>
      </c>
      <c r="D547" s="10" t="s">
        <v>229</v>
      </c>
      <c r="E547" s="10" t="s">
        <v>268</v>
      </c>
      <c r="F547" s="12" t="s">
        <v>635</v>
      </c>
      <c r="G547" s="2">
        <v>22.0</v>
      </c>
      <c r="H547" s="2">
        <v>7.0</v>
      </c>
      <c r="I547" s="2" t="s">
        <v>222</v>
      </c>
      <c r="J547" s="1">
        <f>plate7!$K$11</f>
        <v>0.0421</v>
      </c>
      <c r="K547" s="1">
        <f>plate7!$X$11</f>
        <v>0.0652</v>
      </c>
      <c r="L547" s="1">
        <f>plate7!$AK$11</f>
        <v>0.0318</v>
      </c>
      <c r="M547" s="1">
        <f t="shared" si="1"/>
        <v>0.5284084507</v>
      </c>
      <c r="N547" s="1">
        <f t="shared" si="2"/>
        <v>0.2222323944</v>
      </c>
      <c r="T547" s="1"/>
      <c r="U547" s="1"/>
      <c r="V547" s="1"/>
      <c r="W547" s="1"/>
      <c r="X547" s="1"/>
      <c r="Y547" s="1"/>
      <c r="Z547" s="1"/>
    </row>
    <row r="548" ht="14.25" customHeight="1">
      <c r="A548" s="10" t="s">
        <v>265</v>
      </c>
      <c r="B548" s="11" t="s">
        <v>722</v>
      </c>
      <c r="C548" s="11" t="s">
        <v>723</v>
      </c>
      <c r="D548" s="10" t="s">
        <v>229</v>
      </c>
      <c r="E548" s="10" t="s">
        <v>268</v>
      </c>
      <c r="F548" s="12" t="s">
        <v>635</v>
      </c>
      <c r="G548" s="2">
        <v>22.0</v>
      </c>
      <c r="H548" s="2">
        <v>7.0</v>
      </c>
      <c r="I548" s="2" t="s">
        <v>225</v>
      </c>
      <c r="J548" s="1">
        <f>plate7!$L$4</f>
        <v>0.0297</v>
      </c>
      <c r="K548" s="1">
        <f>plate7!$Y$4</f>
        <v>0.0343</v>
      </c>
      <c r="L548" s="1">
        <f>plate7!$AL$4</f>
        <v>0.0262</v>
      </c>
      <c r="M548" s="1">
        <f t="shared" si="1"/>
        <v>0.127243662</v>
      </c>
      <c r="N548" s="1">
        <f t="shared" si="2"/>
        <v>0.09212957746</v>
      </c>
      <c r="T548" s="1"/>
      <c r="U548" s="1"/>
      <c r="V548" s="1"/>
      <c r="W548" s="1"/>
      <c r="X548" s="1"/>
      <c r="Y548" s="1"/>
      <c r="Z548" s="1"/>
    </row>
    <row r="549" ht="14.25" customHeight="1">
      <c r="A549" s="10" t="s">
        <v>265</v>
      </c>
      <c r="B549" s="11" t="s">
        <v>722</v>
      </c>
      <c r="C549" s="11" t="s">
        <v>723</v>
      </c>
      <c r="D549" s="10" t="s">
        <v>229</v>
      </c>
      <c r="E549" s="10" t="s">
        <v>268</v>
      </c>
      <c r="F549" s="12" t="s">
        <v>635</v>
      </c>
      <c r="G549" s="2">
        <v>22.0</v>
      </c>
      <c r="H549" s="2">
        <v>7.0</v>
      </c>
      <c r="I549" s="2" t="s">
        <v>226</v>
      </c>
      <c r="J549" s="1">
        <f>plate7!$L$5</f>
        <v>0.0338</v>
      </c>
      <c r="K549" s="1">
        <f>plate7!$Y$5</f>
        <v>0.038</v>
      </c>
      <c r="L549" s="1">
        <f>plate7!$AL$5</f>
        <v>0.0287</v>
      </c>
      <c r="M549" s="1">
        <f t="shared" si="1"/>
        <v>0.1451197183</v>
      </c>
      <c r="N549" s="1">
        <f t="shared" si="2"/>
        <v>0.1470422535</v>
      </c>
      <c r="T549" s="1"/>
      <c r="U549" s="1"/>
      <c r="V549" s="1"/>
      <c r="W549" s="1"/>
      <c r="X549" s="1"/>
      <c r="Y549" s="1"/>
      <c r="Z549" s="1"/>
    </row>
    <row r="550" ht="14.25" customHeight="1">
      <c r="A550" s="10" t="s">
        <v>265</v>
      </c>
      <c r="B550" s="11" t="s">
        <v>724</v>
      </c>
      <c r="C550" s="11" t="s">
        <v>725</v>
      </c>
      <c r="D550" s="10" t="s">
        <v>36</v>
      </c>
      <c r="E550" s="10" t="s">
        <v>80</v>
      </c>
      <c r="F550" s="12" t="s">
        <v>726</v>
      </c>
      <c r="G550" s="2">
        <v>22.0</v>
      </c>
      <c r="H550" s="2">
        <v>7.0</v>
      </c>
      <c r="I550" s="2" t="s">
        <v>231</v>
      </c>
      <c r="J550" s="1">
        <f>plate7!$L$6</f>
        <v>0.0479</v>
      </c>
      <c r="K550" s="1">
        <f>plate7!$Y$6</f>
        <v>0.0669</v>
      </c>
      <c r="L550" s="1">
        <f>plate7!$AL$6</f>
        <v>0.0383</v>
      </c>
      <c r="M550" s="1">
        <f t="shared" si="1"/>
        <v>0.4517661972</v>
      </c>
      <c r="N550" s="1">
        <f t="shared" si="2"/>
        <v>0.2200647887</v>
      </c>
      <c r="T550" s="1"/>
      <c r="U550" s="1"/>
      <c r="V550" s="1"/>
      <c r="W550" s="1"/>
      <c r="X550" s="1"/>
      <c r="Y550" s="1"/>
      <c r="Z550" s="1"/>
    </row>
    <row r="551" ht="14.25" customHeight="1">
      <c r="A551" s="10" t="s">
        <v>265</v>
      </c>
      <c r="B551" s="11" t="s">
        <v>724</v>
      </c>
      <c r="C551" s="11" t="s">
        <v>725</v>
      </c>
      <c r="D551" s="10" t="s">
        <v>36</v>
      </c>
      <c r="E551" s="10" t="s">
        <v>80</v>
      </c>
      <c r="F551" s="12" t="s">
        <v>726</v>
      </c>
      <c r="G551" s="2">
        <v>22.0</v>
      </c>
      <c r="H551" s="2">
        <v>7.0</v>
      </c>
      <c r="I551" s="2" t="s">
        <v>232</v>
      </c>
      <c r="J551" s="1">
        <f>plate7!$L$7</f>
        <v>0.0512</v>
      </c>
      <c r="K551" s="1">
        <f>plate7!$Y$7</f>
        <v>0.069</v>
      </c>
      <c r="L551" s="1">
        <f>plate7!$AL$7</f>
        <v>0.0388</v>
      </c>
      <c r="M551" s="1">
        <f t="shared" si="1"/>
        <v>0.475</v>
      </c>
      <c r="N551" s="1">
        <f t="shared" si="2"/>
        <v>0.3187183099</v>
      </c>
      <c r="T551" s="1"/>
      <c r="U551" s="1"/>
      <c r="V551" s="1"/>
      <c r="W551" s="1"/>
      <c r="X551" s="1"/>
      <c r="Y551" s="1"/>
      <c r="Z551" s="1"/>
    </row>
    <row r="552" ht="14.25" customHeight="1">
      <c r="A552" s="10" t="s">
        <v>265</v>
      </c>
      <c r="B552" s="11" t="s">
        <v>727</v>
      </c>
      <c r="C552" s="11" t="s">
        <v>728</v>
      </c>
      <c r="D552" s="10" t="s">
        <v>36</v>
      </c>
      <c r="E552" s="10" t="s">
        <v>80</v>
      </c>
      <c r="F552" s="12" t="s">
        <v>726</v>
      </c>
      <c r="G552" s="2">
        <v>22.0</v>
      </c>
      <c r="H552" s="2">
        <v>7.0</v>
      </c>
      <c r="I552" s="2" t="s">
        <v>235</v>
      </c>
      <c r="J552" s="1">
        <f>plate7!$L$8</f>
        <v>0.0447</v>
      </c>
      <c r="K552" s="1">
        <f>plate7!$Y$8</f>
        <v>0.0457</v>
      </c>
      <c r="L552" s="1">
        <f>plate7!$AL$8</f>
        <v>0.0388</v>
      </c>
      <c r="M552" s="1">
        <f t="shared" si="1"/>
        <v>0.1057619718</v>
      </c>
      <c r="N552" s="1">
        <f t="shared" si="2"/>
        <v>0.1898366197</v>
      </c>
      <c r="T552" s="1"/>
      <c r="U552" s="1"/>
      <c r="V552" s="1"/>
      <c r="W552" s="1"/>
      <c r="X552" s="1"/>
      <c r="Y552" s="1"/>
      <c r="Z552" s="1"/>
    </row>
    <row r="553" ht="14.25" customHeight="1">
      <c r="A553" s="10" t="s">
        <v>265</v>
      </c>
      <c r="B553" s="11" t="s">
        <v>727</v>
      </c>
      <c r="C553" s="11" t="s">
        <v>728</v>
      </c>
      <c r="D553" s="10" t="s">
        <v>36</v>
      </c>
      <c r="E553" s="10" t="s">
        <v>80</v>
      </c>
      <c r="F553" s="12" t="s">
        <v>726</v>
      </c>
      <c r="G553" s="2">
        <v>22.0</v>
      </c>
      <c r="H553" s="2">
        <v>7.0</v>
      </c>
      <c r="I553" s="2" t="s">
        <v>236</v>
      </c>
      <c r="J553" s="1">
        <f>plate7!$L$9</f>
        <v>0.049</v>
      </c>
      <c r="K553" s="1">
        <f>plate7!$Y$9</f>
        <v>0.0448</v>
      </c>
      <c r="L553" s="1">
        <f>plate7!$AL$9</f>
        <v>0.038</v>
      </c>
      <c r="M553" s="1">
        <f t="shared" si="1"/>
        <v>0.09955492958</v>
      </c>
      <c r="N553" s="1">
        <f t="shared" si="2"/>
        <v>0.3849380282</v>
      </c>
      <c r="T553" s="1"/>
      <c r="U553" s="1"/>
      <c r="V553" s="1"/>
      <c r="W553" s="1"/>
      <c r="X553" s="1"/>
      <c r="Y553" s="1"/>
      <c r="Z553" s="1"/>
    </row>
    <row r="554" ht="14.25" customHeight="1">
      <c r="A554" s="10" t="s">
        <v>265</v>
      </c>
      <c r="B554" s="11" t="s">
        <v>729</v>
      </c>
      <c r="C554" s="11" t="s">
        <v>730</v>
      </c>
      <c r="D554" s="10" t="s">
        <v>36</v>
      </c>
      <c r="E554" s="10" t="s">
        <v>80</v>
      </c>
      <c r="F554" s="12" t="s">
        <v>726</v>
      </c>
      <c r="G554" s="2">
        <v>22.0</v>
      </c>
      <c r="H554" s="2">
        <v>7.0</v>
      </c>
      <c r="I554" s="2" t="s">
        <v>239</v>
      </c>
      <c r="J554" s="1">
        <f>plate7!$L$10</f>
        <v>0.0427</v>
      </c>
      <c r="K554" s="1">
        <f>plate7!$Y$10</f>
        <v>0.0437</v>
      </c>
      <c r="L554" s="1">
        <f>plate7!$AL$10</f>
        <v>0.0338</v>
      </c>
      <c r="M554" s="1">
        <f t="shared" si="1"/>
        <v>0.1513535211</v>
      </c>
      <c r="N554" s="1">
        <f t="shared" si="2"/>
        <v>0.2889633803</v>
      </c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0" t="s">
        <v>265</v>
      </c>
      <c r="B555" s="11" t="s">
        <v>729</v>
      </c>
      <c r="C555" s="11" t="s">
        <v>730</v>
      </c>
      <c r="D555" s="10" t="s">
        <v>36</v>
      </c>
      <c r="E555" s="10" t="s">
        <v>80</v>
      </c>
      <c r="F555" s="12" t="s">
        <v>726</v>
      </c>
      <c r="G555" s="2">
        <v>22.0</v>
      </c>
      <c r="H555" s="2">
        <v>7.0</v>
      </c>
      <c r="I555" s="2" t="s">
        <v>240</v>
      </c>
      <c r="J555" s="1">
        <f>plate7!$L$11</f>
        <v>0.0446</v>
      </c>
      <c r="K555" s="1">
        <f>plate7!$Y$11</f>
        <v>0.0481</v>
      </c>
      <c r="L555" s="1">
        <f>plate7!$AL$11</f>
        <v>0.0383</v>
      </c>
      <c r="M555" s="1">
        <f t="shared" si="1"/>
        <v>0.1520873239</v>
      </c>
      <c r="N555" s="1">
        <f t="shared" si="2"/>
        <v>0.190271831</v>
      </c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0" t="s">
        <v>265</v>
      </c>
      <c r="B556" s="11" t="s">
        <v>731</v>
      </c>
      <c r="C556" s="11" t="s">
        <v>732</v>
      </c>
      <c r="D556" s="10" t="s">
        <v>36</v>
      </c>
      <c r="E556" s="10" t="s">
        <v>80</v>
      </c>
      <c r="F556" s="12" t="s">
        <v>726</v>
      </c>
      <c r="G556" s="2">
        <v>22.0</v>
      </c>
      <c r="H556" s="2">
        <v>7.0</v>
      </c>
      <c r="I556" s="2" t="s">
        <v>243</v>
      </c>
      <c r="J556" s="1">
        <f>plate7!$M$4</f>
        <v>0.0495</v>
      </c>
      <c r="K556" s="1">
        <f>plate7!$Z$4</f>
        <v>0.0685</v>
      </c>
      <c r="L556" s="1">
        <f>plate7!$AM$4</f>
        <v>0.0358</v>
      </c>
      <c r="M556" s="1">
        <f t="shared" si="1"/>
        <v>0.5140746479</v>
      </c>
      <c r="N556" s="1">
        <f t="shared" si="2"/>
        <v>0.3555380282</v>
      </c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0" t="s">
        <v>265</v>
      </c>
      <c r="B557" s="11" t="s">
        <v>731</v>
      </c>
      <c r="C557" s="11" t="s">
        <v>732</v>
      </c>
      <c r="D557" s="10" t="s">
        <v>36</v>
      </c>
      <c r="E557" s="10" t="s">
        <v>80</v>
      </c>
      <c r="F557" s="12" t="s">
        <v>726</v>
      </c>
      <c r="G557" s="2">
        <v>22.0</v>
      </c>
      <c r="H557" s="2">
        <v>7.0</v>
      </c>
      <c r="I557" s="2" t="s">
        <v>244</v>
      </c>
      <c r="J557" s="1">
        <f>plate7!$M$5</f>
        <v>0.0502</v>
      </c>
      <c r="K557" s="1">
        <f>plate7!$Z$5</f>
        <v>0.0744</v>
      </c>
      <c r="L557" s="1">
        <f>plate7!$AM$5</f>
        <v>0.0324</v>
      </c>
      <c r="M557" s="1">
        <f t="shared" si="1"/>
        <v>0.6600957746</v>
      </c>
      <c r="N557" s="1">
        <f t="shared" si="2"/>
        <v>0.4644253521</v>
      </c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0" t="s">
        <v>265</v>
      </c>
      <c r="B558" s="11" t="s">
        <v>733</v>
      </c>
      <c r="C558" s="11" t="s">
        <v>734</v>
      </c>
      <c r="D558" s="10" t="s">
        <v>36</v>
      </c>
      <c r="E558" s="10" t="s">
        <v>80</v>
      </c>
      <c r="F558" s="12" t="s">
        <v>726</v>
      </c>
      <c r="G558" s="2">
        <v>22.0</v>
      </c>
      <c r="H558" s="2">
        <v>7.0</v>
      </c>
      <c r="I558" s="2" t="s">
        <v>247</v>
      </c>
      <c r="J558" s="1">
        <f>plate7!$M$6</f>
        <v>0.0568</v>
      </c>
      <c r="K558" s="1">
        <f>plate7!$Z$6</f>
        <v>0.1109</v>
      </c>
      <c r="L558" s="1">
        <f>plate7!$AM$6</f>
        <v>0.0309</v>
      </c>
      <c r="M558" s="1">
        <f t="shared" si="1"/>
        <v>1.264540845</v>
      </c>
      <c r="N558" s="1">
        <f t="shared" si="2"/>
        <v>0.5791985915</v>
      </c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0" t="s">
        <v>265</v>
      </c>
      <c r="B559" s="11" t="s">
        <v>733</v>
      </c>
      <c r="C559" s="11" t="s">
        <v>734</v>
      </c>
      <c r="D559" s="10" t="s">
        <v>36</v>
      </c>
      <c r="E559" s="10" t="s">
        <v>80</v>
      </c>
      <c r="F559" s="12" t="s">
        <v>726</v>
      </c>
      <c r="G559" s="2">
        <v>22.0</v>
      </c>
      <c r="H559" s="2">
        <v>7.0</v>
      </c>
      <c r="I559" s="2" t="s">
        <v>248</v>
      </c>
      <c r="J559" s="1">
        <f>plate7!$M$7</f>
        <v>0.0557</v>
      </c>
      <c r="K559" s="1">
        <f>plate7!$Z$7</f>
        <v>0.1086</v>
      </c>
      <c r="L559" s="1">
        <f>plate7!$AM$7</f>
        <v>0.0311</v>
      </c>
      <c r="M559" s="1">
        <f t="shared" si="1"/>
        <v>1.225466197</v>
      </c>
      <c r="N559" s="1">
        <f t="shared" si="2"/>
        <v>0.5423788732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0" t="s">
        <v>265</v>
      </c>
      <c r="B560" s="11" t="s">
        <v>735</v>
      </c>
      <c r="C560" s="11" t="s">
        <v>736</v>
      </c>
      <c r="D560" s="10" t="s">
        <v>36</v>
      </c>
      <c r="E560" s="10" t="s">
        <v>80</v>
      </c>
      <c r="F560" s="12" t="s">
        <v>726</v>
      </c>
      <c r="G560" s="2">
        <v>22.0</v>
      </c>
      <c r="H560" s="2">
        <v>7.0</v>
      </c>
      <c r="I560" s="2" t="s">
        <v>251</v>
      </c>
      <c r="J560" s="1">
        <f>plate7!$M$8</f>
        <v>0.0599</v>
      </c>
      <c r="K560" s="1">
        <f>plate7!$Z$8</f>
        <v>0.1534</v>
      </c>
      <c r="L560" s="1">
        <f>plate7!$AM$8</f>
        <v>0.0309</v>
      </c>
      <c r="M560" s="1">
        <f t="shared" si="1"/>
        <v>1.94593662</v>
      </c>
      <c r="N560" s="1">
        <f t="shared" si="2"/>
        <v>0.4801901408</v>
      </c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0" t="s">
        <v>265</v>
      </c>
      <c r="B561" s="11" t="s">
        <v>735</v>
      </c>
      <c r="C561" s="11" t="s">
        <v>736</v>
      </c>
      <c r="D561" s="10" t="s">
        <v>36</v>
      </c>
      <c r="E561" s="10" t="s">
        <v>80</v>
      </c>
      <c r="F561" s="12" t="s">
        <v>726</v>
      </c>
      <c r="G561" s="2">
        <v>22.0</v>
      </c>
      <c r="H561" s="2">
        <v>7.0</v>
      </c>
      <c r="I561" s="2" t="s">
        <v>252</v>
      </c>
      <c r="J561" s="1">
        <f>plate7!$M$9</f>
        <v>0.0684</v>
      </c>
      <c r="K561" s="1">
        <f>plate7!$Z$9</f>
        <v>0.1849</v>
      </c>
      <c r="L561" s="1">
        <f>plate7!$AM$9</f>
        <v>0.0338</v>
      </c>
      <c r="M561" s="1">
        <f t="shared" si="1"/>
        <v>2.401308451</v>
      </c>
      <c r="N561" s="1">
        <f t="shared" si="2"/>
        <v>0.5476352113</v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0" t="s">
        <v>265</v>
      </c>
      <c r="B562" s="11" t="s">
        <v>737</v>
      </c>
      <c r="C562" s="11" t="s">
        <v>738</v>
      </c>
      <c r="D562" s="10" t="s">
        <v>36</v>
      </c>
      <c r="E562" s="10" t="s">
        <v>80</v>
      </c>
      <c r="F562" s="12" t="s">
        <v>726</v>
      </c>
      <c r="G562" s="2">
        <v>22.0</v>
      </c>
      <c r="H562" s="2">
        <v>7.0</v>
      </c>
      <c r="I562" s="2" t="s">
        <v>255</v>
      </c>
      <c r="J562" s="1">
        <f>plate7!$M$10</f>
        <v>0.0608</v>
      </c>
      <c r="K562" s="1">
        <f>plate7!$Z$10</f>
        <v>0.1331</v>
      </c>
      <c r="L562" s="1">
        <f>plate7!$AM$10</f>
        <v>0.0302</v>
      </c>
      <c r="M562" s="1">
        <f t="shared" si="1"/>
        <v>1.628961972</v>
      </c>
      <c r="N562" s="1">
        <f t="shared" si="2"/>
        <v>0.6414464789</v>
      </c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0" t="s">
        <v>265</v>
      </c>
      <c r="B563" s="11" t="s">
        <v>737</v>
      </c>
      <c r="C563" s="11" t="s">
        <v>738</v>
      </c>
      <c r="D563" s="10" t="s">
        <v>36</v>
      </c>
      <c r="E563" s="10" t="s">
        <v>80</v>
      </c>
      <c r="F563" s="12" t="s">
        <v>726</v>
      </c>
      <c r="G563" s="2">
        <v>22.0</v>
      </c>
      <c r="H563" s="2">
        <v>7.0</v>
      </c>
      <c r="I563" s="2" t="s">
        <v>256</v>
      </c>
      <c r="J563" s="1">
        <f>plate7!$M$11</f>
        <v>0.0689</v>
      </c>
      <c r="K563" s="1">
        <f>plate7!$Z$11</f>
        <v>0.15</v>
      </c>
      <c r="L563" s="1">
        <f>plate7!$AM$11</f>
        <v>0.0347</v>
      </c>
      <c r="M563" s="1">
        <f t="shared" si="1"/>
        <v>1.825339437</v>
      </c>
      <c r="N563" s="1">
        <f t="shared" si="2"/>
        <v>0.7154070423</v>
      </c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0" t="s">
        <v>265</v>
      </c>
      <c r="B564" s="11" t="s">
        <v>739</v>
      </c>
      <c r="C564" s="11" t="s">
        <v>740</v>
      </c>
      <c r="D564" s="10" t="s">
        <v>36</v>
      </c>
      <c r="E564" s="10" t="s">
        <v>80</v>
      </c>
      <c r="F564" s="12" t="s">
        <v>726</v>
      </c>
      <c r="G564" s="2">
        <v>22.0</v>
      </c>
      <c r="H564" s="2">
        <v>7.0</v>
      </c>
      <c r="I564" s="2" t="s">
        <v>259</v>
      </c>
      <c r="J564" s="1">
        <f>plate7!$N$4</f>
        <v>0.0782</v>
      </c>
      <c r="K564" s="1">
        <f>plate7!$AA$4</f>
        <v>0.1302</v>
      </c>
      <c r="L564" s="1">
        <f>plate7!$AN$4</f>
        <v>0.0353</v>
      </c>
      <c r="M564" s="1">
        <f t="shared" si="1"/>
        <v>1.489085915</v>
      </c>
      <c r="N564" s="1">
        <f t="shared" si="2"/>
        <v>1.151653521</v>
      </c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0" t="s">
        <v>265</v>
      </c>
      <c r="B565" s="11" t="s">
        <v>739</v>
      </c>
      <c r="C565" s="11" t="s">
        <v>740</v>
      </c>
      <c r="D565" s="10" t="s">
        <v>36</v>
      </c>
      <c r="E565" s="10" t="s">
        <v>80</v>
      </c>
      <c r="F565" s="12" t="s">
        <v>726</v>
      </c>
      <c r="G565" s="2">
        <v>22.0</v>
      </c>
      <c r="H565" s="2">
        <v>7.0</v>
      </c>
      <c r="I565" s="2" t="s">
        <v>260</v>
      </c>
      <c r="J565" s="1">
        <f>plate7!$N$5</f>
        <v>0.0732</v>
      </c>
      <c r="K565" s="1">
        <f>plate7!$AA$5</f>
        <v>0.1213</v>
      </c>
      <c r="L565" s="1">
        <f>plate7!$AN$5</f>
        <v>0.0343</v>
      </c>
      <c r="M565" s="1">
        <f t="shared" si="1"/>
        <v>1.365512676</v>
      </c>
      <c r="N565" s="1">
        <f t="shared" si="2"/>
        <v>1.039423944</v>
      </c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0" t="s">
        <v>265</v>
      </c>
      <c r="B566" s="11" t="s">
        <v>741</v>
      </c>
      <c r="C566" s="11" t="s">
        <v>742</v>
      </c>
      <c r="D566" s="10" t="s">
        <v>36</v>
      </c>
      <c r="E566" s="10" t="s">
        <v>80</v>
      </c>
      <c r="F566" s="12" t="s">
        <v>726</v>
      </c>
      <c r="G566" s="2">
        <v>22.0</v>
      </c>
      <c r="H566" s="2">
        <v>7.0</v>
      </c>
      <c r="I566" s="2" t="s">
        <v>263</v>
      </c>
      <c r="J566" s="1">
        <f>plate7!$N$6</f>
        <v>0.0645</v>
      </c>
      <c r="K566" s="1">
        <f>plate7!$AA$6</f>
        <v>0.1481</v>
      </c>
      <c r="L566" s="1">
        <f>plate7!$AN$6</f>
        <v>0.033</v>
      </c>
      <c r="M566" s="1">
        <f t="shared" si="1"/>
        <v>1.824553521</v>
      </c>
      <c r="N566" s="1">
        <f t="shared" si="2"/>
        <v>0.6134112676</v>
      </c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0" t="s">
        <v>265</v>
      </c>
      <c r="B567" s="11" t="s">
        <v>741</v>
      </c>
      <c r="C567" s="11" t="s">
        <v>742</v>
      </c>
      <c r="D567" s="10" t="s">
        <v>36</v>
      </c>
      <c r="E567" s="10" t="s">
        <v>80</v>
      </c>
      <c r="F567" s="12" t="s">
        <v>726</v>
      </c>
      <c r="G567" s="2">
        <v>22.0</v>
      </c>
      <c r="H567" s="2">
        <v>7.0</v>
      </c>
      <c r="I567" s="2" t="s">
        <v>264</v>
      </c>
      <c r="J567" s="1">
        <f>plate7!$N$7</f>
        <v>0.0641</v>
      </c>
      <c r="K567" s="1">
        <f>plate7!$AA$7</f>
        <v>0.1536</v>
      </c>
      <c r="L567" s="1">
        <f>plate7!$AN$7</f>
        <v>0.0308</v>
      </c>
      <c r="M567" s="1">
        <f t="shared" si="1"/>
        <v>1.946890141</v>
      </c>
      <c r="N567" s="1">
        <f t="shared" si="2"/>
        <v>0.6427225352</v>
      </c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0" t="s">
        <v>265</v>
      </c>
      <c r="B568" s="11" t="s">
        <v>743</v>
      </c>
      <c r="C568" s="11" t="s">
        <v>744</v>
      </c>
      <c r="D568" s="10" t="s">
        <v>54</v>
      </c>
      <c r="E568" s="10" t="s">
        <v>80</v>
      </c>
      <c r="F568" s="12" t="s">
        <v>745</v>
      </c>
      <c r="G568" s="2">
        <v>22.0</v>
      </c>
      <c r="H568" s="2">
        <v>7.0</v>
      </c>
      <c r="I568" s="2" t="s">
        <v>269</v>
      </c>
      <c r="J568" s="1">
        <f>plate7!$N$8</f>
        <v>0.1085</v>
      </c>
      <c r="K568" s="1">
        <f>plate7!$AA$8</f>
        <v>0.1542</v>
      </c>
      <c r="L568" s="1">
        <f>plate7!$AN$8</f>
        <v>0.037</v>
      </c>
      <c r="M568" s="1">
        <f t="shared" si="1"/>
        <v>1.822304225</v>
      </c>
      <c r="N568" s="1">
        <f t="shared" si="2"/>
        <v>2.128871831</v>
      </c>
      <c r="T568" s="1"/>
      <c r="U568" s="1"/>
      <c r="V568" s="1"/>
      <c r="W568" s="1"/>
      <c r="X568" s="1"/>
      <c r="Y568" s="1"/>
      <c r="Z568" s="1"/>
    </row>
    <row r="569" ht="14.25" customHeight="1">
      <c r="A569" s="10" t="s">
        <v>265</v>
      </c>
      <c r="B569" s="11" t="s">
        <v>743</v>
      </c>
      <c r="C569" s="11" t="s">
        <v>744</v>
      </c>
      <c r="D569" s="10" t="s">
        <v>54</v>
      </c>
      <c r="E569" s="10" t="s">
        <v>80</v>
      </c>
      <c r="F569" s="12" t="s">
        <v>745</v>
      </c>
      <c r="G569" s="2">
        <v>22.0</v>
      </c>
      <c r="H569" s="2">
        <v>7.0</v>
      </c>
      <c r="I569" s="2" t="s">
        <v>270</v>
      </c>
      <c r="J569" s="1">
        <f>plate7!$N$9</f>
        <v>0.0626</v>
      </c>
      <c r="K569" s="1">
        <f>plate7!$AA$9</f>
        <v>0.141</v>
      </c>
      <c r="L569" s="1">
        <f>plate7!$AN$9</f>
        <v>0.0315</v>
      </c>
      <c r="M569" s="1">
        <f t="shared" si="1"/>
        <v>1.734761972</v>
      </c>
      <c r="N569" s="1">
        <f t="shared" si="2"/>
        <v>0.6267802817</v>
      </c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0" t="s">
        <v>265</v>
      </c>
      <c r="B570" s="11" t="s">
        <v>746</v>
      </c>
      <c r="C570" s="11" t="s">
        <v>747</v>
      </c>
      <c r="D570" s="10" t="s">
        <v>54</v>
      </c>
      <c r="E570" s="10" t="s">
        <v>80</v>
      </c>
      <c r="F570" s="12" t="s">
        <v>745</v>
      </c>
      <c r="G570" s="2">
        <v>22.0</v>
      </c>
      <c r="H570" s="2">
        <v>7.0</v>
      </c>
      <c r="I570" s="2" t="s">
        <v>273</v>
      </c>
      <c r="J570" s="1">
        <f>plate7!$N$10</f>
        <v>0.061</v>
      </c>
      <c r="K570" s="1">
        <f>plate7!$AA$10</f>
        <v>0.1332</v>
      </c>
      <c r="L570" s="1">
        <f>plate7!$AN$10</f>
        <v>0.0331</v>
      </c>
      <c r="M570" s="1">
        <f t="shared" si="1"/>
        <v>1.586319718</v>
      </c>
      <c r="N570" s="1">
        <f t="shared" si="2"/>
        <v>0.552743662</v>
      </c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0" t="s">
        <v>265</v>
      </c>
      <c r="B571" s="11" t="s">
        <v>746</v>
      </c>
      <c r="C571" s="11" t="s">
        <v>747</v>
      </c>
      <c r="D571" s="10" t="s">
        <v>54</v>
      </c>
      <c r="E571" s="10" t="s">
        <v>80</v>
      </c>
      <c r="F571" s="12" t="s">
        <v>745</v>
      </c>
      <c r="G571" s="2">
        <v>22.0</v>
      </c>
      <c r="H571" s="2">
        <v>7.0</v>
      </c>
      <c r="I571" s="2" t="s">
        <v>274</v>
      </c>
      <c r="J571" s="1">
        <f>plate7!$N$11</f>
        <v>0.0695</v>
      </c>
      <c r="K571" s="1">
        <f>plate7!$AA$11</f>
        <v>0.154</v>
      </c>
      <c r="L571" s="1">
        <f>plate7!$AN$11</f>
        <v>0.0366</v>
      </c>
      <c r="M571" s="1">
        <f t="shared" si="1"/>
        <v>1.86031831</v>
      </c>
      <c r="N571" s="1">
        <f t="shared" si="2"/>
        <v>0.6550690141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0"/>
      <c r="B572" s="1" t="s">
        <v>72</v>
      </c>
      <c r="C572" s="11" t="s">
        <v>73</v>
      </c>
      <c r="D572" s="10"/>
      <c r="E572" s="10" t="s">
        <v>80</v>
      </c>
      <c r="F572" s="12"/>
      <c r="G572" s="2">
        <v>22.0</v>
      </c>
      <c r="H572" s="2">
        <v>8.0</v>
      </c>
      <c r="I572" s="2" t="s">
        <v>74</v>
      </c>
      <c r="J572" s="1">
        <f>plate8!$C$4</f>
        <v>0.0278</v>
      </c>
      <c r="K572" s="1">
        <f>plate8!$P$4</f>
        <v>0.0274</v>
      </c>
      <c r="L572" s="1">
        <f>plate8!$AC$4</f>
        <v>0.0257</v>
      </c>
      <c r="M572" s="1">
        <f t="shared" si="1"/>
        <v>0.02547464789</v>
      </c>
      <c r="N572" s="1">
        <f t="shared" si="2"/>
        <v>0.07143380282</v>
      </c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0"/>
      <c r="B573" s="1" t="s">
        <v>72</v>
      </c>
      <c r="C573" s="11" t="s">
        <v>75</v>
      </c>
      <c r="D573" s="10"/>
      <c r="E573" s="10" t="s">
        <v>80</v>
      </c>
      <c r="F573" s="12"/>
      <c r="G573" s="2">
        <v>22.0</v>
      </c>
      <c r="H573" s="2">
        <v>8.0</v>
      </c>
      <c r="I573" s="2" t="s">
        <v>76</v>
      </c>
      <c r="J573" s="1">
        <f>plate8!$C$5</f>
        <v>0.0295</v>
      </c>
      <c r="K573" s="1">
        <f>plate8!$P$5</f>
        <v>0.0291</v>
      </c>
      <c r="L573" s="1">
        <f>plate8!$AC$5</f>
        <v>0.0275</v>
      </c>
      <c r="M573" s="1">
        <f t="shared" si="1"/>
        <v>0.02395492958</v>
      </c>
      <c r="N573" s="1">
        <f t="shared" si="2"/>
        <v>0.06812957746</v>
      </c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0" t="s">
        <v>265</v>
      </c>
      <c r="B574" s="11" t="s">
        <v>748</v>
      </c>
      <c r="C574" s="11" t="s">
        <v>749</v>
      </c>
      <c r="D574" s="10" t="s">
        <v>54</v>
      </c>
      <c r="E574" s="10" t="s">
        <v>80</v>
      </c>
      <c r="F574" s="12" t="s">
        <v>745</v>
      </c>
      <c r="G574" s="2">
        <v>22.0</v>
      </c>
      <c r="H574" s="2">
        <v>8.0</v>
      </c>
      <c r="I574" s="2" t="s">
        <v>82</v>
      </c>
      <c r="J574" s="1">
        <f>plate8!$C$6</f>
        <v>0.0411</v>
      </c>
      <c r="K574" s="1">
        <f>plate8!$P$6</f>
        <v>0.0683</v>
      </c>
      <c r="L574" s="1">
        <f>plate8!$AC$6</f>
        <v>0.0296</v>
      </c>
      <c r="M574" s="1">
        <f t="shared" si="1"/>
        <v>0.6126492958</v>
      </c>
      <c r="N574" s="1">
        <f t="shared" si="2"/>
        <v>0.2409211268</v>
      </c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0" t="s">
        <v>265</v>
      </c>
      <c r="B575" s="11" t="s">
        <v>748</v>
      </c>
      <c r="C575" s="11" t="s">
        <v>749</v>
      </c>
      <c r="D575" s="10" t="s">
        <v>54</v>
      </c>
      <c r="E575" s="10" t="s">
        <v>80</v>
      </c>
      <c r="F575" s="12" t="s">
        <v>745</v>
      </c>
      <c r="G575" s="2">
        <v>22.0</v>
      </c>
      <c r="H575" s="2">
        <v>8.0</v>
      </c>
      <c r="I575" s="2" t="s">
        <v>83</v>
      </c>
      <c r="J575" s="1">
        <f>plate8!$C$7</f>
        <v>0.0415</v>
      </c>
      <c r="K575" s="1">
        <f>plate8!$P$7</f>
        <v>0.0681</v>
      </c>
      <c r="L575" s="1">
        <f>plate8!$AC$7</f>
        <v>0.0292</v>
      </c>
      <c r="M575" s="1">
        <f t="shared" si="1"/>
        <v>0.6151478873</v>
      </c>
      <c r="N575" s="1">
        <f t="shared" si="2"/>
        <v>0.2704225352</v>
      </c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0" t="s">
        <v>265</v>
      </c>
      <c r="B576" s="11" t="s">
        <v>750</v>
      </c>
      <c r="C576" s="11" t="s">
        <v>751</v>
      </c>
      <c r="D576" s="10" t="s">
        <v>54</v>
      </c>
      <c r="E576" s="10" t="s">
        <v>80</v>
      </c>
      <c r="F576" s="12" t="s">
        <v>745</v>
      </c>
      <c r="G576" s="2">
        <v>22.0</v>
      </c>
      <c r="H576" s="2">
        <v>8.0</v>
      </c>
      <c r="I576" s="2" t="s">
        <v>86</v>
      </c>
      <c r="J576" s="1">
        <f>plate8!$C$8</f>
        <v>0.0542</v>
      </c>
      <c r="K576" s="1">
        <f>plate8!$P$8</f>
        <v>0.116</v>
      </c>
      <c r="L576" s="1">
        <f>plate8!$AC$8</f>
        <v>0.0284</v>
      </c>
      <c r="M576" s="1">
        <f t="shared" si="1"/>
        <v>1.386980282</v>
      </c>
      <c r="N576" s="1">
        <f t="shared" si="2"/>
        <v>0.5365267606</v>
      </c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0" t="s">
        <v>265</v>
      </c>
      <c r="B577" s="11" t="s">
        <v>750</v>
      </c>
      <c r="C577" s="11" t="s">
        <v>751</v>
      </c>
      <c r="D577" s="10" t="s">
        <v>54</v>
      </c>
      <c r="E577" s="10" t="s">
        <v>80</v>
      </c>
      <c r="F577" s="12" t="s">
        <v>745</v>
      </c>
      <c r="G577" s="2">
        <v>22.0</v>
      </c>
      <c r="H577" s="2">
        <v>8.0</v>
      </c>
      <c r="I577" s="2" t="s">
        <v>87</v>
      </c>
      <c r="J577" s="1">
        <f>plate8!$C$9</f>
        <v>0.0588</v>
      </c>
      <c r="K577" s="1">
        <f>plate8!$P$9</f>
        <v>0.1252</v>
      </c>
      <c r="L577" s="1">
        <f>plate8!$AC$9</f>
        <v>0.0306</v>
      </c>
      <c r="M577" s="1">
        <f t="shared" si="1"/>
        <v>1.497507042</v>
      </c>
      <c r="N577" s="1">
        <f t="shared" si="2"/>
        <v>0.5923098592</v>
      </c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0" t="s">
        <v>265</v>
      </c>
      <c r="B578" s="11" t="s">
        <v>752</v>
      </c>
      <c r="C578" s="11" t="s">
        <v>753</v>
      </c>
      <c r="D578" s="10" t="s">
        <v>54</v>
      </c>
      <c r="E578" s="10" t="s">
        <v>80</v>
      </c>
      <c r="F578" s="12" t="s">
        <v>745</v>
      </c>
      <c r="G578" s="2">
        <v>22.0</v>
      </c>
      <c r="H578" s="2">
        <v>8.0</v>
      </c>
      <c r="I578" s="2" t="s">
        <v>90</v>
      </c>
      <c r="J578" s="1">
        <f>plate8!$C$10</f>
        <v>0.0662</v>
      </c>
      <c r="K578" s="1">
        <f>plate8!$P$10</f>
        <v>0.1734</v>
      </c>
      <c r="L578" s="1">
        <f>plate8!$AC$10</f>
        <v>0.0289</v>
      </c>
      <c r="M578" s="1">
        <f t="shared" si="1"/>
        <v>2.292623944</v>
      </c>
      <c r="N578" s="1">
        <f t="shared" si="2"/>
        <v>0.6843971831</v>
      </c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0" t="s">
        <v>265</v>
      </c>
      <c r="B579" s="11" t="s">
        <v>752</v>
      </c>
      <c r="C579" s="11" t="s">
        <v>753</v>
      </c>
      <c r="D579" s="10" t="s">
        <v>54</v>
      </c>
      <c r="E579" s="10" t="s">
        <v>80</v>
      </c>
      <c r="F579" s="12" t="s">
        <v>745</v>
      </c>
      <c r="G579" s="2">
        <v>22.0</v>
      </c>
      <c r="H579" s="2">
        <v>8.0</v>
      </c>
      <c r="I579" s="2" t="s">
        <v>91</v>
      </c>
      <c r="J579" s="1">
        <f>plate8!$C$11</f>
        <v>0.0719</v>
      </c>
      <c r="K579" s="1">
        <f>plate8!$P$11</f>
        <v>0.1902</v>
      </c>
      <c r="L579" s="1">
        <f>plate8!$AC$11</f>
        <v>0.0303</v>
      </c>
      <c r="M579" s="1">
        <f t="shared" si="1"/>
        <v>2.536666197</v>
      </c>
      <c r="N579" s="1">
        <f t="shared" si="2"/>
        <v>0.769728169</v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0" t="s">
        <v>265</v>
      </c>
      <c r="B580" s="11" t="s">
        <v>754</v>
      </c>
      <c r="C580" s="11" t="s">
        <v>755</v>
      </c>
      <c r="D580" s="10" t="s">
        <v>54</v>
      </c>
      <c r="E580" s="10" t="s">
        <v>80</v>
      </c>
      <c r="F580" s="12" t="s">
        <v>745</v>
      </c>
      <c r="G580" s="2">
        <v>22.0</v>
      </c>
      <c r="H580" s="2">
        <v>8.0</v>
      </c>
      <c r="I580" s="2" t="s">
        <v>94</v>
      </c>
      <c r="J580" s="1">
        <f>plate8!$D$4</f>
        <v>0.1338</v>
      </c>
      <c r="K580" s="1">
        <f>plate8!$Q$4</f>
        <v>0.448</v>
      </c>
      <c r="L580" s="1">
        <f>plate8!$AD$4</f>
        <v>0.0332</v>
      </c>
      <c r="M580" s="1">
        <f t="shared" si="1"/>
        <v>6.587014085</v>
      </c>
      <c r="N580" s="1">
        <f t="shared" si="2"/>
        <v>1.717647887</v>
      </c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0" t="s">
        <v>265</v>
      </c>
      <c r="B581" s="11" t="s">
        <v>754</v>
      </c>
      <c r="C581" s="11" t="s">
        <v>755</v>
      </c>
      <c r="D581" s="10" t="s">
        <v>54</v>
      </c>
      <c r="E581" s="10" t="s">
        <v>80</v>
      </c>
      <c r="F581" s="12" t="s">
        <v>745</v>
      </c>
      <c r="G581" s="2">
        <v>22.0</v>
      </c>
      <c r="H581" s="2">
        <v>8.0</v>
      </c>
      <c r="I581" s="2" t="s">
        <v>95</v>
      </c>
      <c r="J581" s="1">
        <f>plate8!$D$5</f>
        <v>0.1439</v>
      </c>
      <c r="K581" s="1">
        <f>plate8!$Q$5</f>
        <v>0.4841</v>
      </c>
      <c r="L581" s="1">
        <f>plate8!$AD$5</f>
        <v>0.0327</v>
      </c>
      <c r="M581" s="1">
        <f t="shared" si="1"/>
        <v>7.166667606</v>
      </c>
      <c r="N581" s="1">
        <f t="shared" si="2"/>
        <v>1.934966197</v>
      </c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0" t="s">
        <v>265</v>
      </c>
      <c r="B582" s="11" t="s">
        <v>756</v>
      </c>
      <c r="C582" s="11" t="s">
        <v>757</v>
      </c>
      <c r="D582" s="10" t="s">
        <v>54</v>
      </c>
      <c r="E582" s="10" t="s">
        <v>80</v>
      </c>
      <c r="F582" s="12" t="s">
        <v>745</v>
      </c>
      <c r="G582" s="2">
        <v>22.0</v>
      </c>
      <c r="H582" s="2">
        <v>8.0</v>
      </c>
      <c r="I582" s="2" t="s">
        <v>98</v>
      </c>
      <c r="J582" s="1">
        <f>plate8!$D$6</f>
        <v>0.0696</v>
      </c>
      <c r="K582" s="1">
        <f>plate8!$Q$6</f>
        <v>0.1529</v>
      </c>
      <c r="L582" s="1">
        <f>plate8!$AD$6</f>
        <v>0.0347</v>
      </c>
      <c r="M582" s="1">
        <f t="shared" si="1"/>
        <v>1.871394366</v>
      </c>
      <c r="N582" s="1">
        <f t="shared" si="2"/>
        <v>0.7272887324</v>
      </c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0" t="s">
        <v>265</v>
      </c>
      <c r="B583" s="11" t="s">
        <v>756</v>
      </c>
      <c r="C583" s="11" t="s">
        <v>757</v>
      </c>
      <c r="D583" s="10" t="s">
        <v>54</v>
      </c>
      <c r="E583" s="10" t="s">
        <v>80</v>
      </c>
      <c r="F583" s="12" t="s">
        <v>745</v>
      </c>
      <c r="G583" s="2">
        <v>22.0</v>
      </c>
      <c r="H583" s="2">
        <v>8.0</v>
      </c>
      <c r="I583" s="2" t="s">
        <v>99</v>
      </c>
      <c r="J583" s="1">
        <f>plate8!$D$7</f>
        <v>0.0741</v>
      </c>
      <c r="K583" s="1">
        <f>plate8!$Q$7</f>
        <v>0.1603</v>
      </c>
      <c r="L583" s="1">
        <f>plate8!$AD$7</f>
        <v>0.0354</v>
      </c>
      <c r="M583" s="1">
        <f t="shared" si="1"/>
        <v>1.975829577</v>
      </c>
      <c r="N583" s="1">
        <f t="shared" si="2"/>
        <v>0.8380225352</v>
      </c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0" t="s">
        <v>265</v>
      </c>
      <c r="B584" s="11" t="s">
        <v>758</v>
      </c>
      <c r="C584" s="11" t="s">
        <v>759</v>
      </c>
      <c r="D584" s="10" t="s">
        <v>54</v>
      </c>
      <c r="E584" s="10" t="s">
        <v>80</v>
      </c>
      <c r="F584" s="12" t="s">
        <v>745</v>
      </c>
      <c r="G584" s="2">
        <v>22.0</v>
      </c>
      <c r="H584" s="2">
        <v>8.0</v>
      </c>
      <c r="I584" s="2" t="s">
        <v>102</v>
      </c>
      <c r="J584" s="5">
        <f>plate10!$I$5</f>
        <v>0.1947</v>
      </c>
      <c r="K584" s="5">
        <f>plate10!$V$5</f>
        <v>0.6304</v>
      </c>
      <c r="L584" s="5">
        <f>plate10!$AI$5</f>
        <v>0.0364</v>
      </c>
      <c r="M584" s="5">
        <f t="shared" si="1"/>
        <v>9.419870423</v>
      </c>
      <c r="N584" s="5">
        <f t="shared" si="2"/>
        <v>3.002995775</v>
      </c>
      <c r="T584" s="1"/>
      <c r="U584" s="1"/>
      <c r="V584" s="1"/>
      <c r="W584" s="1"/>
      <c r="X584" s="1"/>
      <c r="Y584" s="1"/>
      <c r="Z584" s="1"/>
    </row>
    <row r="585" ht="14.25" customHeight="1">
      <c r="A585" s="10" t="s">
        <v>265</v>
      </c>
      <c r="B585" s="11" t="s">
        <v>758</v>
      </c>
      <c r="C585" s="11" t="s">
        <v>759</v>
      </c>
      <c r="D585" s="10" t="s">
        <v>54</v>
      </c>
      <c r="E585" s="10" t="s">
        <v>80</v>
      </c>
      <c r="F585" s="12" t="s">
        <v>745</v>
      </c>
      <c r="G585" s="2">
        <v>22.0</v>
      </c>
      <c r="H585" s="2">
        <v>8.0</v>
      </c>
      <c r="I585" s="2" t="s">
        <v>103</v>
      </c>
      <c r="J585" s="1">
        <f>plate8!$D$9</f>
        <v>0.1256</v>
      </c>
      <c r="K585" s="1">
        <f>plate8!$Q$9</f>
        <v>0.2258</v>
      </c>
      <c r="L585" s="1">
        <f>plate8!$AD$9</f>
        <v>0.0518</v>
      </c>
      <c r="M585" s="1">
        <f t="shared" si="1"/>
        <v>2.734630986</v>
      </c>
      <c r="N585" s="1">
        <f t="shared" si="2"/>
        <v>1.926228169</v>
      </c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0" t="s">
        <v>265</v>
      </c>
      <c r="B586" s="11" t="s">
        <v>760</v>
      </c>
      <c r="C586" s="11" t="s">
        <v>761</v>
      </c>
      <c r="D586" s="10" t="s">
        <v>54</v>
      </c>
      <c r="E586" s="10" t="s">
        <v>80</v>
      </c>
      <c r="F586" s="12" t="s">
        <v>745</v>
      </c>
      <c r="G586" s="2">
        <v>22.0</v>
      </c>
      <c r="H586" s="2">
        <v>8.0</v>
      </c>
      <c r="I586" s="2" t="s">
        <v>106</v>
      </c>
      <c r="J586" s="1">
        <f>plate8!$D$10</f>
        <v>0.1084</v>
      </c>
      <c r="K586" s="1">
        <f>plate8!$Q$10</f>
        <v>0.2556</v>
      </c>
      <c r="L586" s="1">
        <f>plate8!$AD$10</f>
        <v>0.0614</v>
      </c>
      <c r="M586" s="1">
        <f t="shared" si="1"/>
        <v>3.083980282</v>
      </c>
      <c r="N586" s="1">
        <f t="shared" si="2"/>
        <v>0.8004</v>
      </c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0" t="s">
        <v>265</v>
      </c>
      <c r="B587" s="11" t="s">
        <v>760</v>
      </c>
      <c r="C587" s="11" t="s">
        <v>761</v>
      </c>
      <c r="D587" s="10" t="s">
        <v>54</v>
      </c>
      <c r="E587" s="10" t="s">
        <v>80</v>
      </c>
      <c r="F587" s="12" t="s">
        <v>745</v>
      </c>
      <c r="G587" s="2">
        <v>22.0</v>
      </c>
      <c r="H587" s="2">
        <v>8.0</v>
      </c>
      <c r="I587" s="2" t="s">
        <v>107</v>
      </c>
      <c r="J587" s="1">
        <f>plate8!$D$11</f>
        <v>0.1185</v>
      </c>
      <c r="K587" s="1">
        <f>plate8!$Q$11</f>
        <v>0.2468</v>
      </c>
      <c r="L587" s="1">
        <f>plate8!$AD$11</f>
        <v>0.0498</v>
      </c>
      <c r="M587" s="1">
        <f t="shared" si="1"/>
        <v>3.109495775</v>
      </c>
      <c r="N587" s="1">
        <f t="shared" si="2"/>
        <v>1.614046479</v>
      </c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0" t="s">
        <v>265</v>
      </c>
      <c r="B588" s="11" t="s">
        <v>762</v>
      </c>
      <c r="C588" s="11" t="s">
        <v>763</v>
      </c>
      <c r="D588" s="10" t="s">
        <v>56</v>
      </c>
      <c r="E588" s="10" t="s">
        <v>80</v>
      </c>
      <c r="F588" s="12" t="s">
        <v>764</v>
      </c>
      <c r="G588" s="2">
        <v>22.0</v>
      </c>
      <c r="H588" s="2">
        <v>8.0</v>
      </c>
      <c r="I588" s="2" t="s">
        <v>110</v>
      </c>
      <c r="J588" s="1">
        <f>plate8!$E$4</f>
        <v>0.051</v>
      </c>
      <c r="K588" s="1">
        <f>plate8!$R$4</f>
        <v>0.0832</v>
      </c>
      <c r="L588" s="1">
        <f>plate8!$AE$4</f>
        <v>0.0447</v>
      </c>
      <c r="M588" s="1">
        <f t="shared" si="1"/>
        <v>0.6141169014</v>
      </c>
      <c r="N588" s="1">
        <f t="shared" si="2"/>
        <v>0.04353802817</v>
      </c>
      <c r="T588" s="1"/>
      <c r="U588" s="1"/>
      <c r="V588" s="1"/>
      <c r="W588" s="1"/>
      <c r="X588" s="1"/>
      <c r="Y588" s="1"/>
      <c r="Z588" s="1"/>
    </row>
    <row r="589" ht="14.25" customHeight="1">
      <c r="A589" s="10" t="s">
        <v>265</v>
      </c>
      <c r="B589" s="11" t="s">
        <v>762</v>
      </c>
      <c r="C589" s="11" t="s">
        <v>763</v>
      </c>
      <c r="D589" s="10" t="s">
        <v>56</v>
      </c>
      <c r="E589" s="10" t="s">
        <v>80</v>
      </c>
      <c r="F589" s="12" t="s">
        <v>764</v>
      </c>
      <c r="G589" s="2">
        <v>22.0</v>
      </c>
      <c r="H589" s="2">
        <v>8.0</v>
      </c>
      <c r="I589" s="2" t="s">
        <v>111</v>
      </c>
      <c r="J589" s="1">
        <f>plate8!$E$5</f>
        <v>0.0489</v>
      </c>
      <c r="K589" s="1">
        <f>plate8!$R$5</f>
        <v>0.0802</v>
      </c>
      <c r="L589" s="1">
        <f>plate8!$AE$5</f>
        <v>0.0334</v>
      </c>
      <c r="M589" s="1">
        <f t="shared" si="1"/>
        <v>0.7394422535</v>
      </c>
      <c r="N589" s="1">
        <f t="shared" si="2"/>
        <v>0.352128169</v>
      </c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0" t="s">
        <v>265</v>
      </c>
      <c r="B590" s="11" t="s">
        <v>765</v>
      </c>
      <c r="C590" s="11" t="s">
        <v>766</v>
      </c>
      <c r="D590" s="10" t="s">
        <v>56</v>
      </c>
      <c r="E590" s="10" t="s">
        <v>80</v>
      </c>
      <c r="F590" s="12" t="s">
        <v>764</v>
      </c>
      <c r="G590" s="2">
        <v>22.0</v>
      </c>
      <c r="H590" s="2">
        <v>8.0</v>
      </c>
      <c r="I590" s="2" t="s">
        <v>114</v>
      </c>
      <c r="J590" s="1">
        <f>plate8!$E$6</f>
        <v>0.0544</v>
      </c>
      <c r="K590" s="1">
        <f>plate8!$R$6</f>
        <v>0.1201</v>
      </c>
      <c r="L590" s="1">
        <f>plate8!$AE$6</f>
        <v>0.0306</v>
      </c>
      <c r="M590" s="1">
        <f t="shared" si="1"/>
        <v>1.419370423</v>
      </c>
      <c r="N590" s="1">
        <f t="shared" si="2"/>
        <v>0.4505028169</v>
      </c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0" t="s">
        <v>265</v>
      </c>
      <c r="B591" s="11" t="s">
        <v>765</v>
      </c>
      <c r="C591" s="11" t="s">
        <v>766</v>
      </c>
      <c r="D591" s="10" t="s">
        <v>56</v>
      </c>
      <c r="E591" s="10" t="s">
        <v>80</v>
      </c>
      <c r="F591" s="12" t="s">
        <v>764</v>
      </c>
      <c r="G591" s="2">
        <v>22.0</v>
      </c>
      <c r="H591" s="2">
        <v>8.0</v>
      </c>
      <c r="I591" s="2" t="s">
        <v>115</v>
      </c>
      <c r="J591" s="1">
        <f>plate8!$E$7</f>
        <v>0.0545</v>
      </c>
      <c r="K591" s="1">
        <f>plate8!$R$7</f>
        <v>0.1265</v>
      </c>
      <c r="L591" s="1">
        <f>plate8!$AE$7</f>
        <v>0.0294</v>
      </c>
      <c r="M591" s="1">
        <f t="shared" si="1"/>
        <v>1.540547887</v>
      </c>
      <c r="N591" s="1">
        <f t="shared" si="2"/>
        <v>0.4612478873</v>
      </c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0" t="s">
        <v>265</v>
      </c>
      <c r="B592" s="11" t="s">
        <v>767</v>
      </c>
      <c r="C592" s="11" t="s">
        <v>768</v>
      </c>
      <c r="D592" s="10" t="s">
        <v>56</v>
      </c>
      <c r="E592" s="10" t="s">
        <v>80</v>
      </c>
      <c r="F592" s="12" t="s">
        <v>764</v>
      </c>
      <c r="G592" s="2">
        <v>22.0</v>
      </c>
      <c r="H592" s="2">
        <v>8.0</v>
      </c>
      <c r="I592" s="2" t="s">
        <v>119</v>
      </c>
      <c r="J592" s="1">
        <f>plate8!$E$8</f>
        <v>0.0846</v>
      </c>
      <c r="K592" s="1">
        <f>plate8!$R$8</f>
        <v>0.2458</v>
      </c>
      <c r="L592" s="1">
        <f>plate8!$AE$8</f>
        <v>0.0296</v>
      </c>
      <c r="M592" s="1">
        <f t="shared" si="1"/>
        <v>3.430938028</v>
      </c>
      <c r="N592" s="1">
        <f t="shared" si="2"/>
        <v>0.9931605634</v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0" t="s">
        <v>265</v>
      </c>
      <c r="B593" s="11" t="s">
        <v>767</v>
      </c>
      <c r="C593" s="11" t="s">
        <v>768</v>
      </c>
      <c r="D593" s="10" t="s">
        <v>56</v>
      </c>
      <c r="E593" s="10" t="s">
        <v>80</v>
      </c>
      <c r="F593" s="12" t="s">
        <v>764</v>
      </c>
      <c r="G593" s="2">
        <v>22.0</v>
      </c>
      <c r="H593" s="2">
        <v>8.0</v>
      </c>
      <c r="I593" s="2" t="s">
        <v>120</v>
      </c>
      <c r="J593" s="1">
        <f>plate8!$E$9</f>
        <v>0.1071</v>
      </c>
      <c r="K593" s="1">
        <f>plate8!$R$9</f>
        <v>0.2815</v>
      </c>
      <c r="L593" s="1">
        <f>plate8!$AE$9</f>
        <v>0.0487</v>
      </c>
      <c r="M593" s="1">
        <f t="shared" si="1"/>
        <v>3.695109859</v>
      </c>
      <c r="N593" s="1">
        <f t="shared" si="2"/>
        <v>1.038016901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0" t="s">
        <v>265</v>
      </c>
      <c r="B594" s="11" t="s">
        <v>769</v>
      </c>
      <c r="C594" s="11" t="s">
        <v>770</v>
      </c>
      <c r="D594" s="10" t="s">
        <v>56</v>
      </c>
      <c r="E594" s="10" t="s">
        <v>80</v>
      </c>
      <c r="F594" s="12" t="s">
        <v>764</v>
      </c>
      <c r="G594" s="2">
        <v>22.0</v>
      </c>
      <c r="H594" s="2">
        <v>8.0</v>
      </c>
      <c r="I594" s="2" t="s">
        <v>123</v>
      </c>
      <c r="J594" s="1">
        <f>plate8!$E$10</f>
        <v>0.0944</v>
      </c>
      <c r="K594" s="1">
        <f>plate8!$R$10</f>
        <v>0.196</v>
      </c>
      <c r="L594" s="1">
        <f>plate8!$AE$10</f>
        <v>0.0532</v>
      </c>
      <c r="M594" s="1">
        <f t="shared" si="1"/>
        <v>2.261740845</v>
      </c>
      <c r="N594" s="1">
        <f t="shared" si="2"/>
        <v>0.8418929577</v>
      </c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0" t="s">
        <v>265</v>
      </c>
      <c r="B595" s="11" t="s">
        <v>769</v>
      </c>
      <c r="C595" s="11" t="s">
        <v>770</v>
      </c>
      <c r="D595" s="10" t="s">
        <v>56</v>
      </c>
      <c r="E595" s="10" t="s">
        <v>80</v>
      </c>
      <c r="F595" s="12" t="s">
        <v>764</v>
      </c>
      <c r="G595" s="2">
        <v>22.0</v>
      </c>
      <c r="H595" s="2">
        <v>8.0</v>
      </c>
      <c r="I595" s="2" t="s">
        <v>124</v>
      </c>
      <c r="J595" s="1">
        <f>plate8!$E$11</f>
        <v>0.0887</v>
      </c>
      <c r="K595" s="1">
        <f>plate8!$R$11</f>
        <v>0.1863</v>
      </c>
      <c r="L595" s="1">
        <f>plate8!$AE$11</f>
        <v>0.0396</v>
      </c>
      <c r="M595" s="1">
        <f t="shared" si="1"/>
        <v>2.317404225</v>
      </c>
      <c r="N595" s="1">
        <f t="shared" si="2"/>
        <v>1.123377465</v>
      </c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0" t="s">
        <v>265</v>
      </c>
      <c r="B596" s="11" t="s">
        <v>771</v>
      </c>
      <c r="C596" s="11" t="s">
        <v>772</v>
      </c>
      <c r="D596" s="10" t="s">
        <v>56</v>
      </c>
      <c r="E596" s="10" t="s">
        <v>80</v>
      </c>
      <c r="F596" s="12" t="s">
        <v>764</v>
      </c>
      <c r="G596" s="2">
        <v>22.0</v>
      </c>
      <c r="H596" s="2">
        <v>8.0</v>
      </c>
      <c r="I596" s="2" t="s">
        <v>127</v>
      </c>
      <c r="J596" s="1">
        <f>plate8!$F$4</f>
        <v>0.0523</v>
      </c>
      <c r="K596" s="1">
        <f>plate8!$S$4</f>
        <v>0.104</v>
      </c>
      <c r="L596" s="1">
        <f>plate8!$AF$4</f>
        <v>0.0298</v>
      </c>
      <c r="M596" s="1">
        <f t="shared" si="1"/>
        <v>1.174233803</v>
      </c>
      <c r="N596" s="1">
        <f t="shared" si="2"/>
        <v>0.4791253521</v>
      </c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0" t="s">
        <v>265</v>
      </c>
      <c r="B597" s="11" t="s">
        <v>771</v>
      </c>
      <c r="C597" s="11" t="s">
        <v>772</v>
      </c>
      <c r="D597" s="10" t="s">
        <v>56</v>
      </c>
      <c r="E597" s="10" t="s">
        <v>80</v>
      </c>
      <c r="F597" s="12" t="s">
        <v>764</v>
      </c>
      <c r="G597" s="2">
        <v>22.0</v>
      </c>
      <c r="H597" s="2">
        <v>8.0</v>
      </c>
      <c r="I597" s="2" t="s">
        <v>128</v>
      </c>
      <c r="J597" s="1">
        <f>plate8!$F$5</f>
        <v>0.0666</v>
      </c>
      <c r="K597" s="1">
        <f>plate8!$S$5</f>
        <v>0.1209</v>
      </c>
      <c r="L597" s="1">
        <f>plate8!$AF$5</f>
        <v>0.038</v>
      </c>
      <c r="M597" s="1">
        <f t="shared" si="1"/>
        <v>1.308792958</v>
      </c>
      <c r="N597" s="1">
        <f t="shared" si="2"/>
        <v>0.6673901408</v>
      </c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0" t="s">
        <v>265</v>
      </c>
      <c r="B598" s="11" t="s">
        <v>773</v>
      </c>
      <c r="C598" s="11" t="s">
        <v>774</v>
      </c>
      <c r="D598" s="10" t="s">
        <v>56</v>
      </c>
      <c r="E598" s="10" t="s">
        <v>80</v>
      </c>
      <c r="F598" s="12" t="s">
        <v>764</v>
      </c>
      <c r="G598" s="2">
        <v>22.0</v>
      </c>
      <c r="H598" s="2">
        <v>8.0</v>
      </c>
      <c r="I598" s="2" t="s">
        <v>131</v>
      </c>
      <c r="J598" s="1">
        <f>plate8!$F$6</f>
        <v>0.0532</v>
      </c>
      <c r="K598" s="1">
        <f>plate8!$S$6</f>
        <v>0.098</v>
      </c>
      <c r="L598" s="1">
        <f>plate8!$AF$6</f>
        <v>0.0335</v>
      </c>
      <c r="M598" s="1">
        <f t="shared" si="1"/>
        <v>1.020601408</v>
      </c>
      <c r="N598" s="1">
        <f t="shared" si="2"/>
        <v>0.421884507</v>
      </c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0" t="s">
        <v>265</v>
      </c>
      <c r="B599" s="11" t="s">
        <v>773</v>
      </c>
      <c r="C599" s="11" t="s">
        <v>774</v>
      </c>
      <c r="D599" s="10" t="s">
        <v>56</v>
      </c>
      <c r="E599" s="10" t="s">
        <v>80</v>
      </c>
      <c r="F599" s="12" t="s">
        <v>764</v>
      </c>
      <c r="G599" s="2">
        <v>22.0</v>
      </c>
      <c r="H599" s="2">
        <v>8.0</v>
      </c>
      <c r="I599" s="2" t="s">
        <v>132</v>
      </c>
      <c r="J599" s="1">
        <f>plate8!$F$7</f>
        <v>0.0558</v>
      </c>
      <c r="K599" s="1">
        <f>plate8!$S$7</f>
        <v>0.11</v>
      </c>
      <c r="L599" s="1">
        <f>plate8!$AF$7</f>
        <v>0.0327</v>
      </c>
      <c r="M599" s="1">
        <f t="shared" si="1"/>
        <v>1.223598592</v>
      </c>
      <c r="N599" s="1">
        <f t="shared" si="2"/>
        <v>0.4861690141</v>
      </c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0" t="s">
        <v>265</v>
      </c>
      <c r="B600" s="11" t="s">
        <v>775</v>
      </c>
      <c r="C600" s="11" t="s">
        <v>776</v>
      </c>
      <c r="D600" s="10" t="s">
        <v>56</v>
      </c>
      <c r="E600" s="10" t="s">
        <v>80</v>
      </c>
      <c r="F600" s="12" t="s">
        <v>764</v>
      </c>
      <c r="G600" s="2">
        <v>22.0</v>
      </c>
      <c r="H600" s="2">
        <v>8.0</v>
      </c>
      <c r="I600" s="2" t="s">
        <v>135</v>
      </c>
      <c r="J600" s="1">
        <f>plate8!$F$8</f>
        <v>0.077</v>
      </c>
      <c r="K600" s="1">
        <f>plate8!$S$8</f>
        <v>0.1436</v>
      </c>
      <c r="L600" s="1">
        <f>plate8!$AF$8</f>
        <v>0.0478</v>
      </c>
      <c r="M600" s="1">
        <f t="shared" si="1"/>
        <v>1.515923944</v>
      </c>
      <c r="N600" s="1">
        <f t="shared" si="2"/>
        <v>0.6243295775</v>
      </c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0" t="s">
        <v>265</v>
      </c>
      <c r="B601" s="11" t="s">
        <v>775</v>
      </c>
      <c r="C601" s="11" t="s">
        <v>776</v>
      </c>
      <c r="D601" s="10" t="s">
        <v>56</v>
      </c>
      <c r="E601" s="10" t="s">
        <v>80</v>
      </c>
      <c r="F601" s="12" t="s">
        <v>764</v>
      </c>
      <c r="G601" s="2">
        <v>22.0</v>
      </c>
      <c r="H601" s="2">
        <v>8.0</v>
      </c>
      <c r="I601" s="2" t="s">
        <v>136</v>
      </c>
      <c r="J601" s="1">
        <f>plate8!$F$9</f>
        <v>0.0727</v>
      </c>
      <c r="K601" s="1">
        <f>plate8!$S$9</f>
        <v>0.1401</v>
      </c>
      <c r="L601" s="1">
        <f>plate8!$AF$9</f>
        <v>0.0403</v>
      </c>
      <c r="M601" s="1">
        <f t="shared" si="1"/>
        <v>1.577433803</v>
      </c>
      <c r="N601" s="1">
        <f t="shared" si="2"/>
        <v>0.7259746479</v>
      </c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0" t="s">
        <v>265</v>
      </c>
      <c r="B602" s="11" t="s">
        <v>777</v>
      </c>
      <c r="C602" s="11" t="s">
        <v>778</v>
      </c>
      <c r="D602" s="10" t="s">
        <v>56</v>
      </c>
      <c r="E602" s="10" t="s">
        <v>80</v>
      </c>
      <c r="F602" s="12" t="s">
        <v>764</v>
      </c>
      <c r="G602" s="2">
        <v>22.0</v>
      </c>
      <c r="H602" s="2">
        <v>8.0</v>
      </c>
      <c r="I602" s="2" t="s">
        <v>139</v>
      </c>
      <c r="J602" s="1">
        <f>plate8!$F$10</f>
        <v>0.0609</v>
      </c>
      <c r="K602" s="1">
        <f>plate8!$S$10</f>
        <v>0.1102</v>
      </c>
      <c r="L602" s="1">
        <f>plate8!$AF$10</f>
        <v>0.0363</v>
      </c>
      <c r="M602" s="1">
        <f t="shared" si="1"/>
        <v>1.167511268</v>
      </c>
      <c r="N602" s="1">
        <f t="shared" si="2"/>
        <v>0.560784507</v>
      </c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0" t="s">
        <v>265</v>
      </c>
      <c r="B603" s="11" t="s">
        <v>777</v>
      </c>
      <c r="C603" s="11" t="s">
        <v>778</v>
      </c>
      <c r="D603" s="10" t="s">
        <v>56</v>
      </c>
      <c r="E603" s="10" t="s">
        <v>80</v>
      </c>
      <c r="F603" s="12" t="s">
        <v>764</v>
      </c>
      <c r="G603" s="2">
        <v>22.0</v>
      </c>
      <c r="H603" s="2">
        <v>8.0</v>
      </c>
      <c r="I603" s="2" t="s">
        <v>140</v>
      </c>
      <c r="J603" s="1">
        <f>plate8!$F$11</f>
        <v>0.0609</v>
      </c>
      <c r="K603" s="1">
        <f>plate8!$S$11</f>
        <v>0.117</v>
      </c>
      <c r="L603" s="1">
        <f>plate8!$AF$11</f>
        <v>0.0363</v>
      </c>
      <c r="M603" s="1">
        <f t="shared" si="1"/>
        <v>1.27698169</v>
      </c>
      <c r="N603" s="1">
        <f t="shared" si="2"/>
        <v>0.5260183099</v>
      </c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0" t="s">
        <v>265</v>
      </c>
      <c r="B604" s="11" t="s">
        <v>779</v>
      </c>
      <c r="C604" s="11" t="s">
        <v>780</v>
      </c>
      <c r="D604" s="10" t="s">
        <v>56</v>
      </c>
      <c r="E604" s="10" t="s">
        <v>80</v>
      </c>
      <c r="F604" s="12" t="s">
        <v>764</v>
      </c>
      <c r="G604" s="2">
        <v>22.0</v>
      </c>
      <c r="H604" s="2">
        <v>8.0</v>
      </c>
      <c r="I604" s="2" t="s">
        <v>143</v>
      </c>
      <c r="J604" s="1">
        <f>plate8!$G$4</f>
        <v>0.1045</v>
      </c>
      <c r="K604" s="1">
        <f>plate8!$T$4</f>
        <v>0.2527</v>
      </c>
      <c r="L604" s="1">
        <f>plate8!$AG$4</f>
        <v>0.0418</v>
      </c>
      <c r="M604" s="1">
        <f t="shared" si="1"/>
        <v>3.338674648</v>
      </c>
      <c r="N604" s="1">
        <f t="shared" si="2"/>
        <v>1.314050704</v>
      </c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0" t="s">
        <v>265</v>
      </c>
      <c r="B605" s="11" t="s">
        <v>779</v>
      </c>
      <c r="C605" s="11" t="s">
        <v>780</v>
      </c>
      <c r="D605" s="10" t="s">
        <v>56</v>
      </c>
      <c r="E605" s="10" t="s">
        <v>80</v>
      </c>
      <c r="F605" s="12" t="s">
        <v>764</v>
      </c>
      <c r="G605" s="2">
        <v>22.0</v>
      </c>
      <c r="H605" s="2">
        <v>8.0</v>
      </c>
      <c r="I605" s="2" t="s">
        <v>144</v>
      </c>
      <c r="J605" s="1">
        <f>plate8!$G$5</f>
        <v>0.1008</v>
      </c>
      <c r="K605" s="1">
        <f>plate8!$T$5</f>
        <v>0.2605</v>
      </c>
      <c r="L605" s="1">
        <f>plate8!$AG$5</f>
        <v>0.0373</v>
      </c>
      <c r="M605" s="1">
        <f t="shared" si="1"/>
        <v>3.535966197</v>
      </c>
      <c r="N605" s="1">
        <f t="shared" si="2"/>
        <v>1.281688732</v>
      </c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0" t="s">
        <v>265</v>
      </c>
      <c r="B606" s="11" t="s">
        <v>781</v>
      </c>
      <c r="C606" s="11" t="s">
        <v>782</v>
      </c>
      <c r="D606" s="10" t="s">
        <v>229</v>
      </c>
      <c r="E606" s="10" t="s">
        <v>80</v>
      </c>
      <c r="F606" s="12" t="s">
        <v>783</v>
      </c>
      <c r="G606" s="2">
        <v>22.0</v>
      </c>
      <c r="H606" s="2">
        <v>8.0</v>
      </c>
      <c r="I606" s="2" t="s">
        <v>147</v>
      </c>
      <c r="J606" s="1">
        <f>plate8!$G$6</f>
        <v>0.0825</v>
      </c>
      <c r="K606" s="1">
        <f>plate8!$T$6</f>
        <v>0.2468</v>
      </c>
      <c r="L606" s="1">
        <f>plate8!$AG$6</f>
        <v>0.0293</v>
      </c>
      <c r="M606" s="1">
        <f t="shared" si="1"/>
        <v>3.453488732</v>
      </c>
      <c r="N606" s="1">
        <f t="shared" si="2"/>
        <v>0.9178352113</v>
      </c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0" t="s">
        <v>265</v>
      </c>
      <c r="B607" s="11" t="s">
        <v>781</v>
      </c>
      <c r="C607" s="11" t="s">
        <v>782</v>
      </c>
      <c r="D607" s="10" t="s">
        <v>229</v>
      </c>
      <c r="E607" s="10" t="s">
        <v>80</v>
      </c>
      <c r="F607" s="12" t="s">
        <v>783</v>
      </c>
      <c r="G607" s="2">
        <v>22.0</v>
      </c>
      <c r="H607" s="2">
        <v>8.0</v>
      </c>
      <c r="I607" s="2" t="s">
        <v>148</v>
      </c>
      <c r="J607" s="1">
        <f>plate8!$G$7</f>
        <v>0.0897</v>
      </c>
      <c r="K607" s="1">
        <f>plate8!$T$7</f>
        <v>0.2591</v>
      </c>
      <c r="L607" s="1">
        <f>plate8!$AG$7</f>
        <v>0.034</v>
      </c>
      <c r="M607" s="1">
        <f t="shared" si="1"/>
        <v>3.573584507</v>
      </c>
      <c r="N607" s="1">
        <f t="shared" si="2"/>
        <v>0.9743661972</v>
      </c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0" t="s">
        <v>265</v>
      </c>
      <c r="B608" s="11" t="s">
        <v>784</v>
      </c>
      <c r="C608" s="11" t="s">
        <v>785</v>
      </c>
      <c r="D608" s="10" t="s">
        <v>229</v>
      </c>
      <c r="E608" s="10" t="s">
        <v>80</v>
      </c>
      <c r="F608" s="12" t="s">
        <v>783</v>
      </c>
      <c r="G608" s="2">
        <v>22.0</v>
      </c>
      <c r="H608" s="2">
        <v>8.0</v>
      </c>
      <c r="I608" s="2" t="s">
        <v>151</v>
      </c>
      <c r="J608" s="1">
        <f>plate8!$G$8</f>
        <v>0.0584</v>
      </c>
      <c r="K608" s="1">
        <f>plate8!$T$8</f>
        <v>0.146</v>
      </c>
      <c r="L608" s="1">
        <f>plate8!$AG$8</f>
        <v>0.0303</v>
      </c>
      <c r="M608" s="1">
        <f t="shared" si="1"/>
        <v>1.837277465</v>
      </c>
      <c r="N608" s="1">
        <f t="shared" si="2"/>
        <v>0.4806169014</v>
      </c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0" t="s">
        <v>265</v>
      </c>
      <c r="B609" s="11" t="s">
        <v>784</v>
      </c>
      <c r="C609" s="11" t="s">
        <v>785</v>
      </c>
      <c r="D609" s="10" t="s">
        <v>229</v>
      </c>
      <c r="E609" s="10" t="s">
        <v>80</v>
      </c>
      <c r="F609" s="12" t="s">
        <v>783</v>
      </c>
      <c r="G609" s="2">
        <v>22.0</v>
      </c>
      <c r="H609" s="2">
        <v>8.0</v>
      </c>
      <c r="I609" s="2" t="s">
        <v>152</v>
      </c>
      <c r="J609" s="1">
        <f>plate8!$G$9</f>
        <v>0.0614</v>
      </c>
      <c r="K609" s="1">
        <f>plate8!$T$9</f>
        <v>0.1566</v>
      </c>
      <c r="L609" s="1">
        <f>plate8!$AG$9</f>
        <v>0.034</v>
      </c>
      <c r="M609" s="1">
        <f t="shared" si="1"/>
        <v>1.948988732</v>
      </c>
      <c r="N609" s="1">
        <f t="shared" si="2"/>
        <v>0.4186309859</v>
      </c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0" t="s">
        <v>265</v>
      </c>
      <c r="B610" s="11" t="s">
        <v>786</v>
      </c>
      <c r="C610" s="11" t="s">
        <v>787</v>
      </c>
      <c r="D610" s="10" t="s">
        <v>229</v>
      </c>
      <c r="E610" s="10" t="s">
        <v>80</v>
      </c>
      <c r="F610" s="12" t="s">
        <v>783</v>
      </c>
      <c r="G610" s="2">
        <v>22.0</v>
      </c>
      <c r="H610" s="2">
        <v>8.0</v>
      </c>
      <c r="I610" s="2" t="s">
        <v>156</v>
      </c>
      <c r="J610" s="1">
        <f>plate8!$G$10</f>
        <v>0.0709</v>
      </c>
      <c r="K610" s="1">
        <f>plate8!$T$10</f>
        <v>0.1823</v>
      </c>
      <c r="L610" s="1">
        <f>plate8!$AG$10</f>
        <v>0.0313</v>
      </c>
      <c r="M610" s="1">
        <f t="shared" si="1"/>
        <v>2.395191549</v>
      </c>
      <c r="N610" s="1">
        <f t="shared" si="2"/>
        <v>0.7389211268</v>
      </c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0" t="s">
        <v>265</v>
      </c>
      <c r="B611" s="11" t="s">
        <v>786</v>
      </c>
      <c r="C611" s="11" t="s">
        <v>787</v>
      </c>
      <c r="D611" s="10" t="s">
        <v>229</v>
      </c>
      <c r="E611" s="10" t="s">
        <v>80</v>
      </c>
      <c r="F611" s="12" t="s">
        <v>783</v>
      </c>
      <c r="G611" s="2">
        <v>22.0</v>
      </c>
      <c r="H611" s="2">
        <v>8.0</v>
      </c>
      <c r="I611" s="2" t="s">
        <v>157</v>
      </c>
      <c r="J611" s="1">
        <f>plate8!$G$11</f>
        <v>0.0724</v>
      </c>
      <c r="K611" s="1">
        <f>plate8!$T$11</f>
        <v>0.1903</v>
      </c>
      <c r="L611" s="1">
        <f>plate8!$AG$11</f>
        <v>0.0313</v>
      </c>
      <c r="M611" s="1">
        <f t="shared" si="1"/>
        <v>2.522628169</v>
      </c>
      <c r="N611" s="1">
        <f t="shared" si="2"/>
        <v>0.7552521127</v>
      </c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0" t="s">
        <v>265</v>
      </c>
      <c r="B612" s="11" t="s">
        <v>788</v>
      </c>
      <c r="C612" s="11" t="s">
        <v>789</v>
      </c>
      <c r="D612" s="10" t="s">
        <v>229</v>
      </c>
      <c r="E612" s="10" t="s">
        <v>80</v>
      </c>
      <c r="F612" s="12" t="s">
        <v>783</v>
      </c>
      <c r="G612" s="2">
        <v>22.0</v>
      </c>
      <c r="H612" s="2">
        <v>8.0</v>
      </c>
      <c r="I612" s="2" t="s">
        <v>160</v>
      </c>
      <c r="J612" s="1">
        <f>plate8!$H$4</f>
        <v>0.0915</v>
      </c>
      <c r="K612" s="1">
        <f>plate8!$U$4</f>
        <v>0.1934</v>
      </c>
      <c r="L612" s="1">
        <f>plate8!$AH$4</f>
        <v>0.0424</v>
      </c>
      <c r="M612" s="1">
        <f t="shared" si="1"/>
        <v>2.386628169</v>
      </c>
      <c r="N612" s="1">
        <f t="shared" si="2"/>
        <v>1.101392958</v>
      </c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0" t="s">
        <v>265</v>
      </c>
      <c r="B613" s="11" t="s">
        <v>788</v>
      </c>
      <c r="C613" s="11" t="s">
        <v>789</v>
      </c>
      <c r="D613" s="10" t="s">
        <v>229</v>
      </c>
      <c r="E613" s="10" t="s">
        <v>80</v>
      </c>
      <c r="F613" s="12" t="s">
        <v>783</v>
      </c>
      <c r="G613" s="2">
        <v>22.0</v>
      </c>
      <c r="H613" s="2">
        <v>8.0</v>
      </c>
      <c r="I613" s="2" t="s">
        <v>161</v>
      </c>
      <c r="J613" s="1">
        <f>plate8!$H$5</f>
        <v>0.0836</v>
      </c>
      <c r="K613" s="1">
        <f>plate8!$U$5</f>
        <v>0.1905</v>
      </c>
      <c r="L613" s="1">
        <f>plate8!$AH$5</f>
        <v>0.033</v>
      </c>
      <c r="M613" s="1">
        <f t="shared" si="1"/>
        <v>2.489916901</v>
      </c>
      <c r="N613" s="1">
        <f t="shared" si="2"/>
        <v>1.125392958</v>
      </c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0" t="s">
        <v>265</v>
      </c>
      <c r="B614" s="11" t="s">
        <v>790</v>
      </c>
      <c r="C614" s="11" t="s">
        <v>791</v>
      </c>
      <c r="D614" s="10" t="s">
        <v>229</v>
      </c>
      <c r="E614" s="10" t="s">
        <v>80</v>
      </c>
      <c r="F614" s="12" t="s">
        <v>783</v>
      </c>
      <c r="G614" s="2">
        <v>22.0</v>
      </c>
      <c r="H614" s="2">
        <v>8.0</v>
      </c>
      <c r="I614" s="2" t="s">
        <v>164</v>
      </c>
      <c r="J614" s="1">
        <f>plate8!$H$6</f>
        <v>0.0597</v>
      </c>
      <c r="K614" s="1">
        <f>plate8!$U$6</f>
        <v>0.1259</v>
      </c>
      <c r="L614" s="1">
        <f>plate8!$AH$6</f>
        <v>0.0335</v>
      </c>
      <c r="M614" s="1">
        <f t="shared" si="1"/>
        <v>1.463892958</v>
      </c>
      <c r="N614" s="1">
        <f t="shared" si="2"/>
        <v>0.5272478873</v>
      </c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0" t="s">
        <v>265</v>
      </c>
      <c r="B615" s="11" t="s">
        <v>790</v>
      </c>
      <c r="C615" s="11" t="s">
        <v>791</v>
      </c>
      <c r="D615" s="10" t="s">
        <v>229</v>
      </c>
      <c r="E615" s="10" t="s">
        <v>80</v>
      </c>
      <c r="F615" s="12" t="s">
        <v>783</v>
      </c>
      <c r="G615" s="2">
        <v>22.0</v>
      </c>
      <c r="H615" s="2">
        <v>8.0</v>
      </c>
      <c r="I615" s="2" t="s">
        <v>165</v>
      </c>
      <c r="J615" s="1">
        <f>plate8!$H$7</f>
        <v>0.0621</v>
      </c>
      <c r="K615" s="1">
        <f>plate8!$U$7</f>
        <v>0.1303</v>
      </c>
      <c r="L615" s="1">
        <f>plate8!$AH$7</f>
        <v>0.0338</v>
      </c>
      <c r="M615" s="1">
        <f t="shared" si="1"/>
        <v>1.528004225</v>
      </c>
      <c r="N615" s="1">
        <f t="shared" si="2"/>
        <v>0.5864112676</v>
      </c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0" t="s">
        <v>265</v>
      </c>
      <c r="B616" s="11" t="s">
        <v>792</v>
      </c>
      <c r="C616" s="11" t="s">
        <v>793</v>
      </c>
      <c r="D616" s="10" t="s">
        <v>229</v>
      </c>
      <c r="E616" s="10" t="s">
        <v>80</v>
      </c>
      <c r="F616" s="12" t="s">
        <v>783</v>
      </c>
      <c r="G616" s="2">
        <v>22.0</v>
      </c>
      <c r="H616" s="2">
        <v>8.0</v>
      </c>
      <c r="I616" s="2" t="s">
        <v>168</v>
      </c>
      <c r="J616" s="1">
        <f>plate8!$H$8</f>
        <v>0.0929</v>
      </c>
      <c r="K616" s="1">
        <f>plate8!$U$8</f>
        <v>0.2892</v>
      </c>
      <c r="L616" s="1">
        <f>plate8!$AH$8</f>
        <v>0.0296</v>
      </c>
      <c r="M616" s="1">
        <f t="shared" si="1"/>
        <v>4.122135211</v>
      </c>
      <c r="N616" s="1">
        <f t="shared" si="2"/>
        <v>1.087956338</v>
      </c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0" t="s">
        <v>265</v>
      </c>
      <c r="B617" s="11" t="s">
        <v>792</v>
      </c>
      <c r="C617" s="11" t="s">
        <v>793</v>
      </c>
      <c r="D617" s="10" t="s">
        <v>229</v>
      </c>
      <c r="E617" s="10" t="s">
        <v>80</v>
      </c>
      <c r="F617" s="12" t="s">
        <v>783</v>
      </c>
      <c r="G617" s="2">
        <v>22.0</v>
      </c>
      <c r="H617" s="2">
        <v>8.0</v>
      </c>
      <c r="I617" s="2" t="s">
        <v>169</v>
      </c>
      <c r="J617" s="1">
        <f>plate8!$H$9</f>
        <v>0.0969</v>
      </c>
      <c r="K617" s="1">
        <f>plate8!$U$9</f>
        <v>0.3053</v>
      </c>
      <c r="L617" s="1">
        <f>plate8!$AH$9</f>
        <v>0.0296</v>
      </c>
      <c r="M617" s="1">
        <f t="shared" si="1"/>
        <v>4.377716901</v>
      </c>
      <c r="N617" s="1">
        <f t="shared" si="2"/>
        <v>1.158261972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0" t="s">
        <v>265</v>
      </c>
      <c r="B618" s="11" t="s">
        <v>794</v>
      </c>
      <c r="C618" s="11" t="s">
        <v>795</v>
      </c>
      <c r="D618" s="10" t="s">
        <v>229</v>
      </c>
      <c r="E618" s="10" t="s">
        <v>80</v>
      </c>
      <c r="F618" s="12" t="s">
        <v>783</v>
      </c>
      <c r="G618" s="2">
        <v>22.0</v>
      </c>
      <c r="H618" s="2">
        <v>8.0</v>
      </c>
      <c r="I618" s="2" t="s">
        <v>172</v>
      </c>
      <c r="J618" s="1">
        <f>plate8!$H$10</f>
        <v>0.0614</v>
      </c>
      <c r="K618" s="1">
        <f>plate8!$U$10</f>
        <v>0.1461</v>
      </c>
      <c r="L618" s="1">
        <f>plate8!$AH$10</f>
        <v>0.0293</v>
      </c>
      <c r="M618" s="1">
        <f t="shared" si="1"/>
        <v>1.851380282</v>
      </c>
      <c r="N618" s="1">
        <f t="shared" si="2"/>
        <v>0.6276126761</v>
      </c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0" t="s">
        <v>265</v>
      </c>
      <c r="B619" s="11" t="s">
        <v>794</v>
      </c>
      <c r="C619" s="11" t="s">
        <v>795</v>
      </c>
      <c r="D619" s="10" t="s">
        <v>229</v>
      </c>
      <c r="E619" s="10" t="s">
        <v>80</v>
      </c>
      <c r="F619" s="12" t="s">
        <v>783</v>
      </c>
      <c r="G619" s="2">
        <v>22.0</v>
      </c>
      <c r="H619" s="2">
        <v>8.0</v>
      </c>
      <c r="I619" s="2" t="s">
        <v>173</v>
      </c>
      <c r="J619" s="1">
        <f>plate8!$H$11</f>
        <v>0.0661</v>
      </c>
      <c r="K619" s="1">
        <f>plate8!$U$11</f>
        <v>0.1577</v>
      </c>
      <c r="L619" s="1">
        <f>plate8!$AH$11</f>
        <v>0.0311</v>
      </c>
      <c r="M619" s="1">
        <f t="shared" si="1"/>
        <v>2.006532394</v>
      </c>
      <c r="N619" s="1">
        <f t="shared" si="2"/>
        <v>0.6881577465</v>
      </c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0" t="s">
        <v>265</v>
      </c>
      <c r="B620" s="11" t="s">
        <v>796</v>
      </c>
      <c r="C620" s="11" t="s">
        <v>797</v>
      </c>
      <c r="D620" s="10" t="s">
        <v>229</v>
      </c>
      <c r="E620" s="10" t="s">
        <v>80</v>
      </c>
      <c r="F620" s="12" t="s">
        <v>783</v>
      </c>
      <c r="G620" s="2">
        <v>22.0</v>
      </c>
      <c r="H620" s="2">
        <v>8.0</v>
      </c>
      <c r="I620" s="2" t="s">
        <v>176</v>
      </c>
      <c r="J620" s="1">
        <f>plate8!$I$4</f>
        <v>0.067</v>
      </c>
      <c r="K620" s="1">
        <f>plate8!$V$4</f>
        <v>0.1214</v>
      </c>
      <c r="L620" s="1">
        <f>plate8!$AI$4</f>
        <v>0.0505</v>
      </c>
      <c r="M620" s="1">
        <f t="shared" si="1"/>
        <v>1.126516901</v>
      </c>
      <c r="N620" s="1">
        <f t="shared" si="2"/>
        <v>0.2670676056</v>
      </c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0" t="s">
        <v>265</v>
      </c>
      <c r="B621" s="11" t="s">
        <v>796</v>
      </c>
      <c r="C621" s="11" t="s">
        <v>797</v>
      </c>
      <c r="D621" s="10" t="s">
        <v>229</v>
      </c>
      <c r="E621" s="10" t="s">
        <v>80</v>
      </c>
      <c r="F621" s="12" t="s">
        <v>783</v>
      </c>
      <c r="G621" s="2">
        <v>22.0</v>
      </c>
      <c r="H621" s="2">
        <v>8.0</v>
      </c>
      <c r="I621" s="2" t="s">
        <v>177</v>
      </c>
      <c r="J621" s="1">
        <f>plate8!$I$5</f>
        <v>0.0605</v>
      </c>
      <c r="K621" s="1">
        <f>plate8!$V$5</f>
        <v>0.1099</v>
      </c>
      <c r="L621" s="1">
        <f>plate8!$AI$5</f>
        <v>0.0428</v>
      </c>
      <c r="M621" s="1">
        <f t="shared" si="1"/>
        <v>1.064260563</v>
      </c>
      <c r="N621" s="1">
        <f t="shared" si="2"/>
        <v>0.3322816901</v>
      </c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0" t="s">
        <v>265</v>
      </c>
      <c r="B622" s="11" t="s">
        <v>798</v>
      </c>
      <c r="C622" s="11" t="s">
        <v>799</v>
      </c>
      <c r="D622" s="10" t="s">
        <v>229</v>
      </c>
      <c r="E622" s="10" t="s">
        <v>80</v>
      </c>
      <c r="F622" s="12" t="s">
        <v>783</v>
      </c>
      <c r="G622" s="2">
        <v>22.0</v>
      </c>
      <c r="H622" s="2">
        <v>8.0</v>
      </c>
      <c r="I622" s="2" t="s">
        <v>180</v>
      </c>
      <c r="J622" s="1">
        <f>plate8!$I$6</f>
        <v>0.0728</v>
      </c>
      <c r="K622" s="1">
        <f>plate8!$V$6</f>
        <v>0.179</v>
      </c>
      <c r="L622" s="1">
        <f>plate8!$AI$6</f>
        <v>0.0345</v>
      </c>
      <c r="M622" s="1">
        <f t="shared" si="1"/>
        <v>2.291722535</v>
      </c>
      <c r="N622" s="1">
        <f t="shared" si="2"/>
        <v>0.7225521127</v>
      </c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0" t="s">
        <v>265</v>
      </c>
      <c r="B623" s="11" t="s">
        <v>798</v>
      </c>
      <c r="C623" s="11" t="s">
        <v>799</v>
      </c>
      <c r="D623" s="10" t="s">
        <v>229</v>
      </c>
      <c r="E623" s="10" t="s">
        <v>80</v>
      </c>
      <c r="F623" s="12" t="s">
        <v>783</v>
      </c>
      <c r="G623" s="2">
        <v>22.0</v>
      </c>
      <c r="H623" s="2">
        <v>8.0</v>
      </c>
      <c r="I623" s="2" t="s">
        <v>181</v>
      </c>
      <c r="J623" s="1">
        <f>plate8!$I$7</f>
        <v>0.0839</v>
      </c>
      <c r="K623" s="1">
        <f>plate8!$V$7</f>
        <v>0.1992</v>
      </c>
      <c r="L623" s="1">
        <f>plate8!$AI$7</f>
        <v>0.0352</v>
      </c>
      <c r="M623" s="1">
        <f t="shared" si="1"/>
        <v>2.596270423</v>
      </c>
      <c r="N623" s="1">
        <f t="shared" si="2"/>
        <v>1.019666197</v>
      </c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0" t="s">
        <v>415</v>
      </c>
      <c r="B624" s="11" t="s">
        <v>800</v>
      </c>
      <c r="C624" s="11" t="s">
        <v>801</v>
      </c>
      <c r="D624" s="10" t="s">
        <v>36</v>
      </c>
      <c r="E624" s="10" t="s">
        <v>80</v>
      </c>
      <c r="F624" s="12" t="s">
        <v>560</v>
      </c>
      <c r="G624" s="2">
        <v>22.0</v>
      </c>
      <c r="H624" s="2">
        <v>8.0</v>
      </c>
      <c r="I624" s="2" t="s">
        <v>184</v>
      </c>
      <c r="J624" s="1">
        <f>plate8!$I$8</f>
        <v>0.051</v>
      </c>
      <c r="K624" s="1">
        <f>plate8!$V$8</f>
        <v>0.1098</v>
      </c>
      <c r="L624" s="1">
        <f>plate8!$AI$8</f>
        <v>0.0302</v>
      </c>
      <c r="M624" s="1">
        <f t="shared" si="1"/>
        <v>1.262698592</v>
      </c>
      <c r="N624" s="1">
        <f t="shared" si="2"/>
        <v>0.3866535211</v>
      </c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0" t="s">
        <v>415</v>
      </c>
      <c r="B625" s="11" t="s">
        <v>800</v>
      </c>
      <c r="C625" s="11" t="s">
        <v>801</v>
      </c>
      <c r="D625" s="10" t="s">
        <v>36</v>
      </c>
      <c r="E625" s="10" t="s">
        <v>80</v>
      </c>
      <c r="F625" s="12" t="s">
        <v>560</v>
      </c>
      <c r="G625" s="2">
        <v>22.0</v>
      </c>
      <c r="H625" s="2">
        <v>8.0</v>
      </c>
      <c r="I625" s="2" t="s">
        <v>185</v>
      </c>
      <c r="J625" s="1">
        <f>plate8!$I$9</f>
        <v>0.0579</v>
      </c>
      <c r="K625" s="1">
        <f>plate8!$V$9</f>
        <v>0.1209</v>
      </c>
      <c r="L625" s="1">
        <f>plate8!$AI$9</f>
        <v>0.0358</v>
      </c>
      <c r="M625" s="1">
        <f t="shared" si="1"/>
        <v>1.350069014</v>
      </c>
      <c r="N625" s="1">
        <f t="shared" si="2"/>
        <v>0.4081352113</v>
      </c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0" t="s">
        <v>415</v>
      </c>
      <c r="B626" s="11" t="s">
        <v>802</v>
      </c>
      <c r="C626" s="11" t="s">
        <v>803</v>
      </c>
      <c r="D626" s="10" t="s">
        <v>36</v>
      </c>
      <c r="E626" s="10" t="s">
        <v>80</v>
      </c>
      <c r="F626" s="12" t="s">
        <v>560</v>
      </c>
      <c r="G626" s="2">
        <v>22.0</v>
      </c>
      <c r="H626" s="2">
        <v>8.0</v>
      </c>
      <c r="I626" s="2" t="s">
        <v>188</v>
      </c>
      <c r="J626" s="1">
        <f>plate8!$I$10</f>
        <v>0.0475</v>
      </c>
      <c r="K626" s="1">
        <f>plate8!$V$10</f>
        <v>0.0888</v>
      </c>
      <c r="L626" s="1">
        <f>plate8!$AI$10</f>
        <v>0.0307</v>
      </c>
      <c r="M626" s="1">
        <f t="shared" si="1"/>
        <v>0.920184507</v>
      </c>
      <c r="N626" s="1">
        <f t="shared" si="2"/>
        <v>0.343956338</v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0" t="s">
        <v>415</v>
      </c>
      <c r="B627" s="11" t="s">
        <v>802</v>
      </c>
      <c r="C627" s="11" t="s">
        <v>803</v>
      </c>
      <c r="D627" s="10" t="s">
        <v>36</v>
      </c>
      <c r="E627" s="10" t="s">
        <v>80</v>
      </c>
      <c r="F627" s="12" t="s">
        <v>560</v>
      </c>
      <c r="G627" s="2">
        <v>22.0</v>
      </c>
      <c r="H627" s="2">
        <v>8.0</v>
      </c>
      <c r="I627" s="2" t="s">
        <v>189</v>
      </c>
      <c r="J627" s="1">
        <f>plate8!$I$11</f>
        <v>0.0474</v>
      </c>
      <c r="K627" s="1">
        <f>plate8!$V$11</f>
        <v>0.095</v>
      </c>
      <c r="L627" s="1">
        <f>plate8!$AI$11</f>
        <v>0.0297</v>
      </c>
      <c r="M627" s="1">
        <f t="shared" si="1"/>
        <v>1.035283099</v>
      </c>
      <c r="N627" s="1">
        <f t="shared" si="2"/>
        <v>0.341484507</v>
      </c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0" t="s">
        <v>415</v>
      </c>
      <c r="B628" s="11" t="s">
        <v>804</v>
      </c>
      <c r="C628" s="11" t="s">
        <v>805</v>
      </c>
      <c r="D628" s="10" t="s">
        <v>36</v>
      </c>
      <c r="E628" s="10" t="s">
        <v>80</v>
      </c>
      <c r="F628" s="12" t="s">
        <v>560</v>
      </c>
      <c r="G628" s="2">
        <v>22.0</v>
      </c>
      <c r="H628" s="2">
        <v>8.0</v>
      </c>
      <c r="I628" s="2" t="s">
        <v>193</v>
      </c>
      <c r="J628" s="1">
        <f>plate8!$J$4</f>
        <v>0.0784</v>
      </c>
      <c r="K628" s="1">
        <f>plate8!$W$4</f>
        <v>0.1761</v>
      </c>
      <c r="L628" s="1">
        <f>plate8!$AJ$4</f>
        <v>0.0503</v>
      </c>
      <c r="M628" s="1">
        <f t="shared" si="1"/>
        <v>1.999873239</v>
      </c>
      <c r="N628" s="1">
        <f t="shared" si="2"/>
        <v>0.4289788732</v>
      </c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0" t="s">
        <v>415</v>
      </c>
      <c r="B629" s="11" t="s">
        <v>804</v>
      </c>
      <c r="C629" s="11" t="s">
        <v>805</v>
      </c>
      <c r="D629" s="10" t="s">
        <v>36</v>
      </c>
      <c r="E629" s="10" t="s">
        <v>80</v>
      </c>
      <c r="F629" s="12" t="s">
        <v>560</v>
      </c>
      <c r="G629" s="2">
        <v>22.0</v>
      </c>
      <c r="H629" s="2">
        <v>8.0</v>
      </c>
      <c r="I629" s="2" t="s">
        <v>194</v>
      </c>
      <c r="J629" s="1">
        <f>plate8!$J$5</f>
        <v>0.069</v>
      </c>
      <c r="K629" s="1">
        <f>plate8!$W$5</f>
        <v>0.1818</v>
      </c>
      <c r="L629" s="1">
        <f>plate8!$AJ$5</f>
        <v>0.0449</v>
      </c>
      <c r="M629" s="1">
        <f t="shared" si="1"/>
        <v>2.182173239</v>
      </c>
      <c r="N629" s="1">
        <f t="shared" si="2"/>
        <v>0.2196084507</v>
      </c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0" t="s">
        <v>415</v>
      </c>
      <c r="B630" s="11" t="s">
        <v>806</v>
      </c>
      <c r="C630" s="11" t="s">
        <v>807</v>
      </c>
      <c r="D630" s="10" t="s">
        <v>36</v>
      </c>
      <c r="E630" s="10" t="s">
        <v>80</v>
      </c>
      <c r="F630" s="12" t="s">
        <v>560</v>
      </c>
      <c r="G630" s="2">
        <v>22.0</v>
      </c>
      <c r="H630" s="2">
        <v>8.0</v>
      </c>
      <c r="I630" s="2" t="s">
        <v>197</v>
      </c>
      <c r="J630" s="1">
        <f>plate8!$J$6</f>
        <v>0.0831</v>
      </c>
      <c r="K630" s="1">
        <f>plate8!$W$6</f>
        <v>0.2121</v>
      </c>
      <c r="L630" s="1">
        <f>plate8!$AJ$6</f>
        <v>0.035</v>
      </c>
      <c r="M630" s="1">
        <f t="shared" si="1"/>
        <v>2.807702817</v>
      </c>
      <c r="N630" s="1">
        <f t="shared" si="2"/>
        <v>0.9297971831</v>
      </c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0" t="s">
        <v>415</v>
      </c>
      <c r="B631" s="11" t="s">
        <v>806</v>
      </c>
      <c r="C631" s="11" t="s">
        <v>807</v>
      </c>
      <c r="D631" s="10" t="s">
        <v>36</v>
      </c>
      <c r="E631" s="10" t="s">
        <v>80</v>
      </c>
      <c r="F631" s="12" t="s">
        <v>560</v>
      </c>
      <c r="G631" s="2">
        <v>22.0</v>
      </c>
      <c r="H631" s="2">
        <v>8.0</v>
      </c>
      <c r="I631" s="2" t="s">
        <v>198</v>
      </c>
      <c r="J631" s="1">
        <f>plate8!$J$7</f>
        <v>0.0848</v>
      </c>
      <c r="K631" s="1">
        <f>plate8!$W$7</f>
        <v>0.2203</v>
      </c>
      <c r="L631" s="1">
        <f>plate8!$AJ$7</f>
        <v>0.0335</v>
      </c>
      <c r="M631" s="1">
        <f t="shared" si="1"/>
        <v>2.960974648</v>
      </c>
      <c r="N631" s="1">
        <f t="shared" si="2"/>
        <v>1.0023</v>
      </c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0" t="s">
        <v>415</v>
      </c>
      <c r="B632" s="11" t="s">
        <v>808</v>
      </c>
      <c r="C632" s="11" t="s">
        <v>809</v>
      </c>
      <c r="D632" s="10" t="s">
        <v>36</v>
      </c>
      <c r="E632" s="10" t="s">
        <v>80</v>
      </c>
      <c r="F632" s="12" t="s">
        <v>560</v>
      </c>
      <c r="G632" s="2">
        <v>22.0</v>
      </c>
      <c r="H632" s="2">
        <v>8.0</v>
      </c>
      <c r="I632" s="2" t="s">
        <v>201</v>
      </c>
      <c r="J632" s="1">
        <f>plate8!$J$8</f>
        <v>0.0574</v>
      </c>
      <c r="K632" s="1">
        <f>plate8!$W$8</f>
        <v>0.1227</v>
      </c>
      <c r="L632" s="1">
        <f>plate8!$AJ$8</f>
        <v>0.0305</v>
      </c>
      <c r="M632" s="1">
        <f t="shared" si="1"/>
        <v>1.460042254</v>
      </c>
      <c r="N632" s="1">
        <f t="shared" si="2"/>
        <v>0.5549788732</v>
      </c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0" t="s">
        <v>415</v>
      </c>
      <c r="B633" s="11" t="s">
        <v>808</v>
      </c>
      <c r="C633" s="11" t="s">
        <v>809</v>
      </c>
      <c r="D633" s="10" t="s">
        <v>36</v>
      </c>
      <c r="E633" s="10" t="s">
        <v>80</v>
      </c>
      <c r="F633" s="12" t="s">
        <v>560</v>
      </c>
      <c r="G633" s="2">
        <v>22.0</v>
      </c>
      <c r="H633" s="2">
        <v>8.0</v>
      </c>
      <c r="I633" s="2" t="s">
        <v>202</v>
      </c>
      <c r="J633" s="1">
        <f>plate8!$J$9</f>
        <v>0.0582</v>
      </c>
      <c r="K633" s="1">
        <f>plate8!$W$9</f>
        <v>0.1272</v>
      </c>
      <c r="L633" s="1">
        <f>plate8!$AJ$9</f>
        <v>0.0295</v>
      </c>
      <c r="M633" s="1">
        <f t="shared" si="1"/>
        <v>1.546961972</v>
      </c>
      <c r="N633" s="1">
        <f t="shared" si="2"/>
        <v>0.5955380282</v>
      </c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0" t="s">
        <v>415</v>
      </c>
      <c r="B634" s="11" t="s">
        <v>810</v>
      </c>
      <c r="C634" s="11" t="s">
        <v>811</v>
      </c>
      <c r="D634" s="10" t="s">
        <v>36</v>
      </c>
      <c r="E634" s="10" t="s">
        <v>80</v>
      </c>
      <c r="F634" s="12" t="s">
        <v>560</v>
      </c>
      <c r="G634" s="2">
        <v>22.0</v>
      </c>
      <c r="H634" s="2">
        <v>8.0</v>
      </c>
      <c r="I634" s="2" t="s">
        <v>205</v>
      </c>
      <c r="J634" s="1">
        <f>plate8!$J$10</f>
        <v>0.057</v>
      </c>
      <c r="K634" s="1">
        <f>plate8!$W$10</f>
        <v>0.1387</v>
      </c>
      <c r="L634" s="1">
        <f>plate8!$AJ$10</f>
        <v>0.0284</v>
      </c>
      <c r="M634" s="1">
        <f t="shared" si="1"/>
        <v>1.749894366</v>
      </c>
      <c r="N634" s="1">
        <f t="shared" si="2"/>
        <v>0.5273028169</v>
      </c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0" t="s">
        <v>415</v>
      </c>
      <c r="B635" s="11" t="s">
        <v>810</v>
      </c>
      <c r="C635" s="11" t="s">
        <v>811</v>
      </c>
      <c r="D635" s="10" t="s">
        <v>36</v>
      </c>
      <c r="E635" s="10" t="s">
        <v>80</v>
      </c>
      <c r="F635" s="12" t="s">
        <v>560</v>
      </c>
      <c r="G635" s="2">
        <v>22.0</v>
      </c>
      <c r="H635" s="2">
        <v>8.0</v>
      </c>
      <c r="I635" s="2" t="s">
        <v>206</v>
      </c>
      <c r="J635" s="1">
        <f>plate8!$J$11</f>
        <v>0.0595</v>
      </c>
      <c r="K635" s="1">
        <f>plate8!$W$11</f>
        <v>0.1464</v>
      </c>
      <c r="L635" s="1">
        <f>plate8!$AJ$11</f>
        <v>0.0291</v>
      </c>
      <c r="M635" s="1">
        <f t="shared" si="1"/>
        <v>1.860961972</v>
      </c>
      <c r="N635" s="1">
        <f t="shared" si="2"/>
        <v>0.5601929577</v>
      </c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0" t="s">
        <v>415</v>
      </c>
      <c r="B636" s="11" t="s">
        <v>812</v>
      </c>
      <c r="C636" s="11" t="s">
        <v>813</v>
      </c>
      <c r="D636" s="10" t="s">
        <v>36</v>
      </c>
      <c r="E636" s="10" t="s">
        <v>80</v>
      </c>
      <c r="F636" s="12" t="s">
        <v>560</v>
      </c>
      <c r="G636" s="2">
        <v>22.0</v>
      </c>
      <c r="H636" s="2">
        <v>8.0</v>
      </c>
      <c r="I636" s="2" t="s">
        <v>209</v>
      </c>
      <c r="J636" s="1">
        <f>plate8!$K$4</f>
        <v>0.071</v>
      </c>
      <c r="K636" s="1">
        <f>plate8!$X$4</f>
        <v>0.1561</v>
      </c>
      <c r="L636" s="1">
        <f>plate8!$AK$4</f>
        <v>0.0359</v>
      </c>
      <c r="M636" s="1">
        <f t="shared" si="1"/>
        <v>1.903411268</v>
      </c>
      <c r="N636" s="1">
        <f t="shared" si="2"/>
        <v>0.7246943662</v>
      </c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0" t="s">
        <v>415</v>
      </c>
      <c r="B637" s="11" t="s">
        <v>812</v>
      </c>
      <c r="C637" s="11" t="s">
        <v>813</v>
      </c>
      <c r="D637" s="10" t="s">
        <v>36</v>
      </c>
      <c r="E637" s="10" t="s">
        <v>80</v>
      </c>
      <c r="F637" s="12" t="s">
        <v>560</v>
      </c>
      <c r="G637" s="2">
        <v>22.0</v>
      </c>
      <c r="H637" s="2">
        <v>8.0</v>
      </c>
      <c r="I637" s="2" t="s">
        <v>210</v>
      </c>
      <c r="J637" s="1">
        <f>plate8!$K$5</f>
        <v>0.0696</v>
      </c>
      <c r="K637" s="1">
        <f>plate8!$X$5</f>
        <v>0.1608</v>
      </c>
      <c r="L637" s="1">
        <f>plate8!$AK$5</f>
        <v>0.0329</v>
      </c>
      <c r="M637" s="1">
        <f t="shared" si="1"/>
        <v>2.025928169</v>
      </c>
      <c r="N637" s="1">
        <f t="shared" si="2"/>
        <v>0.7463746479</v>
      </c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0" t="s">
        <v>415</v>
      </c>
      <c r="B638" s="11" t="s">
        <v>814</v>
      </c>
      <c r="C638" s="11" t="s">
        <v>815</v>
      </c>
      <c r="D638" s="10" t="s">
        <v>36</v>
      </c>
      <c r="E638" s="10" t="s">
        <v>80</v>
      </c>
      <c r="F638" s="12" t="s">
        <v>560</v>
      </c>
      <c r="G638" s="2">
        <v>22.0</v>
      </c>
      <c r="H638" s="2">
        <v>8.0</v>
      </c>
      <c r="I638" s="2" t="s">
        <v>213</v>
      </c>
      <c r="J638" s="1">
        <f>plate8!$K$6</f>
        <v>0.054</v>
      </c>
      <c r="K638" s="1">
        <f>plate8!$X$6</f>
        <v>0.1072</v>
      </c>
      <c r="L638" s="1">
        <f>plate8!$AK$6</f>
        <v>0.033</v>
      </c>
      <c r="M638" s="1">
        <f t="shared" si="1"/>
        <v>1.175585915</v>
      </c>
      <c r="N638" s="1">
        <f t="shared" si="2"/>
        <v>0.4218929577</v>
      </c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0" t="s">
        <v>415</v>
      </c>
      <c r="B639" s="11" t="s">
        <v>814</v>
      </c>
      <c r="C639" s="11" t="s">
        <v>815</v>
      </c>
      <c r="D639" s="10" t="s">
        <v>36</v>
      </c>
      <c r="E639" s="10" t="s">
        <v>80</v>
      </c>
      <c r="F639" s="12" t="s">
        <v>560</v>
      </c>
      <c r="G639" s="2">
        <v>22.0</v>
      </c>
      <c r="H639" s="2">
        <v>8.0</v>
      </c>
      <c r="I639" s="2" t="s">
        <v>214</v>
      </c>
      <c r="J639" s="1">
        <f>plate8!$K$7</f>
        <v>0.0572</v>
      </c>
      <c r="K639" s="1">
        <f>plate8!$X$7</f>
        <v>0.1137</v>
      </c>
      <c r="L639" s="1">
        <f>plate8!$AK$7</f>
        <v>0.037</v>
      </c>
      <c r="M639" s="1">
        <f t="shared" si="1"/>
        <v>1.216553521</v>
      </c>
      <c r="N639" s="1">
        <f t="shared" si="2"/>
        <v>0.3785873239</v>
      </c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0" t="s">
        <v>415</v>
      </c>
      <c r="B640" s="11" t="s">
        <v>816</v>
      </c>
      <c r="C640" s="11" t="s">
        <v>817</v>
      </c>
      <c r="D640" s="10" t="s">
        <v>36</v>
      </c>
      <c r="E640" s="10" t="s">
        <v>80</v>
      </c>
      <c r="F640" s="12" t="s">
        <v>560</v>
      </c>
      <c r="G640" s="2">
        <v>22.0</v>
      </c>
      <c r="H640" s="2">
        <v>8.0</v>
      </c>
      <c r="I640" s="2" t="s">
        <v>217</v>
      </c>
      <c r="J640" s="1">
        <f>plate8!$K$8</f>
        <v>0.0641</v>
      </c>
      <c r="K640" s="1">
        <f>plate8!$X$8</f>
        <v>0.1627</v>
      </c>
      <c r="L640" s="1">
        <f>plate8!$AK$8</f>
        <v>0.0304</v>
      </c>
      <c r="M640" s="1">
        <f t="shared" si="1"/>
        <v>2.099466197</v>
      </c>
      <c r="N640" s="1">
        <f t="shared" si="2"/>
        <v>0.6094140845</v>
      </c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0" t="s">
        <v>415</v>
      </c>
      <c r="B641" s="11" t="s">
        <v>816</v>
      </c>
      <c r="C641" s="11" t="s">
        <v>817</v>
      </c>
      <c r="D641" s="10" t="s">
        <v>36</v>
      </c>
      <c r="E641" s="10" t="s">
        <v>80</v>
      </c>
      <c r="F641" s="12" t="s">
        <v>560</v>
      </c>
      <c r="G641" s="2">
        <v>22.0</v>
      </c>
      <c r="H641" s="2">
        <v>8.0</v>
      </c>
      <c r="I641" s="2" t="s">
        <v>218</v>
      </c>
      <c r="J641" s="1">
        <f>plate8!$K$9</f>
        <v>0.0754</v>
      </c>
      <c r="K641" s="1">
        <f>plate8!$X$9</f>
        <v>0.172</v>
      </c>
      <c r="L641" s="1">
        <f>plate8!$AK$9</f>
        <v>0.032</v>
      </c>
      <c r="M641" s="1">
        <f t="shared" si="1"/>
        <v>2.21468169</v>
      </c>
      <c r="N641" s="1">
        <f t="shared" si="2"/>
        <v>0.9401492958</v>
      </c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0" t="s">
        <v>415</v>
      </c>
      <c r="B642" s="11" t="s">
        <v>818</v>
      </c>
      <c r="C642" s="11" t="s">
        <v>819</v>
      </c>
      <c r="D642" s="10" t="s">
        <v>54</v>
      </c>
      <c r="E642" s="10" t="s">
        <v>80</v>
      </c>
      <c r="F642" s="12" t="s">
        <v>597</v>
      </c>
      <c r="G642" s="2">
        <v>22.0</v>
      </c>
      <c r="H642" s="2">
        <v>8.0</v>
      </c>
      <c r="I642" s="2" t="s">
        <v>221</v>
      </c>
      <c r="J642" s="1">
        <f>plate8!$K$10</f>
        <v>0.1121</v>
      </c>
      <c r="K642" s="1">
        <f>plate8!$X$10</f>
        <v>0.2461</v>
      </c>
      <c r="L642" s="1">
        <f>plate8!$AK$10</f>
        <v>0.0322</v>
      </c>
      <c r="M642" s="1">
        <f t="shared" si="1"/>
        <v>3.371466197</v>
      </c>
      <c r="N642" s="1">
        <f t="shared" si="2"/>
        <v>1.954977465</v>
      </c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0" t="s">
        <v>415</v>
      </c>
      <c r="B643" s="11" t="s">
        <v>818</v>
      </c>
      <c r="C643" s="11" t="s">
        <v>819</v>
      </c>
      <c r="D643" s="10" t="s">
        <v>54</v>
      </c>
      <c r="E643" s="10" t="s">
        <v>80</v>
      </c>
      <c r="F643" s="12" t="s">
        <v>597</v>
      </c>
      <c r="G643" s="2">
        <v>22.0</v>
      </c>
      <c r="H643" s="2">
        <v>8.0</v>
      </c>
      <c r="I643" s="2" t="s">
        <v>222</v>
      </c>
      <c r="J643" s="1">
        <f>plate8!$K$11</f>
        <v>0.1025</v>
      </c>
      <c r="K643" s="1">
        <f>plate8!$X$11</f>
        <v>0.2684</v>
      </c>
      <c r="L643" s="1">
        <f>plate8!$AK$11</f>
        <v>0.0327</v>
      </c>
      <c r="M643" s="1">
        <f t="shared" si="1"/>
        <v>3.731519718</v>
      </c>
      <c r="N643" s="1">
        <f t="shared" si="2"/>
        <v>1.458156338</v>
      </c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0" t="s">
        <v>415</v>
      </c>
      <c r="B644" s="11" t="s">
        <v>820</v>
      </c>
      <c r="C644" s="11" t="s">
        <v>821</v>
      </c>
      <c r="D644" s="10" t="s">
        <v>54</v>
      </c>
      <c r="E644" s="10" t="s">
        <v>80</v>
      </c>
      <c r="F644" s="12" t="s">
        <v>597</v>
      </c>
      <c r="G644" s="2">
        <v>22.0</v>
      </c>
      <c r="H644" s="2">
        <v>8.0</v>
      </c>
      <c r="I644" s="2" t="s">
        <v>225</v>
      </c>
      <c r="J644" s="1">
        <f>plate8!$L$4</f>
        <v>0.0604</v>
      </c>
      <c r="K644" s="1">
        <f>plate8!$Y$4</f>
        <v>0.1259</v>
      </c>
      <c r="L644" s="1">
        <f>plate8!$AL$4</f>
        <v>0.037</v>
      </c>
      <c r="M644" s="1">
        <f t="shared" si="1"/>
        <v>1.410071831</v>
      </c>
      <c r="N644" s="1">
        <f t="shared" si="2"/>
        <v>0.4383084507</v>
      </c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0" t="s">
        <v>415</v>
      </c>
      <c r="B645" s="11" t="s">
        <v>820</v>
      </c>
      <c r="C645" s="11" t="s">
        <v>821</v>
      </c>
      <c r="D645" s="10" t="s">
        <v>54</v>
      </c>
      <c r="E645" s="10" t="s">
        <v>80</v>
      </c>
      <c r="F645" s="12" t="s">
        <v>597</v>
      </c>
      <c r="G645" s="2">
        <v>22.0</v>
      </c>
      <c r="H645" s="2">
        <v>8.0</v>
      </c>
      <c r="I645" s="2" t="s">
        <v>226</v>
      </c>
      <c r="J645" s="1">
        <f>plate8!$L$5</f>
        <v>0.0586</v>
      </c>
      <c r="K645" s="1">
        <f>plate8!$Y$5</f>
        <v>0.1289</v>
      </c>
      <c r="L645" s="1">
        <f>plate8!$AL$5</f>
        <v>0.0338</v>
      </c>
      <c r="M645" s="1">
        <f t="shared" si="1"/>
        <v>1.508621127</v>
      </c>
      <c r="N645" s="1">
        <f t="shared" si="2"/>
        <v>0.4600267606</v>
      </c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0" t="s">
        <v>415</v>
      </c>
      <c r="B646" s="11" t="s">
        <v>822</v>
      </c>
      <c r="C646" s="11" t="s">
        <v>823</v>
      </c>
      <c r="D646" s="10" t="s">
        <v>54</v>
      </c>
      <c r="E646" s="10" t="s">
        <v>80</v>
      </c>
      <c r="F646" s="12" t="s">
        <v>597</v>
      </c>
      <c r="G646" s="2">
        <v>22.0</v>
      </c>
      <c r="H646" s="2">
        <v>8.0</v>
      </c>
      <c r="I646" s="2" t="s">
        <v>231</v>
      </c>
      <c r="J646" s="1">
        <f>plate8!$L$6</f>
        <v>0.1037</v>
      </c>
      <c r="K646" s="1">
        <f>plate8!$Y$6</f>
        <v>0.277</v>
      </c>
      <c r="L646" s="1">
        <f>plate8!$AL$6</f>
        <v>0.0419</v>
      </c>
      <c r="M646" s="1">
        <f t="shared" si="1"/>
        <v>3.729071831</v>
      </c>
      <c r="N646" s="1">
        <f t="shared" si="2"/>
        <v>1.155984507</v>
      </c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0" t="s">
        <v>415</v>
      </c>
      <c r="B647" s="11" t="s">
        <v>822</v>
      </c>
      <c r="C647" s="11" t="s">
        <v>823</v>
      </c>
      <c r="D647" s="10" t="s">
        <v>54</v>
      </c>
      <c r="E647" s="10" t="s">
        <v>80</v>
      </c>
      <c r="F647" s="12" t="s">
        <v>597</v>
      </c>
      <c r="G647" s="2">
        <v>22.0</v>
      </c>
      <c r="H647" s="2">
        <v>8.0</v>
      </c>
      <c r="I647" s="2" t="s">
        <v>232</v>
      </c>
      <c r="J647" s="1">
        <f>plate8!$L$7</f>
        <v>0.1043</v>
      </c>
      <c r="K647" s="1">
        <f>plate8!$Y$7</f>
        <v>0.2932</v>
      </c>
      <c r="L647" s="1">
        <f>plate8!$AL$7</f>
        <v>0.0473</v>
      </c>
      <c r="M647" s="1">
        <f t="shared" si="1"/>
        <v>3.90726338</v>
      </c>
      <c r="N647" s="1">
        <f t="shared" si="2"/>
        <v>0.9176239437</v>
      </c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0" t="s">
        <v>415</v>
      </c>
      <c r="B648" s="11" t="s">
        <v>824</v>
      </c>
      <c r="C648" s="11" t="s">
        <v>825</v>
      </c>
      <c r="D648" s="10" t="s">
        <v>54</v>
      </c>
      <c r="E648" s="10" t="s">
        <v>80</v>
      </c>
      <c r="F648" s="12" t="s">
        <v>597</v>
      </c>
      <c r="G648" s="2">
        <v>22.0</v>
      </c>
      <c r="H648" s="2">
        <v>8.0</v>
      </c>
      <c r="I648" s="2" t="s">
        <v>235</v>
      </c>
      <c r="J648" s="1">
        <f>plate8!$L$8</f>
        <v>0.1063</v>
      </c>
      <c r="K648" s="1">
        <f>plate8!$Y$8</f>
        <v>0.3051</v>
      </c>
      <c r="L648" s="1">
        <f>plate8!$AL$8</f>
        <v>0.0374</v>
      </c>
      <c r="M648" s="1">
        <f t="shared" si="1"/>
        <v>4.247485915</v>
      </c>
      <c r="N648" s="1">
        <f t="shared" si="2"/>
        <v>1.260211268</v>
      </c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0" t="s">
        <v>415</v>
      </c>
      <c r="B649" s="11" t="s">
        <v>824</v>
      </c>
      <c r="C649" s="11" t="s">
        <v>825</v>
      </c>
      <c r="D649" s="10" t="s">
        <v>54</v>
      </c>
      <c r="E649" s="10" t="s">
        <v>80</v>
      </c>
      <c r="F649" s="12" t="s">
        <v>597</v>
      </c>
      <c r="G649" s="2">
        <v>22.0</v>
      </c>
      <c r="H649" s="2">
        <v>8.0</v>
      </c>
      <c r="I649" s="2" t="s">
        <v>236</v>
      </c>
      <c r="J649" s="1">
        <f>plate8!$L$9</f>
        <v>0.1096</v>
      </c>
      <c r="K649" s="1">
        <f>plate8!$Y$9</f>
        <v>0.3197</v>
      </c>
      <c r="L649" s="1">
        <f>plate8!$AL$9</f>
        <v>0.0362</v>
      </c>
      <c r="M649" s="1">
        <f t="shared" si="1"/>
        <v>4.497787324</v>
      </c>
      <c r="N649" s="1">
        <f t="shared" si="2"/>
        <v>1.351128169</v>
      </c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0" t="s">
        <v>415</v>
      </c>
      <c r="B650" s="11" t="s">
        <v>826</v>
      </c>
      <c r="C650" s="11" t="s">
        <v>827</v>
      </c>
      <c r="D650" s="10" t="s">
        <v>54</v>
      </c>
      <c r="E650" s="10" t="s">
        <v>80</v>
      </c>
      <c r="F650" s="12" t="s">
        <v>597</v>
      </c>
      <c r="G650" s="2">
        <v>22.0</v>
      </c>
      <c r="H650" s="2">
        <v>8.0</v>
      </c>
      <c r="I650" s="2" t="s">
        <v>239</v>
      </c>
      <c r="J650" s="1">
        <f>plate8!$L$10</f>
        <v>0.0704</v>
      </c>
      <c r="K650" s="1">
        <f>plate8!$Y$10</f>
        <v>0.1657</v>
      </c>
      <c r="L650" s="1">
        <f>plate8!$AL$10</f>
        <v>0.0314</v>
      </c>
      <c r="M650" s="1">
        <f t="shared" si="1"/>
        <v>2.126885915</v>
      </c>
      <c r="N650" s="1">
        <f t="shared" si="2"/>
        <v>0.8014098592</v>
      </c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0" t="s">
        <v>415</v>
      </c>
      <c r="B651" s="11" t="s">
        <v>826</v>
      </c>
      <c r="C651" s="11" t="s">
        <v>827</v>
      </c>
      <c r="D651" s="10" t="s">
        <v>54</v>
      </c>
      <c r="E651" s="10" t="s">
        <v>80</v>
      </c>
      <c r="F651" s="12" t="s">
        <v>597</v>
      </c>
      <c r="G651" s="2">
        <v>22.0</v>
      </c>
      <c r="H651" s="2">
        <v>8.0</v>
      </c>
      <c r="I651" s="2" t="s">
        <v>240</v>
      </c>
      <c r="J651" s="1">
        <f>plate8!$L$11</f>
        <v>0.0689</v>
      </c>
      <c r="K651" s="1">
        <f>plate8!$Y$11</f>
        <v>0.1726</v>
      </c>
      <c r="L651" s="1">
        <f>plate8!$AL$11</f>
        <v>0.0294</v>
      </c>
      <c r="M651" s="1">
        <f t="shared" si="1"/>
        <v>2.269712676</v>
      </c>
      <c r="N651" s="1">
        <f t="shared" si="2"/>
        <v>0.774984507</v>
      </c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0" t="s">
        <v>415</v>
      </c>
      <c r="B652" s="11" t="s">
        <v>828</v>
      </c>
      <c r="C652" s="11" t="s">
        <v>829</v>
      </c>
      <c r="D652" s="10" t="s">
        <v>54</v>
      </c>
      <c r="E652" s="10" t="s">
        <v>80</v>
      </c>
      <c r="F652" s="12" t="s">
        <v>597</v>
      </c>
      <c r="G652" s="2">
        <v>22.0</v>
      </c>
      <c r="H652" s="2">
        <v>8.0</v>
      </c>
      <c r="I652" s="2" t="s">
        <v>243</v>
      </c>
      <c r="J652" s="1">
        <f>plate8!$M$4</f>
        <v>0.12</v>
      </c>
      <c r="K652" s="1">
        <f>plate8!$Z$4</f>
        <v>0.4232</v>
      </c>
      <c r="L652" s="1">
        <f>plate8!$AM$4</f>
        <v>0.0331</v>
      </c>
      <c r="M652" s="1">
        <f t="shared" si="1"/>
        <v>6.201728169</v>
      </c>
      <c r="N652" s="1">
        <f t="shared" si="2"/>
        <v>1.321208451</v>
      </c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0" t="s">
        <v>415</v>
      </c>
      <c r="B653" s="11" t="s">
        <v>828</v>
      </c>
      <c r="C653" s="11" t="s">
        <v>829</v>
      </c>
      <c r="D653" s="10" t="s">
        <v>54</v>
      </c>
      <c r="E653" s="10" t="s">
        <v>80</v>
      </c>
      <c r="F653" s="12" t="s">
        <v>597</v>
      </c>
      <c r="G653" s="2">
        <v>22.0</v>
      </c>
      <c r="H653" s="2">
        <v>8.0</v>
      </c>
      <c r="I653" s="2" t="s">
        <v>244</v>
      </c>
      <c r="J653" s="1">
        <f>plate8!$M$5</f>
        <v>0.128</v>
      </c>
      <c r="K653" s="1">
        <f>plate8!$Z$5</f>
        <v>0.4579</v>
      </c>
      <c r="L653" s="1">
        <f>plate8!$AM$5</f>
        <v>0.0339</v>
      </c>
      <c r="M653" s="1">
        <f t="shared" si="1"/>
        <v>6.740980282</v>
      </c>
      <c r="N653" s="1">
        <f t="shared" si="2"/>
        <v>1.422604225</v>
      </c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0" t="s">
        <v>415</v>
      </c>
      <c r="B654" s="11" t="s">
        <v>830</v>
      </c>
      <c r="C654" s="11" t="s">
        <v>831</v>
      </c>
      <c r="D654" s="10" t="s">
        <v>54</v>
      </c>
      <c r="E654" s="10" t="s">
        <v>80</v>
      </c>
      <c r="F654" s="12" t="s">
        <v>597</v>
      </c>
      <c r="G654" s="2">
        <v>22.0</v>
      </c>
      <c r="H654" s="2">
        <v>8.0</v>
      </c>
      <c r="I654" s="2" t="s">
        <v>247</v>
      </c>
      <c r="J654" s="1">
        <f>plate8!$M$6</f>
        <v>0.0976</v>
      </c>
      <c r="K654" s="1">
        <f>plate8!$Z$6</f>
        <v>0.2985</v>
      </c>
      <c r="L654" s="1">
        <f>plate8!$AM$6</f>
        <v>0.0369</v>
      </c>
      <c r="M654" s="1">
        <f t="shared" si="1"/>
        <v>4.156676056</v>
      </c>
      <c r="N654" s="1">
        <f t="shared" si="2"/>
        <v>0.978528169</v>
      </c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0" t="s">
        <v>415</v>
      </c>
      <c r="B655" s="11" t="s">
        <v>830</v>
      </c>
      <c r="C655" s="11" t="s">
        <v>831</v>
      </c>
      <c r="D655" s="10" t="s">
        <v>54</v>
      </c>
      <c r="E655" s="10" t="s">
        <v>80</v>
      </c>
      <c r="F655" s="12" t="s">
        <v>597</v>
      </c>
      <c r="G655" s="2">
        <v>22.0</v>
      </c>
      <c r="H655" s="2">
        <v>8.0</v>
      </c>
      <c r="I655" s="2" t="s">
        <v>248</v>
      </c>
      <c r="J655" s="1">
        <f>plate8!$M$7</f>
        <v>0.098</v>
      </c>
      <c r="K655" s="1">
        <f>plate8!$Z$7</f>
        <v>0.311</v>
      </c>
      <c r="L655" s="1">
        <f>plate8!$AM$7</f>
        <v>0.0352</v>
      </c>
      <c r="M655" s="1">
        <f t="shared" si="1"/>
        <v>4.383383099</v>
      </c>
      <c r="N655" s="1">
        <f t="shared" si="2"/>
        <v>0.9860535211</v>
      </c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0" t="s">
        <v>415</v>
      </c>
      <c r="B656" s="11" t="s">
        <v>832</v>
      </c>
      <c r="C656" s="11" t="s">
        <v>833</v>
      </c>
      <c r="D656" s="10" t="s">
        <v>54</v>
      </c>
      <c r="E656" s="10" t="s">
        <v>80</v>
      </c>
      <c r="F656" s="12" t="s">
        <v>597</v>
      </c>
      <c r="G656" s="2">
        <v>22.0</v>
      </c>
      <c r="H656" s="2">
        <v>8.0</v>
      </c>
      <c r="I656" s="2" t="s">
        <v>251</v>
      </c>
      <c r="J656" s="1">
        <f>plate8!$M$8</f>
        <v>0.0666</v>
      </c>
      <c r="K656" s="1">
        <f>plate8!$Z$8</f>
        <v>0.1682</v>
      </c>
      <c r="L656" s="1">
        <f>plate8!$AM$8</f>
        <v>0.0341</v>
      </c>
      <c r="M656" s="1">
        <f t="shared" si="1"/>
        <v>2.129525352</v>
      </c>
      <c r="N656" s="1">
        <f t="shared" si="2"/>
        <v>0.5544253521</v>
      </c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0" t="s">
        <v>415</v>
      </c>
      <c r="B657" s="11" t="s">
        <v>832</v>
      </c>
      <c r="C657" s="11" t="s">
        <v>833</v>
      </c>
      <c r="D657" s="10" t="s">
        <v>54</v>
      </c>
      <c r="E657" s="10" t="s">
        <v>80</v>
      </c>
      <c r="F657" s="12" t="s">
        <v>597</v>
      </c>
      <c r="G657" s="2">
        <v>22.0</v>
      </c>
      <c r="H657" s="2">
        <v>8.0</v>
      </c>
      <c r="I657" s="2" t="s">
        <v>252</v>
      </c>
      <c r="J657" s="1">
        <f>plate8!$M$9</f>
        <v>0.0749</v>
      </c>
      <c r="K657" s="1">
        <f>plate8!$Z$9</f>
        <v>0.183</v>
      </c>
      <c r="L657" s="1">
        <f>plate8!$AM$9</f>
        <v>0.0377</v>
      </c>
      <c r="M657" s="1">
        <f t="shared" si="1"/>
        <v>2.305592958</v>
      </c>
      <c r="N657" s="1">
        <f t="shared" si="2"/>
        <v>0.6764915493</v>
      </c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0" t="s">
        <v>415</v>
      </c>
      <c r="B658" s="11" t="s">
        <v>834</v>
      </c>
      <c r="C658" s="11" t="s">
        <v>835</v>
      </c>
      <c r="D658" s="10" t="s">
        <v>54</v>
      </c>
      <c r="E658" s="10" t="s">
        <v>80</v>
      </c>
      <c r="F658" s="12" t="s">
        <v>597</v>
      </c>
      <c r="G658" s="2">
        <v>22.0</v>
      </c>
      <c r="H658" s="2">
        <v>8.0</v>
      </c>
      <c r="I658" s="2" t="s">
        <v>255</v>
      </c>
      <c r="J658" s="1">
        <f>plate8!$M$10</f>
        <v>0.0795</v>
      </c>
      <c r="K658" s="1">
        <f>plate8!$Z$10</f>
        <v>0.1819</v>
      </c>
      <c r="L658" s="1">
        <f>plate8!$AM$10</f>
        <v>0.039</v>
      </c>
      <c r="M658" s="1">
        <f t="shared" si="1"/>
        <v>2.26398169</v>
      </c>
      <c r="N658" s="1">
        <f t="shared" si="2"/>
        <v>0.8146732394</v>
      </c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0" t="s">
        <v>415</v>
      </c>
      <c r="B659" s="11" t="s">
        <v>834</v>
      </c>
      <c r="C659" s="11" t="s">
        <v>835</v>
      </c>
      <c r="D659" s="10" t="s">
        <v>54</v>
      </c>
      <c r="E659" s="10" t="s">
        <v>80</v>
      </c>
      <c r="F659" s="12" t="s">
        <v>597</v>
      </c>
      <c r="G659" s="2">
        <v>22.0</v>
      </c>
      <c r="H659" s="2">
        <v>8.0</v>
      </c>
      <c r="I659" s="2" t="s">
        <v>256</v>
      </c>
      <c r="J659" s="1">
        <f>plate8!$M$11</f>
        <v>0.0838</v>
      </c>
      <c r="K659" s="1">
        <f>plate8!$Z$11</f>
        <v>0.1837</v>
      </c>
      <c r="L659" s="1">
        <f>plate8!$AM$11</f>
        <v>0.0396</v>
      </c>
      <c r="M659" s="1">
        <f t="shared" si="1"/>
        <v>2.279964789</v>
      </c>
      <c r="N659" s="1">
        <f t="shared" si="2"/>
        <v>0.9497112676</v>
      </c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0" t="s">
        <v>415</v>
      </c>
      <c r="B660" s="11" t="s">
        <v>836</v>
      </c>
      <c r="C660" s="11" t="s">
        <v>837</v>
      </c>
      <c r="D660" s="10" t="s">
        <v>56</v>
      </c>
      <c r="E660" s="10" t="s">
        <v>80</v>
      </c>
      <c r="F660" s="12" t="s">
        <v>616</v>
      </c>
      <c r="G660" s="2">
        <v>22.0</v>
      </c>
      <c r="H660" s="2">
        <v>8.0</v>
      </c>
      <c r="I660" s="2" t="s">
        <v>259</v>
      </c>
      <c r="J660" s="1">
        <f>plate8!$N$4</f>
        <v>0.0875</v>
      </c>
      <c r="K660" s="1">
        <f>plate8!$AA$4</f>
        <v>0.1956</v>
      </c>
      <c r="L660" s="1">
        <f>plate8!$AN$4</f>
        <v>0.0349</v>
      </c>
      <c r="M660" s="1">
        <f t="shared" si="1"/>
        <v>2.539629577</v>
      </c>
      <c r="N660" s="1">
        <f t="shared" si="2"/>
        <v>1.185342254</v>
      </c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0" t="s">
        <v>415</v>
      </c>
      <c r="B661" s="11" t="s">
        <v>836</v>
      </c>
      <c r="C661" s="11" t="s">
        <v>837</v>
      </c>
      <c r="D661" s="10" t="s">
        <v>56</v>
      </c>
      <c r="E661" s="10" t="s">
        <v>80</v>
      </c>
      <c r="F661" s="12" t="s">
        <v>616</v>
      </c>
      <c r="G661" s="2">
        <v>22.0</v>
      </c>
      <c r="H661" s="2">
        <v>8.0</v>
      </c>
      <c r="I661" s="2" t="s">
        <v>260</v>
      </c>
      <c r="J661" s="1">
        <f>plate8!$N$5</f>
        <v>0.0814</v>
      </c>
      <c r="K661" s="1">
        <f>plate8!$AA$5</f>
        <v>0.2075</v>
      </c>
      <c r="L661" s="1">
        <f>plate8!$AN$5</f>
        <v>0.0358</v>
      </c>
      <c r="M661" s="1">
        <f t="shared" si="1"/>
        <v>2.723023944</v>
      </c>
      <c r="N661" s="1">
        <f t="shared" si="2"/>
        <v>0.8620183099</v>
      </c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0" t="s">
        <v>415</v>
      </c>
      <c r="B662" s="11" t="s">
        <v>838</v>
      </c>
      <c r="C662" s="11" t="s">
        <v>839</v>
      </c>
      <c r="D662" s="10" t="s">
        <v>56</v>
      </c>
      <c r="E662" s="10" t="s">
        <v>80</v>
      </c>
      <c r="F662" s="12" t="s">
        <v>616</v>
      </c>
      <c r="G662" s="2">
        <v>22.0</v>
      </c>
      <c r="H662" s="2">
        <v>8.0</v>
      </c>
      <c r="I662" s="2" t="s">
        <v>263</v>
      </c>
      <c r="J662" s="1">
        <f>plate8!$N$6</f>
        <v>0.085</v>
      </c>
      <c r="K662" s="1">
        <f>plate8!$AA$6</f>
        <v>0.2456</v>
      </c>
      <c r="L662" s="1">
        <f>plate8!$AN$6</f>
        <v>0.035</v>
      </c>
      <c r="M662" s="1">
        <f t="shared" si="1"/>
        <v>3.345292958</v>
      </c>
      <c r="N662" s="1">
        <f t="shared" si="2"/>
        <v>0.8310169014</v>
      </c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0" t="s">
        <v>415</v>
      </c>
      <c r="B663" s="11" t="s">
        <v>838</v>
      </c>
      <c r="C663" s="11" t="s">
        <v>839</v>
      </c>
      <c r="D663" s="10" t="s">
        <v>56</v>
      </c>
      <c r="E663" s="10" t="s">
        <v>80</v>
      </c>
      <c r="F663" s="12" t="s">
        <v>616</v>
      </c>
      <c r="G663" s="2">
        <v>22.0</v>
      </c>
      <c r="H663" s="2">
        <v>8.0</v>
      </c>
      <c r="I663" s="2" t="s">
        <v>264</v>
      </c>
      <c r="J663" s="1">
        <f>plate8!$N$7</f>
        <v>0.085</v>
      </c>
      <c r="K663" s="1">
        <f>plate8!$AA$7</f>
        <v>0.2608</v>
      </c>
      <c r="L663" s="1">
        <f>plate8!$AN$7</f>
        <v>0.0349</v>
      </c>
      <c r="M663" s="1">
        <f t="shared" si="1"/>
        <v>3.591511268</v>
      </c>
      <c r="N663" s="1">
        <f t="shared" si="2"/>
        <v>0.7566084507</v>
      </c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0" t="s">
        <v>415</v>
      </c>
      <c r="B664" s="11" t="s">
        <v>840</v>
      </c>
      <c r="C664" s="11" t="s">
        <v>841</v>
      </c>
      <c r="D664" s="10" t="s">
        <v>56</v>
      </c>
      <c r="E664" s="10" t="s">
        <v>80</v>
      </c>
      <c r="F664" s="12" t="s">
        <v>616</v>
      </c>
      <c r="G664" s="2">
        <v>22.0</v>
      </c>
      <c r="H664" s="2">
        <v>8.0</v>
      </c>
      <c r="I664" s="2" t="s">
        <v>269</v>
      </c>
      <c r="J664" s="1">
        <f>plate8!$N$8</f>
        <v>0.1337</v>
      </c>
      <c r="K664" s="1">
        <f>plate8!$AA$8</f>
        <v>0.4072</v>
      </c>
      <c r="L664" s="1">
        <f>plate8!$AN$8</f>
        <v>0.0393</v>
      </c>
      <c r="M664" s="1">
        <f t="shared" si="1"/>
        <v>5.837578873</v>
      </c>
      <c r="N664" s="1">
        <f t="shared" si="2"/>
        <v>1.720871831</v>
      </c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0" t="s">
        <v>415</v>
      </c>
      <c r="B665" s="11" t="s">
        <v>840</v>
      </c>
      <c r="C665" s="11" t="s">
        <v>841</v>
      </c>
      <c r="D665" s="10" t="s">
        <v>56</v>
      </c>
      <c r="E665" s="10" t="s">
        <v>80</v>
      </c>
      <c r="F665" s="12" t="s">
        <v>616</v>
      </c>
      <c r="G665" s="2">
        <v>22.0</v>
      </c>
      <c r="H665" s="2">
        <v>8.0</v>
      </c>
      <c r="I665" s="2" t="s">
        <v>270</v>
      </c>
      <c r="J665" s="1">
        <f>plate8!$N$9</f>
        <v>0.134</v>
      </c>
      <c r="K665" s="1">
        <f>plate8!$AA$9</f>
        <v>0.4201</v>
      </c>
      <c r="L665" s="1">
        <f>plate8!$AN$9</f>
        <v>0.0389</v>
      </c>
      <c r="M665" s="1">
        <f t="shared" si="1"/>
        <v>6.051059155</v>
      </c>
      <c r="N665" s="1">
        <f t="shared" si="2"/>
        <v>1.67958169</v>
      </c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0" t="s">
        <v>415</v>
      </c>
      <c r="B666" s="11" t="s">
        <v>842</v>
      </c>
      <c r="C666" s="11" t="s">
        <v>843</v>
      </c>
      <c r="D666" s="10" t="s">
        <v>56</v>
      </c>
      <c r="E666" s="10" t="s">
        <v>80</v>
      </c>
      <c r="F666" s="12" t="s">
        <v>616</v>
      </c>
      <c r="G666" s="2">
        <v>22.0</v>
      </c>
      <c r="H666" s="2">
        <v>8.0</v>
      </c>
      <c r="I666" s="2" t="s">
        <v>273</v>
      </c>
      <c r="J666" s="1">
        <f>plate8!$N$10</f>
        <v>0.1068</v>
      </c>
      <c r="K666" s="1">
        <f>plate8!$AA$10</f>
        <v>0.3571</v>
      </c>
      <c r="L666" s="1">
        <f>plate8!$AN$10</f>
        <v>0.03</v>
      </c>
      <c r="M666" s="1">
        <f t="shared" si="1"/>
        <v>5.196621127</v>
      </c>
      <c r="N666" s="1">
        <f t="shared" si="2"/>
        <v>1.257942254</v>
      </c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0" t="s">
        <v>415</v>
      </c>
      <c r="B667" s="11" t="s">
        <v>842</v>
      </c>
      <c r="C667" s="11" t="s">
        <v>843</v>
      </c>
      <c r="D667" s="10" t="s">
        <v>56</v>
      </c>
      <c r="E667" s="10" t="s">
        <v>80</v>
      </c>
      <c r="F667" s="12" t="s">
        <v>616</v>
      </c>
      <c r="G667" s="2">
        <v>22.0</v>
      </c>
      <c r="H667" s="2">
        <v>8.0</v>
      </c>
      <c r="I667" s="2" t="s">
        <v>274</v>
      </c>
      <c r="J667" s="1">
        <f>plate8!$N$11</f>
        <v>0.113</v>
      </c>
      <c r="K667" s="1">
        <f>plate8!$AA$11</f>
        <v>0.3756</v>
      </c>
      <c r="L667" s="1">
        <f>plate8!$AN$11</f>
        <v>0.0326</v>
      </c>
      <c r="M667" s="1">
        <f t="shared" si="1"/>
        <v>5.449343662</v>
      </c>
      <c r="N667" s="1">
        <f t="shared" si="2"/>
        <v>1.314008451</v>
      </c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0"/>
      <c r="B668" s="1" t="s">
        <v>72</v>
      </c>
      <c r="C668" s="11" t="s">
        <v>73</v>
      </c>
      <c r="D668" s="10"/>
      <c r="E668" s="10"/>
      <c r="F668" s="12"/>
      <c r="G668" s="2">
        <v>22.0</v>
      </c>
      <c r="H668" s="2">
        <v>9.0</v>
      </c>
      <c r="I668" s="2" t="s">
        <v>74</v>
      </c>
      <c r="J668" s="1">
        <f>plate9!$C$4</f>
        <v>0.0258</v>
      </c>
      <c r="K668" s="1">
        <f>plate9!$P$4</f>
        <v>0.0275</v>
      </c>
      <c r="L668" s="1">
        <f>plate9!$AC$4</f>
        <v>0.0247</v>
      </c>
      <c r="M668" s="1">
        <f t="shared" si="1"/>
        <v>0.04408450704</v>
      </c>
      <c r="N668" s="1">
        <f t="shared" si="2"/>
        <v>0.02765492958</v>
      </c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0"/>
      <c r="B669" s="1" t="s">
        <v>72</v>
      </c>
      <c r="C669" s="11" t="s">
        <v>75</v>
      </c>
      <c r="D669" s="10"/>
      <c r="E669" s="10"/>
      <c r="F669" s="12"/>
      <c r="G669" s="2">
        <v>22.0</v>
      </c>
      <c r="H669" s="2">
        <v>9.0</v>
      </c>
      <c r="I669" s="2" t="s">
        <v>76</v>
      </c>
      <c r="J669" s="1">
        <f>plate9!$C$5</f>
        <v>0.028</v>
      </c>
      <c r="K669" s="1">
        <f>plate9!$P$5</f>
        <v>0.0284</v>
      </c>
      <c r="L669" s="1">
        <f>plate9!$AC$5</f>
        <v>0.0264</v>
      </c>
      <c r="M669" s="1">
        <f t="shared" si="1"/>
        <v>0.03075492958</v>
      </c>
      <c r="N669" s="1">
        <f t="shared" si="2"/>
        <v>0.05082253521</v>
      </c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0" t="s">
        <v>415</v>
      </c>
      <c r="B670" s="11" t="s">
        <v>844</v>
      </c>
      <c r="C670" s="11" t="s">
        <v>845</v>
      </c>
      <c r="D670" s="10" t="s">
        <v>56</v>
      </c>
      <c r="E670" s="10" t="s">
        <v>80</v>
      </c>
      <c r="F670" s="12" t="s">
        <v>616</v>
      </c>
      <c r="G670" s="2">
        <v>22.0</v>
      </c>
      <c r="H670" s="2">
        <v>9.0</v>
      </c>
      <c r="I670" s="2" t="s">
        <v>82</v>
      </c>
      <c r="J670" s="1">
        <f>plate9!$C$6</f>
        <v>0.0932</v>
      </c>
      <c r="K670" s="1">
        <f>plate9!$P$6</f>
        <v>0.2992</v>
      </c>
      <c r="L670" s="1">
        <f>plate9!$AC$6</f>
        <v>0.0334</v>
      </c>
      <c r="M670" s="1">
        <f t="shared" si="1"/>
        <v>4.225101408</v>
      </c>
      <c r="N670" s="1">
        <f t="shared" si="2"/>
        <v>0.922715493</v>
      </c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0" t="s">
        <v>415</v>
      </c>
      <c r="B671" s="11" t="s">
        <v>844</v>
      </c>
      <c r="C671" s="11" t="s">
        <v>845</v>
      </c>
      <c r="D671" s="10" t="s">
        <v>56</v>
      </c>
      <c r="E671" s="10" t="s">
        <v>80</v>
      </c>
      <c r="F671" s="12" t="s">
        <v>616</v>
      </c>
      <c r="G671" s="2">
        <v>22.0</v>
      </c>
      <c r="H671" s="2">
        <v>9.0</v>
      </c>
      <c r="I671" s="2" t="s">
        <v>83</v>
      </c>
      <c r="J671" s="1">
        <f>plate9!$C$7</f>
        <v>0.1144</v>
      </c>
      <c r="K671" s="1">
        <f>plate9!$P$7</f>
        <v>0.3358</v>
      </c>
      <c r="L671" s="1">
        <f>plate9!$AC$7</f>
        <v>0.0446</v>
      </c>
      <c r="M671" s="1">
        <f t="shared" si="1"/>
        <v>4.624991549</v>
      </c>
      <c r="N671" s="1">
        <f t="shared" si="2"/>
        <v>1.174402817</v>
      </c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0" t="s">
        <v>415</v>
      </c>
      <c r="B672" s="11" t="s">
        <v>846</v>
      </c>
      <c r="C672" s="11" t="s">
        <v>847</v>
      </c>
      <c r="D672" s="10" t="s">
        <v>56</v>
      </c>
      <c r="E672" s="10" t="s">
        <v>80</v>
      </c>
      <c r="F672" s="12" t="s">
        <v>616</v>
      </c>
      <c r="G672" s="2">
        <v>22.0</v>
      </c>
      <c r="H672" s="2">
        <v>9.0</v>
      </c>
      <c r="I672" s="2" t="s">
        <v>86</v>
      </c>
      <c r="J672" s="1">
        <f>plate9!$C$8</f>
        <v>0.1096</v>
      </c>
      <c r="K672" s="1">
        <f>plate9!$P$8</f>
        <v>0.3383</v>
      </c>
      <c r="L672" s="1">
        <f>plate9!$AC$8</f>
        <v>0.0288</v>
      </c>
      <c r="M672" s="1">
        <f t="shared" si="1"/>
        <v>4.909680282</v>
      </c>
      <c r="N672" s="1">
        <f t="shared" si="2"/>
        <v>1.50054507</v>
      </c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0" t="s">
        <v>415</v>
      </c>
      <c r="B673" s="11" t="s">
        <v>846</v>
      </c>
      <c r="C673" s="11" t="s">
        <v>847</v>
      </c>
      <c r="D673" s="10" t="s">
        <v>56</v>
      </c>
      <c r="E673" s="10" t="s">
        <v>80</v>
      </c>
      <c r="F673" s="12" t="s">
        <v>616</v>
      </c>
      <c r="G673" s="2">
        <v>22.0</v>
      </c>
      <c r="H673" s="2">
        <v>9.0</v>
      </c>
      <c r="I673" s="2" t="s">
        <v>87</v>
      </c>
      <c r="J673" s="1">
        <f>plate9!$C$9</f>
        <v>0.1154</v>
      </c>
      <c r="K673" s="1">
        <f>plate9!$P$9</f>
        <v>0.365</v>
      </c>
      <c r="L673" s="1">
        <f>plate9!$AC$9</f>
        <v>0.0312</v>
      </c>
      <c r="M673" s="1">
        <f t="shared" si="1"/>
        <v>5.297811268</v>
      </c>
      <c r="N673" s="1">
        <f t="shared" si="2"/>
        <v>1.506033803</v>
      </c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0" t="s">
        <v>415</v>
      </c>
      <c r="B674" s="11" t="s">
        <v>848</v>
      </c>
      <c r="C674" s="11" t="s">
        <v>849</v>
      </c>
      <c r="D674" s="10" t="s">
        <v>56</v>
      </c>
      <c r="E674" s="10" t="s">
        <v>80</v>
      </c>
      <c r="F674" s="12" t="s">
        <v>616</v>
      </c>
      <c r="G674" s="2">
        <v>22.0</v>
      </c>
      <c r="H674" s="2">
        <v>9.0</v>
      </c>
      <c r="I674" s="2" t="s">
        <v>90</v>
      </c>
      <c r="J674" s="1">
        <f>plate9!$C$10</f>
        <v>0.0855</v>
      </c>
      <c r="K674" s="1">
        <f>plate9!$P$10</f>
        <v>0.2439</v>
      </c>
      <c r="L674" s="1">
        <f>plate9!$AC$10</f>
        <v>0.0304</v>
      </c>
      <c r="M674" s="1">
        <f t="shared" si="1"/>
        <v>3.38738169</v>
      </c>
      <c r="N674" s="1">
        <f t="shared" si="2"/>
        <v>1.010780282</v>
      </c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0" t="s">
        <v>415</v>
      </c>
      <c r="B675" s="11" t="s">
        <v>848</v>
      </c>
      <c r="C675" s="11" t="s">
        <v>849</v>
      </c>
      <c r="D675" s="10" t="s">
        <v>56</v>
      </c>
      <c r="E675" s="10" t="s">
        <v>80</v>
      </c>
      <c r="F675" s="12" t="s">
        <v>616</v>
      </c>
      <c r="G675" s="2">
        <v>22.0</v>
      </c>
      <c r="H675" s="2">
        <v>9.0</v>
      </c>
      <c r="I675" s="2" t="s">
        <v>91</v>
      </c>
      <c r="J675" s="1">
        <f>plate9!$C$11</f>
        <v>0.0908</v>
      </c>
      <c r="K675" s="1">
        <f>plate9!$P$11</f>
        <v>0.2599</v>
      </c>
      <c r="L675" s="1">
        <f>plate9!$AC$11</f>
        <v>0.0312</v>
      </c>
      <c r="M675" s="1">
        <f t="shared" si="1"/>
        <v>3.628023944</v>
      </c>
      <c r="N675" s="1">
        <f t="shared" si="2"/>
        <v>1.104764789</v>
      </c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0" t="s">
        <v>415</v>
      </c>
      <c r="B676" s="11" t="s">
        <v>850</v>
      </c>
      <c r="C676" s="11" t="s">
        <v>851</v>
      </c>
      <c r="D676" s="10" t="s">
        <v>56</v>
      </c>
      <c r="E676" s="10" t="s">
        <v>80</v>
      </c>
      <c r="F676" s="12" t="s">
        <v>616</v>
      </c>
      <c r="G676" s="2">
        <v>22.0</v>
      </c>
      <c r="H676" s="2">
        <v>9.0</v>
      </c>
      <c r="I676" s="2" t="s">
        <v>94</v>
      </c>
      <c r="J676" s="1">
        <f>plate9!$D$4</f>
        <v>0.0954</v>
      </c>
      <c r="K676" s="1">
        <f>plate9!$Q$4</f>
        <v>0.324</v>
      </c>
      <c r="L676" s="1">
        <f>plate9!$AD$4</f>
        <v>0.0286</v>
      </c>
      <c r="M676" s="1">
        <f t="shared" si="1"/>
        <v>4.695309859</v>
      </c>
      <c r="N676" s="1">
        <f t="shared" si="2"/>
        <v>1.038464789</v>
      </c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0" t="s">
        <v>415</v>
      </c>
      <c r="B677" s="11" t="s">
        <v>850</v>
      </c>
      <c r="C677" s="11" t="s">
        <v>851</v>
      </c>
      <c r="D677" s="10" t="s">
        <v>56</v>
      </c>
      <c r="E677" s="10" t="s">
        <v>80</v>
      </c>
      <c r="F677" s="12" t="s">
        <v>616</v>
      </c>
      <c r="G677" s="2">
        <v>22.0</v>
      </c>
      <c r="H677" s="2">
        <v>9.0</v>
      </c>
      <c r="I677" s="2" t="s">
        <v>95</v>
      </c>
      <c r="J677" s="1">
        <f>plate9!$D$5</f>
        <v>0.1067</v>
      </c>
      <c r="K677" s="1">
        <f>plate9!$Q$5</f>
        <v>0.3495</v>
      </c>
      <c r="L677" s="1">
        <f>plate9!$AD$5</f>
        <v>0.034</v>
      </c>
      <c r="M677" s="1">
        <f t="shared" si="1"/>
        <v>5.013573239</v>
      </c>
      <c r="N677" s="1">
        <f t="shared" si="2"/>
        <v>1.160814085</v>
      </c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0" t="s">
        <v>415</v>
      </c>
      <c r="B678" s="11" t="s">
        <v>852</v>
      </c>
      <c r="C678" s="11" t="s">
        <v>853</v>
      </c>
      <c r="D678" s="10" t="s">
        <v>56</v>
      </c>
      <c r="E678" s="10" t="s">
        <v>80</v>
      </c>
      <c r="F678" s="12" t="s">
        <v>616</v>
      </c>
      <c r="G678" s="2">
        <v>22.0</v>
      </c>
      <c r="H678" s="2">
        <v>9.0</v>
      </c>
      <c r="I678" s="2" t="s">
        <v>98</v>
      </c>
      <c r="J678" s="1">
        <f>plate9!$D$6</f>
        <v>0.0814</v>
      </c>
      <c r="K678" s="1">
        <f>plate9!$Q$6</f>
        <v>0.2092</v>
      </c>
      <c r="L678" s="1">
        <f>plate9!$AD$6</f>
        <v>0.0311</v>
      </c>
      <c r="M678" s="1">
        <f t="shared" si="1"/>
        <v>2.82181831</v>
      </c>
      <c r="N678" s="1">
        <f t="shared" si="2"/>
        <v>1.008625352</v>
      </c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0" t="s">
        <v>415</v>
      </c>
      <c r="B679" s="11" t="s">
        <v>852</v>
      </c>
      <c r="C679" s="11" t="s">
        <v>853</v>
      </c>
      <c r="D679" s="10" t="s">
        <v>56</v>
      </c>
      <c r="E679" s="10" t="s">
        <v>80</v>
      </c>
      <c r="F679" s="12" t="s">
        <v>616</v>
      </c>
      <c r="G679" s="2">
        <v>22.0</v>
      </c>
      <c r="H679" s="2">
        <v>9.0</v>
      </c>
      <c r="I679" s="2" t="s">
        <v>99</v>
      </c>
      <c r="J679" s="1">
        <f>plate9!$D$7</f>
        <v>0.0791</v>
      </c>
      <c r="K679" s="1">
        <f>plate9!$Q$7</f>
        <v>0.2146</v>
      </c>
      <c r="L679" s="1">
        <f>plate9!$AD$7</f>
        <v>0.0277</v>
      </c>
      <c r="M679" s="1">
        <f t="shared" si="1"/>
        <v>2.962494366</v>
      </c>
      <c r="N679" s="1">
        <f t="shared" si="2"/>
        <v>1.005604225</v>
      </c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0" t="s">
        <v>415</v>
      </c>
      <c r="B680" s="11" t="s">
        <v>854</v>
      </c>
      <c r="C680" s="11" t="s">
        <v>855</v>
      </c>
      <c r="D680" s="10" t="s">
        <v>229</v>
      </c>
      <c r="E680" s="10" t="s">
        <v>80</v>
      </c>
      <c r="F680" s="12" t="s">
        <v>635</v>
      </c>
      <c r="G680" s="2">
        <v>22.0</v>
      </c>
      <c r="H680" s="2">
        <v>9.0</v>
      </c>
      <c r="I680" s="2" t="s">
        <v>102</v>
      </c>
      <c r="J680" s="1">
        <f>plate9!$D$8</f>
        <v>0.0676</v>
      </c>
      <c r="K680" s="1">
        <f>plate9!$Q$8</f>
        <v>0.1754</v>
      </c>
      <c r="L680" s="1">
        <f>plate9!$AD$8</f>
        <v>0.0287</v>
      </c>
      <c r="M680" s="1">
        <f t="shared" si="1"/>
        <v>2.326598592</v>
      </c>
      <c r="N680" s="1">
        <f t="shared" si="2"/>
        <v>0.7341971831</v>
      </c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0" t="s">
        <v>415</v>
      </c>
      <c r="B681" s="11" t="s">
        <v>854</v>
      </c>
      <c r="C681" s="11" t="s">
        <v>855</v>
      </c>
      <c r="D681" s="10" t="s">
        <v>229</v>
      </c>
      <c r="E681" s="10" t="s">
        <v>80</v>
      </c>
      <c r="F681" s="12" t="s">
        <v>635</v>
      </c>
      <c r="G681" s="2">
        <v>22.0</v>
      </c>
      <c r="H681" s="2">
        <v>9.0</v>
      </c>
      <c r="I681" s="2" t="s">
        <v>103</v>
      </c>
      <c r="J681" s="1">
        <f>plate9!$D$9</f>
        <v>0.0723</v>
      </c>
      <c r="K681" s="1">
        <f>plate9!$Q$9</f>
        <v>0.1883</v>
      </c>
      <c r="L681" s="1">
        <f>plate9!$AD$9</f>
        <v>0.0296</v>
      </c>
      <c r="M681" s="1">
        <f t="shared" si="1"/>
        <v>2.516356338</v>
      </c>
      <c r="N681" s="1">
        <f t="shared" si="2"/>
        <v>0.8178338028</v>
      </c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0" t="s">
        <v>415</v>
      </c>
      <c r="B682" s="11" t="s">
        <v>856</v>
      </c>
      <c r="C682" s="11" t="s">
        <v>857</v>
      </c>
      <c r="D682" s="10" t="s">
        <v>229</v>
      </c>
      <c r="E682" s="10" t="s">
        <v>80</v>
      </c>
      <c r="F682" s="12" t="s">
        <v>635</v>
      </c>
      <c r="G682" s="2">
        <v>22.0</v>
      </c>
      <c r="H682" s="2">
        <v>9.0</v>
      </c>
      <c r="I682" s="2" t="s">
        <v>106</v>
      </c>
      <c r="J682" s="1">
        <f>plate9!$D$10</f>
        <v>0.0796</v>
      </c>
      <c r="K682" s="1">
        <f>plate9!$Q$10</f>
        <v>0.2364</v>
      </c>
      <c r="L682" s="1">
        <f>plate9!$AD$10</f>
        <v>0.0329</v>
      </c>
      <c r="M682" s="1">
        <f t="shared" si="1"/>
        <v>3.233967606</v>
      </c>
      <c r="N682" s="1">
        <f t="shared" si="2"/>
        <v>0.7414056338</v>
      </c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0" t="s">
        <v>415</v>
      </c>
      <c r="B683" s="11" t="s">
        <v>856</v>
      </c>
      <c r="C683" s="11" t="s">
        <v>857</v>
      </c>
      <c r="D683" s="10" t="s">
        <v>229</v>
      </c>
      <c r="E683" s="10" t="s">
        <v>80</v>
      </c>
      <c r="F683" s="12" t="s">
        <v>635</v>
      </c>
      <c r="G683" s="2">
        <v>22.0</v>
      </c>
      <c r="H683" s="2">
        <v>9.0</v>
      </c>
      <c r="I683" s="2" t="s">
        <v>107</v>
      </c>
      <c r="J683" s="1">
        <f>plate9!$D$11</f>
        <v>0.0856</v>
      </c>
      <c r="K683" s="1">
        <f>plate9!$Q$11</f>
        <v>0.2455</v>
      </c>
      <c r="L683" s="1">
        <f>plate9!$AD$11</f>
        <v>0.0306</v>
      </c>
      <c r="M683" s="1">
        <f t="shared" si="1"/>
        <v>3.410009859</v>
      </c>
      <c r="N683" s="1">
        <f t="shared" si="2"/>
        <v>0.9998070423</v>
      </c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0" t="s">
        <v>415</v>
      </c>
      <c r="B684" s="11" t="s">
        <v>858</v>
      </c>
      <c r="C684" s="11" t="s">
        <v>859</v>
      </c>
      <c r="D684" s="10" t="s">
        <v>229</v>
      </c>
      <c r="E684" s="10" t="s">
        <v>80</v>
      </c>
      <c r="F684" s="12" t="s">
        <v>635</v>
      </c>
      <c r="G684" s="2">
        <v>22.0</v>
      </c>
      <c r="H684" s="2">
        <v>9.0</v>
      </c>
      <c r="I684" s="2" t="s">
        <v>110</v>
      </c>
      <c r="J684" s="1">
        <f>plate9!$E$4</f>
        <v>0.1017</v>
      </c>
      <c r="K684" s="1">
        <f>plate9!$R$4</f>
        <v>0.2458</v>
      </c>
      <c r="L684" s="1">
        <f>plate9!$AE$4</f>
        <v>0.0422</v>
      </c>
      <c r="M684" s="1">
        <f t="shared" si="1"/>
        <v>3.224039437</v>
      </c>
      <c r="N684" s="1">
        <f t="shared" si="2"/>
        <v>1.229277465</v>
      </c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0" t="s">
        <v>415</v>
      </c>
      <c r="B685" s="11" t="s">
        <v>858</v>
      </c>
      <c r="C685" s="11" t="s">
        <v>859</v>
      </c>
      <c r="D685" s="10" t="s">
        <v>229</v>
      </c>
      <c r="E685" s="10" t="s">
        <v>80</v>
      </c>
      <c r="F685" s="12" t="s">
        <v>635</v>
      </c>
      <c r="G685" s="2">
        <v>22.0</v>
      </c>
      <c r="H685" s="2">
        <v>9.0</v>
      </c>
      <c r="I685" s="2" t="s">
        <v>111</v>
      </c>
      <c r="J685" s="1">
        <f>plate9!$E$5</f>
        <v>0.0966</v>
      </c>
      <c r="K685" s="1">
        <f>plate9!$R$5</f>
        <v>0.2469</v>
      </c>
      <c r="L685" s="1">
        <f>plate9!$AE$5</f>
        <v>0.0356</v>
      </c>
      <c r="M685" s="1">
        <f t="shared" si="1"/>
        <v>3.346646479</v>
      </c>
      <c r="N685" s="1">
        <f t="shared" si="2"/>
        <v>1.247142254</v>
      </c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0" t="s">
        <v>415</v>
      </c>
      <c r="B686" s="11" t="s">
        <v>860</v>
      </c>
      <c r="C686" s="11" t="s">
        <v>861</v>
      </c>
      <c r="D686" s="10" t="s">
        <v>229</v>
      </c>
      <c r="E686" s="10" t="s">
        <v>80</v>
      </c>
      <c r="F686" s="12" t="s">
        <v>635</v>
      </c>
      <c r="G686" s="2">
        <v>22.0</v>
      </c>
      <c r="H686" s="2">
        <v>9.0</v>
      </c>
      <c r="I686" s="2" t="s">
        <v>114</v>
      </c>
      <c r="J686" s="1">
        <f>plate9!$E$6</f>
        <v>0.1197</v>
      </c>
      <c r="K686" s="1">
        <f>plate9!$R$6</f>
        <v>0.3538</v>
      </c>
      <c r="L686" s="1">
        <f>plate9!$AE$6</f>
        <v>0.0341</v>
      </c>
      <c r="M686" s="1">
        <f t="shared" si="1"/>
        <v>5.069559155</v>
      </c>
      <c r="N686" s="1">
        <f t="shared" si="2"/>
        <v>1.631539437</v>
      </c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0" t="s">
        <v>415</v>
      </c>
      <c r="B687" s="11" t="s">
        <v>860</v>
      </c>
      <c r="C687" s="11" t="s">
        <v>861</v>
      </c>
      <c r="D687" s="10" t="s">
        <v>229</v>
      </c>
      <c r="E687" s="10" t="s">
        <v>80</v>
      </c>
      <c r="F687" s="12" t="s">
        <v>635</v>
      </c>
      <c r="G687" s="2">
        <v>22.0</v>
      </c>
      <c r="H687" s="2">
        <v>9.0</v>
      </c>
      <c r="I687" s="2" t="s">
        <v>115</v>
      </c>
      <c r="J687" s="1">
        <f>plate9!$E$7</f>
        <v>0.1215</v>
      </c>
      <c r="K687" s="1">
        <f>plate9!$R$7</f>
        <v>0.372</v>
      </c>
      <c r="L687" s="1">
        <f>plate9!$AE$7</f>
        <v>0.0343</v>
      </c>
      <c r="M687" s="1">
        <f t="shared" si="1"/>
        <v>5.357891549</v>
      </c>
      <c r="N687" s="1">
        <f t="shared" si="2"/>
        <v>1.600559155</v>
      </c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0" t="s">
        <v>415</v>
      </c>
      <c r="B688" s="11" t="s">
        <v>862</v>
      </c>
      <c r="C688" s="11" t="s">
        <v>863</v>
      </c>
      <c r="D688" s="10" t="s">
        <v>229</v>
      </c>
      <c r="E688" s="10" t="s">
        <v>80</v>
      </c>
      <c r="F688" s="12" t="s">
        <v>635</v>
      </c>
      <c r="G688" s="2">
        <v>22.0</v>
      </c>
      <c r="H688" s="2">
        <v>9.0</v>
      </c>
      <c r="I688" s="2" t="s">
        <v>119</v>
      </c>
      <c r="J688" s="1">
        <f>plate9!$E$8</f>
        <v>0.1251</v>
      </c>
      <c r="K688" s="1">
        <f>plate9!$R$8</f>
        <v>0.3615</v>
      </c>
      <c r="L688" s="1">
        <f>plate9!$AE$8</f>
        <v>0.044</v>
      </c>
      <c r="M688" s="1">
        <f t="shared" si="1"/>
        <v>5.038198592</v>
      </c>
      <c r="N688" s="1">
        <f t="shared" si="2"/>
        <v>1.471090141</v>
      </c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0" t="s">
        <v>415</v>
      </c>
      <c r="B689" s="11" t="s">
        <v>862</v>
      </c>
      <c r="C689" s="11" t="s">
        <v>863</v>
      </c>
      <c r="D689" s="10" t="s">
        <v>229</v>
      </c>
      <c r="E689" s="10" t="s">
        <v>80</v>
      </c>
      <c r="F689" s="12" t="s">
        <v>635</v>
      </c>
      <c r="G689" s="2">
        <v>22.0</v>
      </c>
      <c r="H689" s="2">
        <v>9.0</v>
      </c>
      <c r="I689" s="2" t="s">
        <v>120</v>
      </c>
      <c r="J689" s="1">
        <f>plate9!$E$9</f>
        <v>0.1203</v>
      </c>
      <c r="K689" s="1">
        <f>plate9!$R$9</f>
        <v>0.3712</v>
      </c>
      <c r="L689" s="1">
        <f>plate9!$AE$9</f>
        <v>0.0353</v>
      </c>
      <c r="M689" s="1">
        <f t="shared" si="1"/>
        <v>5.330897183</v>
      </c>
      <c r="N689" s="1">
        <f t="shared" si="2"/>
        <v>1.525821127</v>
      </c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0" t="s">
        <v>415</v>
      </c>
      <c r="B690" s="11" t="s">
        <v>864</v>
      </c>
      <c r="C690" s="11" t="s">
        <v>865</v>
      </c>
      <c r="D690" s="10" t="s">
        <v>229</v>
      </c>
      <c r="E690" s="10" t="s">
        <v>80</v>
      </c>
      <c r="F690" s="12" t="s">
        <v>635</v>
      </c>
      <c r="G690" s="2">
        <v>22.0</v>
      </c>
      <c r="H690" s="2">
        <v>9.0</v>
      </c>
      <c r="I690" s="2" t="s">
        <v>123</v>
      </c>
      <c r="J690" s="1">
        <f>plate9!$E$10</f>
        <v>0.0894</v>
      </c>
      <c r="K690" s="1">
        <f>plate9!$R$10</f>
        <v>0.2882</v>
      </c>
      <c r="L690" s="1">
        <f>plate9!$AE$10</f>
        <v>0.0312</v>
      </c>
      <c r="M690" s="1">
        <f t="shared" si="1"/>
        <v>4.084876056</v>
      </c>
      <c r="N690" s="1">
        <f t="shared" si="2"/>
        <v>0.9066591549</v>
      </c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0" t="s">
        <v>415</v>
      </c>
      <c r="B691" s="11" t="s">
        <v>864</v>
      </c>
      <c r="C691" s="11" t="s">
        <v>865</v>
      </c>
      <c r="D691" s="10" t="s">
        <v>229</v>
      </c>
      <c r="E691" s="10" t="s">
        <v>80</v>
      </c>
      <c r="F691" s="12" t="s">
        <v>635</v>
      </c>
      <c r="G691" s="2">
        <v>22.0</v>
      </c>
      <c r="H691" s="2">
        <v>9.0</v>
      </c>
      <c r="I691" s="2" t="s">
        <v>124</v>
      </c>
      <c r="J691" s="1">
        <f>plate9!$E$11</f>
        <v>0.1193</v>
      </c>
      <c r="K691" s="1">
        <f>plate9!$R$11</f>
        <v>0.3534</v>
      </c>
      <c r="L691" s="1">
        <f>plate9!$AE$11</f>
        <v>0.0484</v>
      </c>
      <c r="M691" s="1">
        <f t="shared" si="1"/>
        <v>4.846160563</v>
      </c>
      <c r="N691" s="1">
        <f t="shared" si="2"/>
        <v>1.14581831</v>
      </c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0" t="s">
        <v>415</v>
      </c>
      <c r="B692" s="11" t="s">
        <v>866</v>
      </c>
      <c r="C692" s="11" t="s">
        <v>867</v>
      </c>
      <c r="D692" s="10" t="s">
        <v>229</v>
      </c>
      <c r="E692" s="10" t="s">
        <v>80</v>
      </c>
      <c r="F692" s="12" t="s">
        <v>635</v>
      </c>
      <c r="G692" s="2">
        <v>22.0</v>
      </c>
      <c r="H692" s="2">
        <v>9.0</v>
      </c>
      <c r="I692" s="2" t="s">
        <v>127</v>
      </c>
      <c r="J692" s="1">
        <f>plate9!$F$4</f>
        <v>0.1032</v>
      </c>
      <c r="K692" s="1">
        <f>plate9!$S$4</f>
        <v>0.284</v>
      </c>
      <c r="L692" s="1">
        <f>plate9!$AF$4</f>
        <v>0.0426</v>
      </c>
      <c r="M692" s="1">
        <f t="shared" si="1"/>
        <v>3.831574648</v>
      </c>
      <c r="N692" s="1">
        <f t="shared" si="2"/>
        <v>1.077988732</v>
      </c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0" t="s">
        <v>415</v>
      </c>
      <c r="B693" s="11" t="s">
        <v>866</v>
      </c>
      <c r="C693" s="11" t="s">
        <v>867</v>
      </c>
      <c r="D693" s="10" t="s">
        <v>229</v>
      </c>
      <c r="E693" s="10" t="s">
        <v>80</v>
      </c>
      <c r="F693" s="12" t="s">
        <v>635</v>
      </c>
      <c r="G693" s="2">
        <v>22.0</v>
      </c>
      <c r="H693" s="2">
        <v>9.0</v>
      </c>
      <c r="I693" s="2" t="s">
        <v>128</v>
      </c>
      <c r="J693" s="1">
        <f>plate9!$F$5</f>
        <v>0.1077</v>
      </c>
      <c r="K693" s="1">
        <f>plate9!$S$5</f>
        <v>0.2957</v>
      </c>
      <c r="L693" s="1">
        <f>plate9!$AF$5</f>
        <v>0.0352</v>
      </c>
      <c r="M693" s="1">
        <f t="shared" si="1"/>
        <v>4.128330986</v>
      </c>
      <c r="N693" s="1">
        <f t="shared" si="2"/>
        <v>1.434380282</v>
      </c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0" t="s">
        <v>415</v>
      </c>
      <c r="B694" s="11" t="s">
        <v>868</v>
      </c>
      <c r="C694" s="11" t="s">
        <v>869</v>
      </c>
      <c r="D694" s="10" t="s">
        <v>229</v>
      </c>
      <c r="E694" s="10" t="s">
        <v>80</v>
      </c>
      <c r="F694" s="12" t="s">
        <v>635</v>
      </c>
      <c r="G694" s="2">
        <v>22.0</v>
      </c>
      <c r="H694" s="2">
        <v>9.0</v>
      </c>
      <c r="I694" s="2" t="s">
        <v>131</v>
      </c>
      <c r="J694" s="1">
        <f>plate9!$F$6</f>
        <v>0.0874</v>
      </c>
      <c r="K694" s="1">
        <f>plate9!$S$6</f>
        <v>0.2486</v>
      </c>
      <c r="L694" s="1">
        <f>plate9!$AF$6</f>
        <v>0.0326</v>
      </c>
      <c r="M694" s="1">
        <f t="shared" si="1"/>
        <v>3.427898592</v>
      </c>
      <c r="N694" s="1">
        <f t="shared" si="2"/>
        <v>0.9865521127</v>
      </c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0" t="s">
        <v>415</v>
      </c>
      <c r="B695" s="11" t="s">
        <v>868</v>
      </c>
      <c r="C695" s="11" t="s">
        <v>869</v>
      </c>
      <c r="D695" s="10" t="s">
        <v>229</v>
      </c>
      <c r="E695" s="10" t="s">
        <v>80</v>
      </c>
      <c r="F695" s="12" t="s">
        <v>635</v>
      </c>
      <c r="G695" s="2">
        <v>22.0</v>
      </c>
      <c r="H695" s="2">
        <v>9.0</v>
      </c>
      <c r="I695" s="2" t="s">
        <v>132</v>
      </c>
      <c r="J695" s="1">
        <f>plate9!$F$7</f>
        <v>0.0942</v>
      </c>
      <c r="K695" s="1">
        <f>plate9!$S$7</f>
        <v>0.2656</v>
      </c>
      <c r="L695" s="1">
        <f>plate9!$AF$7</f>
        <v>0.0359</v>
      </c>
      <c r="M695" s="1">
        <f t="shared" si="1"/>
        <v>3.645294366</v>
      </c>
      <c r="N695" s="1">
        <f t="shared" si="2"/>
        <v>1.050050704</v>
      </c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0" t="s">
        <v>415</v>
      </c>
      <c r="B696" s="11" t="s">
        <v>870</v>
      </c>
      <c r="C696" s="11" t="s">
        <v>871</v>
      </c>
      <c r="D696" s="10" t="s">
        <v>229</v>
      </c>
      <c r="E696" s="10" t="s">
        <v>80</v>
      </c>
      <c r="F696" s="12" t="s">
        <v>635</v>
      </c>
      <c r="G696" s="2">
        <v>22.0</v>
      </c>
      <c r="H696" s="2">
        <v>9.0</v>
      </c>
      <c r="I696" s="2" t="s">
        <v>135</v>
      </c>
      <c r="J696" s="1">
        <f>plate9!$F$8</f>
        <v>0.1326</v>
      </c>
      <c r="K696" s="1">
        <f>plate9!$S$8</f>
        <v>0.3979</v>
      </c>
      <c r="L696" s="1">
        <f>plate9!$AF$8</f>
        <v>0.0373</v>
      </c>
      <c r="M696" s="1">
        <f t="shared" si="1"/>
        <v>5.719247887</v>
      </c>
      <c r="N696" s="1">
        <f t="shared" si="2"/>
        <v>1.792533803</v>
      </c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0" t="s">
        <v>415</v>
      </c>
      <c r="B697" s="11" t="s">
        <v>870</v>
      </c>
      <c r="C697" s="11" t="s">
        <v>871</v>
      </c>
      <c r="D697" s="10" t="s">
        <v>229</v>
      </c>
      <c r="E697" s="10" t="s">
        <v>80</v>
      </c>
      <c r="F697" s="12" t="s">
        <v>635</v>
      </c>
      <c r="G697" s="2">
        <v>22.0</v>
      </c>
      <c r="H697" s="2">
        <v>9.0</v>
      </c>
      <c r="I697" s="2" t="s">
        <v>136</v>
      </c>
      <c r="J697" s="1">
        <f>plate9!$F$9</f>
        <v>0.1441</v>
      </c>
      <c r="K697" s="1">
        <f>plate9!$S$9</f>
        <v>0.4232</v>
      </c>
      <c r="L697" s="1">
        <f>plate9!$AF$9</f>
        <v>0.0405</v>
      </c>
      <c r="M697" s="1">
        <f t="shared" si="1"/>
        <v>6.06754507</v>
      </c>
      <c r="N697" s="1">
        <f t="shared" si="2"/>
        <v>1.996229577</v>
      </c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0" t="s">
        <v>415</v>
      </c>
      <c r="B698" s="11" t="s">
        <v>872</v>
      </c>
      <c r="C698" s="11" t="s">
        <v>873</v>
      </c>
      <c r="D698" s="10" t="s">
        <v>36</v>
      </c>
      <c r="E698" s="10" t="s">
        <v>268</v>
      </c>
      <c r="F698" s="12" t="s">
        <v>726</v>
      </c>
      <c r="G698" s="2">
        <v>22.0</v>
      </c>
      <c r="H698" s="2">
        <v>9.0</v>
      </c>
      <c r="I698" s="2" t="s">
        <v>139</v>
      </c>
      <c r="J698" s="1">
        <f>plate9!$F$10</f>
        <v>0.0636</v>
      </c>
      <c r="K698" s="1">
        <f>plate9!$S$10</f>
        <v>0.1118</v>
      </c>
      <c r="L698" s="1">
        <f>plate9!$AF$10</f>
        <v>0.04</v>
      </c>
      <c r="M698" s="1">
        <f t="shared" si="1"/>
        <v>1.134605634</v>
      </c>
      <c r="N698" s="1">
        <f t="shared" si="2"/>
        <v>0.5333661972</v>
      </c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0" t="s">
        <v>415</v>
      </c>
      <c r="B699" s="11" t="s">
        <v>872</v>
      </c>
      <c r="C699" s="11" t="s">
        <v>873</v>
      </c>
      <c r="D699" s="10" t="s">
        <v>36</v>
      </c>
      <c r="E699" s="10" t="s">
        <v>268</v>
      </c>
      <c r="F699" s="12" t="s">
        <v>726</v>
      </c>
      <c r="G699" s="2">
        <v>22.0</v>
      </c>
      <c r="H699" s="2">
        <v>9.0</v>
      </c>
      <c r="I699" s="2" t="s">
        <v>140</v>
      </c>
      <c r="J699" s="1">
        <f>plate9!$F$11</f>
        <v>0.0572</v>
      </c>
      <c r="K699" s="1">
        <f>plate9!$S$11</f>
        <v>0.1074</v>
      </c>
      <c r="L699" s="1">
        <f>plate9!$AF$11</f>
        <v>0.0348</v>
      </c>
      <c r="M699" s="1">
        <f t="shared" si="1"/>
        <v>1.148566197</v>
      </c>
      <c r="N699" s="1">
        <f t="shared" si="2"/>
        <v>0.4834901408</v>
      </c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0" t="s">
        <v>415</v>
      </c>
      <c r="B700" s="11" t="s">
        <v>874</v>
      </c>
      <c r="C700" s="11" t="s">
        <v>875</v>
      </c>
      <c r="D700" s="10" t="s">
        <v>36</v>
      </c>
      <c r="E700" s="10" t="s">
        <v>268</v>
      </c>
      <c r="F700" s="12" t="s">
        <v>726</v>
      </c>
      <c r="G700" s="2">
        <v>22.0</v>
      </c>
      <c r="H700" s="2">
        <v>9.0</v>
      </c>
      <c r="I700" s="2" t="s">
        <v>143</v>
      </c>
      <c r="J700" s="1">
        <f>plate9!$G$4</f>
        <v>0.0598</v>
      </c>
      <c r="K700" s="1">
        <f>plate9!$T$4</f>
        <v>0.1105</v>
      </c>
      <c r="L700" s="1">
        <f>plate9!$AG$4</f>
        <v>0.0405</v>
      </c>
      <c r="M700" s="1">
        <f t="shared" si="1"/>
        <v>1.109504225</v>
      </c>
      <c r="N700" s="1">
        <f t="shared" si="2"/>
        <v>0.3785028169</v>
      </c>
      <c r="T700" s="1"/>
      <c r="U700" s="1"/>
      <c r="V700" s="1"/>
      <c r="W700" s="1"/>
      <c r="X700" s="1"/>
      <c r="Y700" s="1"/>
      <c r="Z700" s="1"/>
    </row>
    <row r="701" ht="14.25" customHeight="1">
      <c r="A701" s="10" t="s">
        <v>415</v>
      </c>
      <c r="B701" s="11" t="s">
        <v>874</v>
      </c>
      <c r="C701" s="11" t="s">
        <v>875</v>
      </c>
      <c r="D701" s="10" t="s">
        <v>36</v>
      </c>
      <c r="E701" s="10" t="s">
        <v>268</v>
      </c>
      <c r="F701" s="12" t="s">
        <v>726</v>
      </c>
      <c r="G701" s="2">
        <v>22.0</v>
      </c>
      <c r="H701" s="2">
        <v>9.0</v>
      </c>
      <c r="I701" s="2" t="s">
        <v>144</v>
      </c>
      <c r="J701" s="5">
        <f>plate10!$I$7</f>
        <v>0.0598</v>
      </c>
      <c r="K701" s="5">
        <f>plate10!$V$7</f>
        <v>0.1072</v>
      </c>
      <c r="L701" s="5">
        <f>plate10!$AI$7</f>
        <v>0.0377</v>
      </c>
      <c r="M701" s="5">
        <f t="shared" si="1"/>
        <v>1.098930986</v>
      </c>
      <c r="N701" s="5">
        <f t="shared" si="2"/>
        <v>0.4878929577</v>
      </c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0" t="s">
        <v>415</v>
      </c>
      <c r="B702" s="11" t="s">
        <v>876</v>
      </c>
      <c r="C702" s="11" t="s">
        <v>877</v>
      </c>
      <c r="D702" s="10" t="s">
        <v>36</v>
      </c>
      <c r="E702" s="10" t="s">
        <v>268</v>
      </c>
      <c r="F702" s="12" t="s">
        <v>726</v>
      </c>
      <c r="G702" s="2">
        <v>22.0</v>
      </c>
      <c r="H702" s="2">
        <v>9.0</v>
      </c>
      <c r="I702" s="2" t="s">
        <v>147</v>
      </c>
      <c r="J702" s="1">
        <f>plate9!$G$6</f>
        <v>0.0687</v>
      </c>
      <c r="K702" s="1">
        <f>plate9!$T$6</f>
        <v>0.1558</v>
      </c>
      <c r="L702" s="1">
        <f>plate9!$AG$6</f>
        <v>0.0315</v>
      </c>
      <c r="M702" s="1">
        <f t="shared" si="1"/>
        <v>1.967522535</v>
      </c>
      <c r="N702" s="1">
        <f t="shared" si="2"/>
        <v>0.7838577465</v>
      </c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0" t="s">
        <v>415</v>
      </c>
      <c r="B703" s="11" t="s">
        <v>876</v>
      </c>
      <c r="C703" s="11" t="s">
        <v>877</v>
      </c>
      <c r="D703" s="10" t="s">
        <v>36</v>
      </c>
      <c r="E703" s="10" t="s">
        <v>268</v>
      </c>
      <c r="F703" s="12" t="s">
        <v>726</v>
      </c>
      <c r="G703" s="2">
        <v>22.0</v>
      </c>
      <c r="H703" s="2">
        <v>9.0</v>
      </c>
      <c r="I703" s="2" t="s">
        <v>148</v>
      </c>
      <c r="J703" s="1">
        <f>plate9!$G$7</f>
        <v>0.0702</v>
      </c>
      <c r="K703" s="1">
        <f>plate9!$T$7</f>
        <v>0.1715</v>
      </c>
      <c r="L703" s="1">
        <f>plate9!$AG$7</f>
        <v>0.0376</v>
      </c>
      <c r="M703" s="1">
        <f t="shared" si="1"/>
        <v>2.126215493</v>
      </c>
      <c r="N703" s="1">
        <f t="shared" si="2"/>
        <v>0.5592633803</v>
      </c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0" t="s">
        <v>415</v>
      </c>
      <c r="B704" s="11" t="s">
        <v>878</v>
      </c>
      <c r="C704" s="11" t="s">
        <v>879</v>
      </c>
      <c r="D704" s="10" t="s">
        <v>36</v>
      </c>
      <c r="E704" s="10" t="s">
        <v>268</v>
      </c>
      <c r="F704" s="12" t="s">
        <v>726</v>
      </c>
      <c r="G704" s="2">
        <v>22.0</v>
      </c>
      <c r="H704" s="2">
        <v>9.0</v>
      </c>
      <c r="I704" s="2" t="s">
        <v>151</v>
      </c>
      <c r="J704" s="1">
        <f>plate9!$G$8</f>
        <v>0.06</v>
      </c>
      <c r="K704" s="1">
        <f>plate9!$T$8</f>
        <v>0.1554</v>
      </c>
      <c r="L704" s="1">
        <f>plate9!$AG$8</f>
        <v>0.0347</v>
      </c>
      <c r="M704" s="1">
        <f t="shared" si="1"/>
        <v>1.920294366</v>
      </c>
      <c r="N704" s="1">
        <f t="shared" si="2"/>
        <v>0.3482197183</v>
      </c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0" t="s">
        <v>415</v>
      </c>
      <c r="B705" s="11" t="s">
        <v>878</v>
      </c>
      <c r="C705" s="11" t="s">
        <v>879</v>
      </c>
      <c r="D705" s="10" t="s">
        <v>36</v>
      </c>
      <c r="E705" s="10" t="s">
        <v>268</v>
      </c>
      <c r="F705" s="12" t="s">
        <v>726</v>
      </c>
      <c r="G705" s="2">
        <v>22.0</v>
      </c>
      <c r="H705" s="2">
        <v>9.0</v>
      </c>
      <c r="I705" s="2" t="s">
        <v>152</v>
      </c>
      <c r="J705" s="1">
        <f>plate9!$G$9</f>
        <v>0.0666</v>
      </c>
      <c r="K705" s="1">
        <f>plate9!$T$9</f>
        <v>0.167</v>
      </c>
      <c r="L705" s="1">
        <f>plate9!$AG$9</f>
        <v>0.0378</v>
      </c>
      <c r="M705" s="1">
        <f t="shared" si="1"/>
        <v>2.053977465</v>
      </c>
      <c r="N705" s="1">
        <f t="shared" si="2"/>
        <v>0.4383042254</v>
      </c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0" t="s">
        <v>415</v>
      </c>
      <c r="B706" s="11" t="s">
        <v>880</v>
      </c>
      <c r="C706" s="11" t="s">
        <v>881</v>
      </c>
      <c r="D706" s="10" t="s">
        <v>36</v>
      </c>
      <c r="E706" s="10" t="s">
        <v>268</v>
      </c>
      <c r="F706" s="12" t="s">
        <v>726</v>
      </c>
      <c r="G706" s="2">
        <v>22.0</v>
      </c>
      <c r="H706" s="2">
        <v>9.0</v>
      </c>
      <c r="I706" s="2" t="s">
        <v>156</v>
      </c>
      <c r="J706" s="1">
        <f>plate9!$G$10</f>
        <v>0.0425</v>
      </c>
      <c r="K706" s="1">
        <f>plate9!$T$10</f>
        <v>0.0728</v>
      </c>
      <c r="L706" s="1">
        <f>plate9!$AG$10</f>
        <v>0.0288</v>
      </c>
      <c r="M706" s="1">
        <f t="shared" si="1"/>
        <v>0.6959887324</v>
      </c>
      <c r="N706" s="1">
        <f t="shared" si="2"/>
        <v>0.2977647887</v>
      </c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0" t="s">
        <v>415</v>
      </c>
      <c r="B707" s="11" t="s">
        <v>880</v>
      </c>
      <c r="C707" s="11" t="s">
        <v>881</v>
      </c>
      <c r="D707" s="10" t="s">
        <v>36</v>
      </c>
      <c r="E707" s="10" t="s">
        <v>268</v>
      </c>
      <c r="F707" s="12" t="s">
        <v>726</v>
      </c>
      <c r="G707" s="2">
        <v>22.0</v>
      </c>
      <c r="H707" s="2">
        <v>9.0</v>
      </c>
      <c r="I707" s="2" t="s">
        <v>157</v>
      </c>
      <c r="J707" s="1">
        <f>plate9!$G$11</f>
        <v>0.0452</v>
      </c>
      <c r="K707" s="1">
        <f>plate9!$T$11</f>
        <v>0.0777</v>
      </c>
      <c r="L707" s="1">
        <f>plate9!$AG$11</f>
        <v>0.0298</v>
      </c>
      <c r="M707" s="1">
        <f t="shared" si="1"/>
        <v>0.7572408451</v>
      </c>
      <c r="N707" s="1">
        <f t="shared" si="2"/>
        <v>0.3426887324</v>
      </c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0" t="s">
        <v>415</v>
      </c>
      <c r="B708" s="11" t="s">
        <v>882</v>
      </c>
      <c r="C708" s="11" t="s">
        <v>883</v>
      </c>
      <c r="D708" s="10" t="s">
        <v>36</v>
      </c>
      <c r="E708" s="10" t="s">
        <v>268</v>
      </c>
      <c r="F708" s="12" t="s">
        <v>726</v>
      </c>
      <c r="G708" s="2">
        <v>22.0</v>
      </c>
      <c r="H708" s="2">
        <v>9.0</v>
      </c>
      <c r="I708" s="2" t="s">
        <v>160</v>
      </c>
      <c r="J708" s="1">
        <f>plate9!$H$4</f>
        <v>0.0794</v>
      </c>
      <c r="K708" s="1">
        <f>plate9!$U$4</f>
        <v>0.2053</v>
      </c>
      <c r="L708" s="1">
        <f>plate9!$AH$4</f>
        <v>0.0308</v>
      </c>
      <c r="M708" s="1">
        <f t="shared" si="1"/>
        <v>2.765395775</v>
      </c>
      <c r="N708" s="1">
        <f t="shared" si="2"/>
        <v>0.9621676056</v>
      </c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0" t="s">
        <v>415</v>
      </c>
      <c r="B709" s="11" t="s">
        <v>882</v>
      </c>
      <c r="C709" s="11" t="s">
        <v>883</v>
      </c>
      <c r="D709" s="10" t="s">
        <v>36</v>
      </c>
      <c r="E709" s="10" t="s">
        <v>268</v>
      </c>
      <c r="F709" s="12" t="s">
        <v>726</v>
      </c>
      <c r="G709" s="2">
        <v>22.0</v>
      </c>
      <c r="H709" s="2">
        <v>9.0</v>
      </c>
      <c r="I709" s="2" t="s">
        <v>161</v>
      </c>
      <c r="J709" s="1">
        <f>plate9!$H$5</f>
        <v>0.0832</v>
      </c>
      <c r="K709" s="1">
        <f>plate9!$U$5</f>
        <v>0.2184</v>
      </c>
      <c r="L709" s="1">
        <f>plate9!$AH$5</f>
        <v>0.0325</v>
      </c>
      <c r="M709" s="1">
        <f t="shared" si="1"/>
        <v>2.947026761</v>
      </c>
      <c r="N709" s="1">
        <f t="shared" si="2"/>
        <v>0.9840084507</v>
      </c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0" t="s">
        <v>415</v>
      </c>
      <c r="B710" s="11" t="s">
        <v>884</v>
      </c>
      <c r="C710" s="11" t="s">
        <v>885</v>
      </c>
      <c r="D710" s="10" t="s">
        <v>36</v>
      </c>
      <c r="E710" s="10" t="s">
        <v>268</v>
      </c>
      <c r="F710" s="12" t="s">
        <v>726</v>
      </c>
      <c r="G710" s="2">
        <v>22.0</v>
      </c>
      <c r="H710" s="2">
        <v>9.0</v>
      </c>
      <c r="I710" s="2" t="s">
        <v>164</v>
      </c>
      <c r="J710" s="1">
        <f>plate9!$H$6</f>
        <v>0.0614</v>
      </c>
      <c r="K710" s="1">
        <f>plate9!$U$6</f>
        <v>0.1501</v>
      </c>
      <c r="L710" s="1">
        <f>plate9!$AH$6</f>
        <v>0.0309</v>
      </c>
      <c r="M710" s="1">
        <f t="shared" si="1"/>
        <v>1.891459155</v>
      </c>
      <c r="N710" s="1">
        <f t="shared" si="2"/>
        <v>0.5542943662</v>
      </c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0" t="s">
        <v>415</v>
      </c>
      <c r="B711" s="11" t="s">
        <v>884</v>
      </c>
      <c r="C711" s="11" t="s">
        <v>885</v>
      </c>
      <c r="D711" s="10" t="s">
        <v>36</v>
      </c>
      <c r="E711" s="10" t="s">
        <v>268</v>
      </c>
      <c r="F711" s="12" t="s">
        <v>726</v>
      </c>
      <c r="G711" s="2">
        <v>22.0</v>
      </c>
      <c r="H711" s="2">
        <v>9.0</v>
      </c>
      <c r="I711" s="2" t="s">
        <v>165</v>
      </c>
      <c r="J711" s="1">
        <f>plate9!$H$7</f>
        <v>0.0671</v>
      </c>
      <c r="K711" s="1">
        <f>plate9!$U$7</f>
        <v>0.1624</v>
      </c>
      <c r="L711" s="1">
        <f>plate9!$AH$7</f>
        <v>0.0345</v>
      </c>
      <c r="M711" s="1">
        <f t="shared" si="1"/>
        <v>2.029623944</v>
      </c>
      <c r="N711" s="1">
        <f t="shared" si="2"/>
        <v>0.5899394366</v>
      </c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0" t="s">
        <v>415</v>
      </c>
      <c r="B712" s="11" t="s">
        <v>886</v>
      </c>
      <c r="C712" s="11" t="s">
        <v>887</v>
      </c>
      <c r="D712" s="10" t="s">
        <v>54</v>
      </c>
      <c r="E712" s="10" t="s">
        <v>268</v>
      </c>
      <c r="F712" s="12" t="s">
        <v>745</v>
      </c>
      <c r="G712" s="2">
        <v>22.0</v>
      </c>
      <c r="H712" s="2">
        <v>9.0</v>
      </c>
      <c r="I712" s="2" t="s">
        <v>168</v>
      </c>
      <c r="J712" s="1">
        <f>plate9!$H$8</f>
        <v>0.0518</v>
      </c>
      <c r="K712" s="1">
        <f>plate9!$U$8</f>
        <v>0.1102</v>
      </c>
      <c r="L712" s="1">
        <f>plate9!$AH$8</f>
        <v>0.0307</v>
      </c>
      <c r="M712" s="1">
        <f t="shared" si="1"/>
        <v>1.26081831</v>
      </c>
      <c r="N712" s="1">
        <f t="shared" si="2"/>
        <v>0.3986112676</v>
      </c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0" t="s">
        <v>415</v>
      </c>
      <c r="B713" s="11" t="s">
        <v>886</v>
      </c>
      <c r="C713" s="11" t="s">
        <v>887</v>
      </c>
      <c r="D713" s="10" t="s">
        <v>54</v>
      </c>
      <c r="E713" s="10" t="s">
        <v>268</v>
      </c>
      <c r="F713" s="12" t="s">
        <v>745</v>
      </c>
      <c r="G713" s="2">
        <v>22.0</v>
      </c>
      <c r="H713" s="2">
        <v>9.0</v>
      </c>
      <c r="I713" s="2" t="s">
        <v>169</v>
      </c>
      <c r="J713" s="1">
        <f>plate9!$H$9</f>
        <v>0.051</v>
      </c>
      <c r="K713" s="1">
        <f>plate9!$U$9</f>
        <v>0.1126</v>
      </c>
      <c r="L713" s="1">
        <f>plate9!$AH$9</f>
        <v>0.0293</v>
      </c>
      <c r="M713" s="1">
        <f t="shared" si="1"/>
        <v>1.321452113</v>
      </c>
      <c r="N713" s="1">
        <f t="shared" si="2"/>
        <v>0.4020760563</v>
      </c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0" t="s">
        <v>415</v>
      </c>
      <c r="B714" s="11" t="s">
        <v>888</v>
      </c>
      <c r="C714" s="11" t="s">
        <v>889</v>
      </c>
      <c r="D714" s="10" t="s">
        <v>54</v>
      </c>
      <c r="E714" s="10" t="s">
        <v>268</v>
      </c>
      <c r="F714" s="12" t="s">
        <v>745</v>
      </c>
      <c r="G714" s="2">
        <v>22.0</v>
      </c>
      <c r="H714" s="2">
        <v>9.0</v>
      </c>
      <c r="I714" s="2" t="s">
        <v>172</v>
      </c>
      <c r="J714" s="1">
        <f>plate9!$H$10</f>
        <v>0.0637</v>
      </c>
      <c r="K714" s="1">
        <f>plate9!$U$10</f>
        <v>0.1287</v>
      </c>
      <c r="L714" s="1">
        <f>plate9!$AH$10</f>
        <v>0.0328</v>
      </c>
      <c r="M714" s="1">
        <f t="shared" si="1"/>
        <v>1.516001408</v>
      </c>
      <c r="N714" s="1">
        <f t="shared" si="2"/>
        <v>0.6886816901</v>
      </c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0" t="s">
        <v>415</v>
      </c>
      <c r="B715" s="11" t="s">
        <v>888</v>
      </c>
      <c r="C715" s="11" t="s">
        <v>889</v>
      </c>
      <c r="D715" s="10" t="s">
        <v>54</v>
      </c>
      <c r="E715" s="10" t="s">
        <v>268</v>
      </c>
      <c r="F715" s="12" t="s">
        <v>745</v>
      </c>
      <c r="G715" s="2">
        <v>22.0</v>
      </c>
      <c r="H715" s="2">
        <v>9.0</v>
      </c>
      <c r="I715" s="2" t="s">
        <v>173</v>
      </c>
      <c r="J715" s="1">
        <f>plate9!$H$11</f>
        <v>0.0679</v>
      </c>
      <c r="K715" s="1">
        <f>plate9!$U$11</f>
        <v>0.143</v>
      </c>
      <c r="L715" s="1">
        <f>plate9!$AH$11</f>
        <v>0.0379</v>
      </c>
      <c r="M715" s="1">
        <f t="shared" si="1"/>
        <v>1.664919718</v>
      </c>
      <c r="N715" s="1">
        <f t="shared" si="2"/>
        <v>0.6073056338</v>
      </c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0" t="s">
        <v>415</v>
      </c>
      <c r="B716" s="11" t="s">
        <v>890</v>
      </c>
      <c r="C716" s="11" t="s">
        <v>891</v>
      </c>
      <c r="D716" s="10" t="s">
        <v>54</v>
      </c>
      <c r="E716" s="10" t="s">
        <v>268</v>
      </c>
      <c r="F716" s="12" t="s">
        <v>745</v>
      </c>
      <c r="G716" s="2">
        <v>22.0</v>
      </c>
      <c r="H716" s="2">
        <v>9.0</v>
      </c>
      <c r="I716" s="2" t="s">
        <v>176</v>
      </c>
      <c r="J716" s="1">
        <f>plate9!$I$4</f>
        <v>0.0926</v>
      </c>
      <c r="K716" s="1">
        <f>plate9!$V$4</f>
        <v>0.2969</v>
      </c>
      <c r="L716" s="1">
        <f>plate9!$AI$4</f>
        <v>0.029</v>
      </c>
      <c r="M716" s="1">
        <f t="shared" si="1"/>
        <v>4.255483099</v>
      </c>
      <c r="N716" s="1">
        <f t="shared" si="2"/>
        <v>1.056967606</v>
      </c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0" t="s">
        <v>415</v>
      </c>
      <c r="B717" s="11" t="s">
        <v>890</v>
      </c>
      <c r="C717" s="11" t="s">
        <v>891</v>
      </c>
      <c r="D717" s="10" t="s">
        <v>54</v>
      </c>
      <c r="E717" s="10" t="s">
        <v>268</v>
      </c>
      <c r="F717" s="12" t="s">
        <v>745</v>
      </c>
      <c r="G717" s="2">
        <v>22.0</v>
      </c>
      <c r="H717" s="2">
        <v>9.0</v>
      </c>
      <c r="I717" s="2" t="s">
        <v>177</v>
      </c>
      <c r="J717" s="1">
        <f>plate9!$I$5</f>
        <v>0.1063</v>
      </c>
      <c r="K717" s="1">
        <f>plate9!$V$5</f>
        <v>0.3284</v>
      </c>
      <c r="L717" s="1">
        <f>plate9!$AI$5</f>
        <v>0.0358</v>
      </c>
      <c r="M717" s="1">
        <f t="shared" si="1"/>
        <v>4.646898592</v>
      </c>
      <c r="N717" s="1">
        <f t="shared" si="2"/>
        <v>1.193953521</v>
      </c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0" t="s">
        <v>415</v>
      </c>
      <c r="B718" s="11" t="s">
        <v>892</v>
      </c>
      <c r="C718" s="11" t="s">
        <v>893</v>
      </c>
      <c r="D718" s="10" t="s">
        <v>54</v>
      </c>
      <c r="E718" s="10" t="s">
        <v>268</v>
      </c>
      <c r="F718" s="12" t="s">
        <v>745</v>
      </c>
      <c r="G718" s="2">
        <v>22.0</v>
      </c>
      <c r="H718" s="2">
        <v>9.0</v>
      </c>
      <c r="I718" s="2" t="s">
        <v>180</v>
      </c>
      <c r="J718" s="1">
        <f>plate9!$I$6</f>
        <v>0.0991</v>
      </c>
      <c r="K718" s="1">
        <f>plate9!$V$6</f>
        <v>0.2886</v>
      </c>
      <c r="L718" s="1">
        <f>plate9!$AI$6</f>
        <v>0.0327</v>
      </c>
      <c r="M718" s="1">
        <f t="shared" si="1"/>
        <v>4.059776056</v>
      </c>
      <c r="N718" s="1">
        <f t="shared" si="2"/>
        <v>1.225153521</v>
      </c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0" t="s">
        <v>415</v>
      </c>
      <c r="B719" s="11" t="s">
        <v>892</v>
      </c>
      <c r="C719" s="11" t="s">
        <v>893</v>
      </c>
      <c r="D719" s="10" t="s">
        <v>54</v>
      </c>
      <c r="E719" s="10" t="s">
        <v>268</v>
      </c>
      <c r="F719" s="12" t="s">
        <v>745</v>
      </c>
      <c r="G719" s="2">
        <v>22.0</v>
      </c>
      <c r="H719" s="2">
        <v>9.0</v>
      </c>
      <c r="I719" s="2" t="s">
        <v>181</v>
      </c>
      <c r="J719" s="1">
        <f>plate9!$I$7</f>
        <v>0.1058</v>
      </c>
      <c r="K719" s="1">
        <f>plate9!$V$7</f>
        <v>0.3073</v>
      </c>
      <c r="L719" s="1">
        <f>plate9!$AI$7</f>
        <v>0.0366</v>
      </c>
      <c r="M719" s="1">
        <f t="shared" si="1"/>
        <v>4.295511268</v>
      </c>
      <c r="N719" s="1">
        <f t="shared" si="2"/>
        <v>1.256319718</v>
      </c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0" t="s">
        <v>415</v>
      </c>
      <c r="B720" s="11" t="s">
        <v>894</v>
      </c>
      <c r="C720" s="11" t="s">
        <v>895</v>
      </c>
      <c r="D720" s="10" t="s">
        <v>54</v>
      </c>
      <c r="E720" s="10" t="s">
        <v>268</v>
      </c>
      <c r="F720" s="12" t="s">
        <v>745</v>
      </c>
      <c r="G720" s="2">
        <v>22.0</v>
      </c>
      <c r="H720" s="2">
        <v>9.0</v>
      </c>
      <c r="I720" s="2" t="s">
        <v>184</v>
      </c>
      <c r="J720" s="1">
        <f>plate9!$I$8</f>
        <v>0.0495</v>
      </c>
      <c r="K720" s="1">
        <f>plate9!$V$8</f>
        <v>0.1096</v>
      </c>
      <c r="L720" s="1">
        <f>plate9!$AI$8</f>
        <v>0.0292</v>
      </c>
      <c r="M720" s="1">
        <f t="shared" si="1"/>
        <v>1.276028169</v>
      </c>
      <c r="N720" s="1">
        <f t="shared" si="2"/>
        <v>0.3634859155</v>
      </c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0" t="s">
        <v>415</v>
      </c>
      <c r="B721" s="11" t="s">
        <v>894</v>
      </c>
      <c r="C721" s="11" t="s">
        <v>895</v>
      </c>
      <c r="D721" s="10" t="s">
        <v>54</v>
      </c>
      <c r="E721" s="10" t="s">
        <v>268</v>
      </c>
      <c r="F721" s="12" t="s">
        <v>745</v>
      </c>
      <c r="G721" s="2">
        <v>22.0</v>
      </c>
      <c r="H721" s="2">
        <v>9.0</v>
      </c>
      <c r="I721" s="2" t="s">
        <v>185</v>
      </c>
      <c r="J721" s="1">
        <f>plate9!$I$9</f>
        <v>0.0574</v>
      </c>
      <c r="K721" s="1">
        <f>plate9!$V$9</f>
        <v>0.1218</v>
      </c>
      <c r="L721" s="1">
        <f>plate9!$AI$9</f>
        <v>0.0324</v>
      </c>
      <c r="M721" s="1">
        <f t="shared" si="1"/>
        <v>1.416678873</v>
      </c>
      <c r="N721" s="1">
        <f t="shared" si="2"/>
        <v>0.4968</v>
      </c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0" t="s">
        <v>415</v>
      </c>
      <c r="B722" s="11" t="s">
        <v>896</v>
      </c>
      <c r="C722" s="11" t="s">
        <v>897</v>
      </c>
      <c r="D722" s="10" t="s">
        <v>54</v>
      </c>
      <c r="E722" s="10" t="s">
        <v>268</v>
      </c>
      <c r="F722" s="12" t="s">
        <v>745</v>
      </c>
      <c r="G722" s="2">
        <v>22.0</v>
      </c>
      <c r="H722" s="2">
        <v>9.0</v>
      </c>
      <c r="I722" s="2" t="s">
        <v>188</v>
      </c>
      <c r="J722" s="1">
        <f>plate9!$I$10</f>
        <v>0.0395</v>
      </c>
      <c r="K722" s="1">
        <f>plate9!$V$10</f>
        <v>0.0536</v>
      </c>
      <c r="L722" s="1">
        <f>plate9!$AI$10</f>
        <v>0.0318</v>
      </c>
      <c r="M722" s="1">
        <f t="shared" si="1"/>
        <v>0.3440084507</v>
      </c>
      <c r="N722" s="1">
        <f t="shared" si="2"/>
        <v>0.1823366197</v>
      </c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0" t="s">
        <v>415</v>
      </c>
      <c r="B723" s="11" t="s">
        <v>896</v>
      </c>
      <c r="C723" s="11" t="s">
        <v>897</v>
      </c>
      <c r="D723" s="10" t="s">
        <v>54</v>
      </c>
      <c r="E723" s="10" t="s">
        <v>268</v>
      </c>
      <c r="F723" s="12" t="s">
        <v>745</v>
      </c>
      <c r="G723" s="2">
        <v>22.0</v>
      </c>
      <c r="H723" s="2">
        <v>9.0</v>
      </c>
      <c r="I723" s="2" t="s">
        <v>189</v>
      </c>
      <c r="J723" s="1">
        <f>plate9!$I$11</f>
        <v>0.0376</v>
      </c>
      <c r="K723" s="1">
        <f>plate9!$V$11</f>
        <v>0.0538</v>
      </c>
      <c r="L723" s="1">
        <f>plate9!$AI$11</f>
        <v>0.0304</v>
      </c>
      <c r="M723" s="1">
        <f t="shared" si="1"/>
        <v>0.3702169014</v>
      </c>
      <c r="N723" s="1">
        <f t="shared" si="2"/>
        <v>0.1550788732</v>
      </c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0" t="s">
        <v>415</v>
      </c>
      <c r="B724" s="11" t="s">
        <v>898</v>
      </c>
      <c r="C724" s="11" t="s">
        <v>899</v>
      </c>
      <c r="D724" s="10" t="s">
        <v>54</v>
      </c>
      <c r="E724" s="10" t="s">
        <v>268</v>
      </c>
      <c r="F724" s="12" t="s">
        <v>745</v>
      </c>
      <c r="G724" s="2">
        <v>22.0</v>
      </c>
      <c r="H724" s="2">
        <v>9.0</v>
      </c>
      <c r="I724" s="2" t="s">
        <v>193</v>
      </c>
      <c r="J724" s="1">
        <f>plate9!$J$4</f>
        <v>0.0376</v>
      </c>
      <c r="K724" s="1">
        <f>plate9!$W$4</f>
        <v>0.0639</v>
      </c>
      <c r="L724" s="1">
        <f>plate9!$AJ$4</f>
        <v>0.0279</v>
      </c>
      <c r="M724" s="1">
        <f t="shared" si="1"/>
        <v>0.5708056338</v>
      </c>
      <c r="N724" s="1">
        <f t="shared" si="2"/>
        <v>0.1860464789</v>
      </c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0" t="s">
        <v>415</v>
      </c>
      <c r="B725" s="11" t="s">
        <v>898</v>
      </c>
      <c r="C725" s="11" t="s">
        <v>899</v>
      </c>
      <c r="D725" s="10" t="s">
        <v>54</v>
      </c>
      <c r="E725" s="10" t="s">
        <v>268</v>
      </c>
      <c r="F725" s="12" t="s">
        <v>745</v>
      </c>
      <c r="G725" s="2">
        <v>22.0</v>
      </c>
      <c r="H725" s="2">
        <v>9.0</v>
      </c>
      <c r="I725" s="2" t="s">
        <v>194</v>
      </c>
      <c r="J725" s="1">
        <f>plate9!$J$5</f>
        <v>0.0401</v>
      </c>
      <c r="K725" s="1">
        <f>plate9!$W$5</f>
        <v>0.0678</v>
      </c>
      <c r="L725" s="1">
        <f>plate9!$AJ$5</f>
        <v>0.0303</v>
      </c>
      <c r="M725" s="1">
        <f t="shared" si="1"/>
        <v>0.5948633803</v>
      </c>
      <c r="N725" s="1">
        <f t="shared" si="2"/>
        <v>0.1821929577</v>
      </c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0" t="s">
        <v>415</v>
      </c>
      <c r="B726" s="11" t="s">
        <v>900</v>
      </c>
      <c r="C726" s="11" t="s">
        <v>901</v>
      </c>
      <c r="D726" s="10" t="s">
        <v>56</v>
      </c>
      <c r="E726" s="10" t="s">
        <v>268</v>
      </c>
      <c r="F726" s="12" t="s">
        <v>764</v>
      </c>
      <c r="G726" s="2">
        <v>22.0</v>
      </c>
      <c r="H726" s="2">
        <v>9.0</v>
      </c>
      <c r="I726" s="2" t="s">
        <v>197</v>
      </c>
      <c r="J726" s="1">
        <f>plate9!$J$6</f>
        <v>0.0413</v>
      </c>
      <c r="K726" s="1">
        <f>plate9!$W$6</f>
        <v>0.07</v>
      </c>
      <c r="L726" s="1">
        <f>plate9!$AJ$6</f>
        <v>0.0298</v>
      </c>
      <c r="M726" s="1">
        <f t="shared" si="1"/>
        <v>0.6367971831</v>
      </c>
      <c r="N726" s="1">
        <f t="shared" si="2"/>
        <v>0.2332521127</v>
      </c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0" t="s">
        <v>415</v>
      </c>
      <c r="B727" s="11" t="s">
        <v>900</v>
      </c>
      <c r="C727" s="11" t="s">
        <v>901</v>
      </c>
      <c r="D727" s="10" t="s">
        <v>56</v>
      </c>
      <c r="E727" s="10" t="s">
        <v>268</v>
      </c>
      <c r="F727" s="12" t="s">
        <v>764</v>
      </c>
      <c r="G727" s="2">
        <v>22.0</v>
      </c>
      <c r="H727" s="2">
        <v>9.0</v>
      </c>
      <c r="I727" s="2" t="s">
        <v>198</v>
      </c>
      <c r="J727" s="1">
        <f>plate9!$J$7</f>
        <v>0.0466</v>
      </c>
      <c r="K727" s="1">
        <f>plate9!$W$7</f>
        <v>0.0752</v>
      </c>
      <c r="L727" s="1">
        <f>plate9!$AJ$7</f>
        <v>0.033</v>
      </c>
      <c r="M727" s="1">
        <f t="shared" si="1"/>
        <v>0.6671014085</v>
      </c>
      <c r="N727" s="1">
        <f t="shared" si="2"/>
        <v>0.3031521127</v>
      </c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0" t="s">
        <v>415</v>
      </c>
      <c r="B728" s="11" t="s">
        <v>902</v>
      </c>
      <c r="C728" s="11" t="s">
        <v>903</v>
      </c>
      <c r="D728" s="10" t="s">
        <v>56</v>
      </c>
      <c r="E728" s="10" t="s">
        <v>268</v>
      </c>
      <c r="F728" s="12" t="s">
        <v>764</v>
      </c>
      <c r="G728" s="2">
        <v>22.0</v>
      </c>
      <c r="H728" s="2">
        <v>9.0</v>
      </c>
      <c r="I728" s="2" t="s">
        <v>201</v>
      </c>
      <c r="J728" s="1">
        <f>plate9!$J$8</f>
        <v>0.0977</v>
      </c>
      <c r="K728" s="1">
        <f>plate9!$W$8</f>
        <v>0.3205</v>
      </c>
      <c r="L728" s="1">
        <f>plate9!$AJ$8</f>
        <v>0.0276</v>
      </c>
      <c r="M728" s="1">
        <f t="shared" si="1"/>
        <v>4.652088732</v>
      </c>
      <c r="N728" s="1">
        <f t="shared" si="2"/>
        <v>1.177157746</v>
      </c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0" t="s">
        <v>415</v>
      </c>
      <c r="B729" s="11" t="s">
        <v>902</v>
      </c>
      <c r="C729" s="11" t="s">
        <v>903</v>
      </c>
      <c r="D729" s="10" t="s">
        <v>56</v>
      </c>
      <c r="E729" s="10" t="s">
        <v>268</v>
      </c>
      <c r="F729" s="12" t="s">
        <v>764</v>
      </c>
      <c r="G729" s="2">
        <v>22.0</v>
      </c>
      <c r="H729" s="2">
        <v>9.0</v>
      </c>
      <c r="I729" s="2" t="s">
        <v>202</v>
      </c>
      <c r="J729" s="1">
        <f>plate9!$J$9</f>
        <v>0.1041</v>
      </c>
      <c r="K729" s="1">
        <f>plate9!$W$9</f>
        <v>0.3433</v>
      </c>
      <c r="L729" s="1">
        <f>plate9!$AJ$9</f>
        <v>0.0291</v>
      </c>
      <c r="M729" s="1">
        <f t="shared" si="1"/>
        <v>4.990571831</v>
      </c>
      <c r="N729" s="1">
        <f t="shared" si="2"/>
        <v>1.255216901</v>
      </c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0" t="s">
        <v>415</v>
      </c>
      <c r="B730" s="11" t="s">
        <v>904</v>
      </c>
      <c r="C730" s="11" t="s">
        <v>905</v>
      </c>
      <c r="D730" s="10" t="s">
        <v>56</v>
      </c>
      <c r="E730" s="10" t="s">
        <v>268</v>
      </c>
      <c r="F730" s="12" t="s">
        <v>764</v>
      </c>
      <c r="G730" s="2">
        <v>22.0</v>
      </c>
      <c r="H730" s="2">
        <v>9.0</v>
      </c>
      <c r="I730" s="2" t="s">
        <v>205</v>
      </c>
      <c r="J730" s="1">
        <f>plate9!$J$10</f>
        <v>0.0687</v>
      </c>
      <c r="K730" s="1">
        <f>plate9!$W$10</f>
        <v>0.187</v>
      </c>
      <c r="L730" s="1">
        <f>plate9!$AJ$10</f>
        <v>0.0281</v>
      </c>
      <c r="M730" s="1">
        <f t="shared" si="1"/>
        <v>2.521469014</v>
      </c>
      <c r="N730" s="1">
        <f t="shared" si="2"/>
        <v>0.7366859155</v>
      </c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0" t="s">
        <v>415</v>
      </c>
      <c r="B731" s="11" t="s">
        <v>904</v>
      </c>
      <c r="C731" s="11" t="s">
        <v>905</v>
      </c>
      <c r="D731" s="10" t="s">
        <v>56</v>
      </c>
      <c r="E731" s="10" t="s">
        <v>268</v>
      </c>
      <c r="F731" s="12" t="s">
        <v>764</v>
      </c>
      <c r="G731" s="2">
        <v>22.0</v>
      </c>
      <c r="H731" s="2">
        <v>9.0</v>
      </c>
      <c r="I731" s="2" t="s">
        <v>206</v>
      </c>
      <c r="J731" s="1">
        <f>plate9!$J$11</f>
        <v>0.0744</v>
      </c>
      <c r="K731" s="1">
        <f>plate9!$W$11</f>
        <v>0.2098</v>
      </c>
      <c r="L731" s="1">
        <f>plate9!$AJ$11</f>
        <v>0.0285</v>
      </c>
      <c r="M731" s="1">
        <f t="shared" si="1"/>
        <v>2.8773</v>
      </c>
      <c r="N731" s="1">
        <f t="shared" si="2"/>
        <v>0.8243830986</v>
      </c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0" t="s">
        <v>415</v>
      </c>
      <c r="B732" s="11" t="s">
        <v>906</v>
      </c>
      <c r="C732" s="11" t="s">
        <v>907</v>
      </c>
      <c r="D732" s="10" t="s">
        <v>56</v>
      </c>
      <c r="E732" s="10" t="s">
        <v>268</v>
      </c>
      <c r="F732" s="12" t="s">
        <v>764</v>
      </c>
      <c r="G732" s="2">
        <v>22.0</v>
      </c>
      <c r="H732" s="2">
        <v>9.0</v>
      </c>
      <c r="I732" s="2" t="s">
        <v>209</v>
      </c>
      <c r="J732" s="1">
        <f>plate9!$K$4</f>
        <v>0.0632</v>
      </c>
      <c r="K732" s="1">
        <f>plate9!$X$4</f>
        <v>0.1804</v>
      </c>
      <c r="L732" s="1">
        <f>plate9!$AK$4</f>
        <v>0.0266</v>
      </c>
      <c r="M732" s="1">
        <f t="shared" si="1"/>
        <v>2.442971831</v>
      </c>
      <c r="N732" s="1">
        <f t="shared" si="2"/>
        <v>0.6101408451</v>
      </c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0" t="s">
        <v>415</v>
      </c>
      <c r="B733" s="11" t="s">
        <v>906</v>
      </c>
      <c r="C733" s="11" t="s">
        <v>907</v>
      </c>
      <c r="D733" s="10" t="s">
        <v>56</v>
      </c>
      <c r="E733" s="10" t="s">
        <v>268</v>
      </c>
      <c r="F733" s="12" t="s">
        <v>764</v>
      </c>
      <c r="G733" s="2">
        <v>22.0</v>
      </c>
      <c r="H733" s="2">
        <v>9.0</v>
      </c>
      <c r="I733" s="2" t="s">
        <v>210</v>
      </c>
      <c r="J733" s="1">
        <f>plate9!$K$5</f>
        <v>0.0689</v>
      </c>
      <c r="K733" s="1">
        <f>plate9!$X$5</f>
        <v>0.1955</v>
      </c>
      <c r="L733" s="1">
        <f>plate9!$AK$5</f>
        <v>0.0295</v>
      </c>
      <c r="M733" s="1">
        <f t="shared" si="1"/>
        <v>2.636850704</v>
      </c>
      <c r="N733" s="1">
        <f t="shared" si="2"/>
        <v>0.6546</v>
      </c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0" t="s">
        <v>415</v>
      </c>
      <c r="B734" s="11" t="s">
        <v>908</v>
      </c>
      <c r="C734" s="11" t="s">
        <v>909</v>
      </c>
      <c r="D734" s="10" t="s">
        <v>56</v>
      </c>
      <c r="E734" s="10" t="s">
        <v>268</v>
      </c>
      <c r="F734" s="12" t="s">
        <v>764</v>
      </c>
      <c r="G734" s="2">
        <v>22.0</v>
      </c>
      <c r="H734" s="2">
        <v>9.0</v>
      </c>
      <c r="I734" s="2" t="s">
        <v>213</v>
      </c>
      <c r="J734" s="1">
        <f>plate9!$K$6</f>
        <v>0.1105</v>
      </c>
      <c r="K734" s="1">
        <f>plate9!$X$6</f>
        <v>0.3605</v>
      </c>
      <c r="L734" s="1">
        <f>plate9!$AK$6</f>
        <v>0.0307</v>
      </c>
      <c r="M734" s="1">
        <f t="shared" si="1"/>
        <v>5.237383099</v>
      </c>
      <c r="N734" s="1">
        <f t="shared" si="2"/>
        <v>1.358602817</v>
      </c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0" t="s">
        <v>415</v>
      </c>
      <c r="B735" s="11" t="s">
        <v>908</v>
      </c>
      <c r="C735" s="11" t="s">
        <v>909</v>
      </c>
      <c r="D735" s="10" t="s">
        <v>56</v>
      </c>
      <c r="E735" s="10" t="s">
        <v>268</v>
      </c>
      <c r="F735" s="12" t="s">
        <v>764</v>
      </c>
      <c r="G735" s="2">
        <v>22.0</v>
      </c>
      <c r="H735" s="2">
        <v>9.0</v>
      </c>
      <c r="I735" s="2" t="s">
        <v>214</v>
      </c>
      <c r="J735" s="1">
        <f>plate9!$K$7</f>
        <v>0.1169</v>
      </c>
      <c r="K735" s="1">
        <f>plate9!$X$7</f>
        <v>0.3861</v>
      </c>
      <c r="L735" s="1">
        <f>plate9!$AK$7</f>
        <v>0.0304</v>
      </c>
      <c r="M735" s="1">
        <f t="shared" si="1"/>
        <v>5.648297183</v>
      </c>
      <c r="N735" s="1">
        <f t="shared" si="2"/>
        <v>1.481822535</v>
      </c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0" t="s">
        <v>415</v>
      </c>
      <c r="B736" s="11" t="s">
        <v>910</v>
      </c>
      <c r="C736" s="11" t="s">
        <v>911</v>
      </c>
      <c r="D736" s="10" t="s">
        <v>229</v>
      </c>
      <c r="E736" s="10" t="s">
        <v>268</v>
      </c>
      <c r="F736" s="12" t="s">
        <v>783</v>
      </c>
      <c r="G736" s="2">
        <v>22.0</v>
      </c>
      <c r="H736" s="2">
        <v>9.0</v>
      </c>
      <c r="I736" s="2" t="s">
        <v>217</v>
      </c>
      <c r="J736" s="1">
        <f>plate9!$K$8</f>
        <v>0.0352</v>
      </c>
      <c r="K736" s="1">
        <f>plate9!$X$8</f>
        <v>0.0513</v>
      </c>
      <c r="L736" s="1">
        <f>plate9!$AK$8</f>
        <v>0.0278</v>
      </c>
      <c r="M736" s="1">
        <f t="shared" si="1"/>
        <v>0.3716464789</v>
      </c>
      <c r="N736" s="1">
        <f t="shared" si="2"/>
        <v>0.1621985915</v>
      </c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0" t="s">
        <v>415</v>
      </c>
      <c r="B737" s="11" t="s">
        <v>910</v>
      </c>
      <c r="C737" s="11" t="s">
        <v>911</v>
      </c>
      <c r="D737" s="10" t="s">
        <v>229</v>
      </c>
      <c r="E737" s="10" t="s">
        <v>268</v>
      </c>
      <c r="F737" s="12" t="s">
        <v>783</v>
      </c>
      <c r="G737" s="2">
        <v>22.0</v>
      </c>
      <c r="H737" s="2">
        <v>9.0</v>
      </c>
      <c r="I737" s="2" t="s">
        <v>218</v>
      </c>
      <c r="J737" s="1">
        <f>plate9!$K$9</f>
        <v>0.0395</v>
      </c>
      <c r="K737" s="1">
        <f>plate9!$X$9</f>
        <v>0.057</v>
      </c>
      <c r="L737" s="1">
        <f>plate9!$AK$9</f>
        <v>0.0312</v>
      </c>
      <c r="M737" s="1">
        <f t="shared" si="1"/>
        <v>0.4078619718</v>
      </c>
      <c r="N737" s="1">
        <f t="shared" si="2"/>
        <v>0.1847788732</v>
      </c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0" t="s">
        <v>415</v>
      </c>
      <c r="B738" s="11" t="s">
        <v>912</v>
      </c>
      <c r="C738" s="11" t="s">
        <v>913</v>
      </c>
      <c r="D738" s="10" t="s">
        <v>229</v>
      </c>
      <c r="E738" s="10" t="s">
        <v>268</v>
      </c>
      <c r="F738" s="12" t="s">
        <v>783</v>
      </c>
      <c r="G738" s="2">
        <v>22.0</v>
      </c>
      <c r="H738" s="2">
        <v>9.0</v>
      </c>
      <c r="I738" s="2" t="s">
        <v>221</v>
      </c>
      <c r="J738" s="1">
        <f>plate9!$K$10</f>
        <v>0.0515</v>
      </c>
      <c r="K738" s="1">
        <f>plate9!$X$10</f>
        <v>0.1187</v>
      </c>
      <c r="L738" s="1">
        <f>plate9!$AK$10</f>
        <v>0.0285</v>
      </c>
      <c r="M738" s="1">
        <f t="shared" si="1"/>
        <v>1.431360563</v>
      </c>
      <c r="N738" s="1">
        <f t="shared" si="2"/>
        <v>0.4164</v>
      </c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0" t="s">
        <v>415</v>
      </c>
      <c r="B739" s="11" t="s">
        <v>912</v>
      </c>
      <c r="C739" s="11" t="s">
        <v>913</v>
      </c>
      <c r="D739" s="10" t="s">
        <v>229</v>
      </c>
      <c r="E739" s="10" t="s">
        <v>268</v>
      </c>
      <c r="F739" s="12" t="s">
        <v>783</v>
      </c>
      <c r="G739" s="2">
        <v>22.0</v>
      </c>
      <c r="H739" s="2">
        <v>9.0</v>
      </c>
      <c r="I739" s="2" t="s">
        <v>222</v>
      </c>
      <c r="J739" s="1">
        <f>plate9!$K$11</f>
        <v>0.0598</v>
      </c>
      <c r="K739" s="1">
        <f>plate9!$X$11</f>
        <v>0.1334</v>
      </c>
      <c r="L739" s="1">
        <f>plate9!$AK$11</f>
        <v>0.0333</v>
      </c>
      <c r="M739" s="1">
        <f t="shared" si="1"/>
        <v>1.58758169</v>
      </c>
      <c r="N739" s="1">
        <f t="shared" si="2"/>
        <v>0.4993267606</v>
      </c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0" t="s">
        <v>415</v>
      </c>
      <c r="B740" s="11" t="s">
        <v>914</v>
      </c>
      <c r="C740" s="11" t="s">
        <v>915</v>
      </c>
      <c r="D740" s="10" t="s">
        <v>229</v>
      </c>
      <c r="E740" s="10" t="s">
        <v>268</v>
      </c>
      <c r="F740" s="12" t="s">
        <v>783</v>
      </c>
      <c r="G740" s="2">
        <v>22.0</v>
      </c>
      <c r="H740" s="2">
        <v>9.0</v>
      </c>
      <c r="I740" s="2" t="s">
        <v>225</v>
      </c>
      <c r="J740" s="1">
        <f>plate9!$L$4</f>
        <v>0.0437</v>
      </c>
      <c r="K740" s="1">
        <f>plate9!$Y$4</f>
        <v>0.0783</v>
      </c>
      <c r="L740" s="1">
        <f>plate9!$AL$4</f>
        <v>0.0288</v>
      </c>
      <c r="M740" s="1">
        <f t="shared" si="1"/>
        <v>0.7834492958</v>
      </c>
      <c r="N740" s="1">
        <f t="shared" si="2"/>
        <v>0.3154309859</v>
      </c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0" t="s">
        <v>415</v>
      </c>
      <c r="B741" s="11" t="s">
        <v>914</v>
      </c>
      <c r="C741" s="11" t="s">
        <v>915</v>
      </c>
      <c r="D741" s="10" t="s">
        <v>229</v>
      </c>
      <c r="E741" s="10" t="s">
        <v>268</v>
      </c>
      <c r="F741" s="12" t="s">
        <v>783</v>
      </c>
      <c r="G741" s="2">
        <v>22.0</v>
      </c>
      <c r="H741" s="2">
        <v>9.0</v>
      </c>
      <c r="I741" s="2" t="s">
        <v>226</v>
      </c>
      <c r="J741" s="1">
        <f>plate9!$L$5</f>
        <v>0.0492</v>
      </c>
      <c r="K741" s="1">
        <f>plate9!$Y$5</f>
        <v>0.0874</v>
      </c>
      <c r="L741" s="1">
        <f>plate9!$AL$5</f>
        <v>0.0328</v>
      </c>
      <c r="M741" s="1">
        <f t="shared" si="1"/>
        <v>0.8642</v>
      </c>
      <c r="N741" s="1">
        <f t="shared" si="2"/>
        <v>0.3465887324</v>
      </c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0" t="s">
        <v>415</v>
      </c>
      <c r="B742" s="11" t="s">
        <v>916</v>
      </c>
      <c r="C742" s="11" t="s">
        <v>917</v>
      </c>
      <c r="D742" s="10" t="s">
        <v>229</v>
      </c>
      <c r="E742" s="10" t="s">
        <v>268</v>
      </c>
      <c r="F742" s="12" t="s">
        <v>783</v>
      </c>
      <c r="G742" s="2">
        <v>22.0</v>
      </c>
      <c r="H742" s="2">
        <v>9.0</v>
      </c>
      <c r="I742" s="2" t="s">
        <v>231</v>
      </c>
      <c r="J742" s="1">
        <f>plate9!$L$6</f>
        <v>0.0448</v>
      </c>
      <c r="K742" s="1">
        <f>plate9!$Y$6</f>
        <v>0.0774</v>
      </c>
      <c r="L742" s="1">
        <f>plate9!$AL$6</f>
        <v>0.0325</v>
      </c>
      <c r="M742" s="1">
        <f t="shared" si="1"/>
        <v>0.7117394366</v>
      </c>
      <c r="N742" s="1">
        <f t="shared" si="2"/>
        <v>0.2397464789</v>
      </c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0" t="s">
        <v>415</v>
      </c>
      <c r="B743" s="11" t="s">
        <v>916</v>
      </c>
      <c r="C743" s="11" t="s">
        <v>917</v>
      </c>
      <c r="D743" s="10" t="s">
        <v>229</v>
      </c>
      <c r="E743" s="10" t="s">
        <v>268</v>
      </c>
      <c r="F743" s="12" t="s">
        <v>783</v>
      </c>
      <c r="G743" s="2">
        <v>22.0</v>
      </c>
      <c r="H743" s="2">
        <v>9.0</v>
      </c>
      <c r="I743" s="2" t="s">
        <v>232</v>
      </c>
      <c r="J743" s="1">
        <f>plate9!$L$7</f>
        <v>0.0439</v>
      </c>
      <c r="K743" s="1">
        <f>plate9!$Y$7</f>
        <v>0.0787</v>
      </c>
      <c r="L743" s="1">
        <f>plate9!$AL$7</f>
        <v>0.0319</v>
      </c>
      <c r="M743" s="1">
        <f t="shared" si="1"/>
        <v>0.7425971831</v>
      </c>
      <c r="N743" s="1">
        <f t="shared" si="2"/>
        <v>0.2185859155</v>
      </c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0" t="s">
        <v>415</v>
      </c>
      <c r="B744" s="11" t="s">
        <v>918</v>
      </c>
      <c r="C744" s="11" t="s">
        <v>919</v>
      </c>
      <c r="D744" s="10" t="s">
        <v>229</v>
      </c>
      <c r="E744" s="10" t="s">
        <v>268</v>
      </c>
      <c r="F744" s="12" t="s">
        <v>783</v>
      </c>
      <c r="G744" s="2">
        <v>22.0</v>
      </c>
      <c r="H744" s="2">
        <v>9.0</v>
      </c>
      <c r="I744" s="2" t="s">
        <v>235</v>
      </c>
      <c r="J744" s="1">
        <f>plate9!$L$8</f>
        <v>0.0886</v>
      </c>
      <c r="K744" s="1">
        <f>plate9!$Y$8</f>
        <v>0.255</v>
      </c>
      <c r="L744" s="1">
        <f>plate9!$AL$8</f>
        <v>0.0322</v>
      </c>
      <c r="M744" s="1">
        <f t="shared" si="1"/>
        <v>3.535926761</v>
      </c>
      <c r="N744" s="1">
        <f t="shared" si="2"/>
        <v>1.012833803</v>
      </c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0" t="s">
        <v>415</v>
      </c>
      <c r="B745" s="11" t="s">
        <v>918</v>
      </c>
      <c r="C745" s="11" t="s">
        <v>919</v>
      </c>
      <c r="D745" s="10" t="s">
        <v>229</v>
      </c>
      <c r="E745" s="10" t="s">
        <v>268</v>
      </c>
      <c r="F745" s="12" t="s">
        <v>783</v>
      </c>
      <c r="G745" s="2">
        <v>22.0</v>
      </c>
      <c r="H745" s="2">
        <v>9.0</v>
      </c>
      <c r="I745" s="2" t="s">
        <v>236</v>
      </c>
      <c r="J745" s="1">
        <f>plate9!$L$9</f>
        <v>0.0886</v>
      </c>
      <c r="K745" s="1">
        <f>plate9!$Y$9</f>
        <v>0.2643</v>
      </c>
      <c r="L745" s="1">
        <f>plate9!$AL$9</f>
        <v>0.03</v>
      </c>
      <c r="M745" s="1">
        <f t="shared" si="1"/>
        <v>3.719077465</v>
      </c>
      <c r="N745" s="1">
        <f t="shared" si="2"/>
        <v>1.037978873</v>
      </c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0" t="s">
        <v>415</v>
      </c>
      <c r="B746" s="11" t="s">
        <v>920</v>
      </c>
      <c r="C746" s="11" t="s">
        <v>921</v>
      </c>
      <c r="D746" s="10" t="s">
        <v>229</v>
      </c>
      <c r="E746" s="10" t="s">
        <v>268</v>
      </c>
      <c r="F746" s="12" t="s">
        <v>783</v>
      </c>
      <c r="G746" s="2">
        <v>22.0</v>
      </c>
      <c r="H746" s="2">
        <v>9.0</v>
      </c>
      <c r="I746" s="2" t="s">
        <v>239</v>
      </c>
      <c r="J746" s="1">
        <f>plate9!$L$10</f>
        <v>0.0397</v>
      </c>
      <c r="K746" s="1">
        <f>plate9!$Y$10</f>
        <v>0.0502</v>
      </c>
      <c r="L746" s="1">
        <f>plate9!$AL$10</f>
        <v>0.0302</v>
      </c>
      <c r="M746" s="1">
        <f t="shared" si="1"/>
        <v>0.3134084507</v>
      </c>
      <c r="N746" s="1">
        <f t="shared" si="2"/>
        <v>0.2602183099</v>
      </c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0" t="s">
        <v>415</v>
      </c>
      <c r="B747" s="11" t="s">
        <v>920</v>
      </c>
      <c r="C747" s="11" t="s">
        <v>921</v>
      </c>
      <c r="D747" s="10" t="s">
        <v>229</v>
      </c>
      <c r="E747" s="10" t="s">
        <v>268</v>
      </c>
      <c r="F747" s="12" t="s">
        <v>783</v>
      </c>
      <c r="G747" s="2">
        <v>22.0</v>
      </c>
      <c r="H747" s="2">
        <v>9.0</v>
      </c>
      <c r="I747" s="2" t="s">
        <v>240</v>
      </c>
      <c r="J747" s="1">
        <f>plate9!$L$11</f>
        <v>0.0402</v>
      </c>
      <c r="K747" s="1">
        <f>plate9!$Y$11</f>
        <v>0.0512</v>
      </c>
      <c r="L747" s="1">
        <f>plate9!$AL$11</f>
        <v>0.0298</v>
      </c>
      <c r="M747" s="1">
        <f t="shared" si="1"/>
        <v>0.3351352113</v>
      </c>
      <c r="N747" s="1">
        <f t="shared" si="2"/>
        <v>0.2874</v>
      </c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0" t="s">
        <v>415</v>
      </c>
      <c r="B748" s="11" t="s">
        <v>922</v>
      </c>
      <c r="C748" s="11" t="s">
        <v>923</v>
      </c>
      <c r="D748" s="10" t="s">
        <v>229</v>
      </c>
      <c r="E748" s="10" t="s">
        <v>268</v>
      </c>
      <c r="F748" s="12" t="s">
        <v>783</v>
      </c>
      <c r="G748" s="2">
        <v>22.0</v>
      </c>
      <c r="H748" s="2">
        <v>9.0</v>
      </c>
      <c r="I748" s="2" t="s">
        <v>243</v>
      </c>
      <c r="J748" s="1">
        <f>plate9!$M$4</f>
        <v>0.0538</v>
      </c>
      <c r="K748" s="1">
        <f>plate9!$Z$4</f>
        <v>0.1235</v>
      </c>
      <c r="L748" s="1">
        <f>plate9!$AM$4</f>
        <v>0.0297</v>
      </c>
      <c r="M748" s="1">
        <f t="shared" si="1"/>
        <v>1.488323944</v>
      </c>
      <c r="N748" s="1">
        <f t="shared" si="2"/>
        <v>0.4399647887</v>
      </c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0" t="s">
        <v>415</v>
      </c>
      <c r="B749" s="11" t="s">
        <v>922</v>
      </c>
      <c r="C749" s="11" t="s">
        <v>923</v>
      </c>
      <c r="D749" s="10" t="s">
        <v>229</v>
      </c>
      <c r="E749" s="10" t="s">
        <v>268</v>
      </c>
      <c r="F749" s="12" t="s">
        <v>783</v>
      </c>
      <c r="G749" s="2">
        <v>22.0</v>
      </c>
      <c r="H749" s="2">
        <v>9.0</v>
      </c>
      <c r="I749" s="2" t="s">
        <v>244</v>
      </c>
      <c r="J749" s="1">
        <f>plate9!$M$5</f>
        <v>0.0561</v>
      </c>
      <c r="K749" s="1">
        <f>plate9!$Z$5</f>
        <v>0.1303</v>
      </c>
      <c r="L749" s="1">
        <f>plate9!$AM$5</f>
        <v>0.0303</v>
      </c>
      <c r="M749" s="1">
        <f t="shared" si="1"/>
        <v>1.586602817</v>
      </c>
      <c r="N749" s="1">
        <f t="shared" si="2"/>
        <v>0.4731295775</v>
      </c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0" t="s">
        <v>415</v>
      </c>
      <c r="B750" s="11" t="s">
        <v>924</v>
      </c>
      <c r="C750" s="11" t="s">
        <v>925</v>
      </c>
      <c r="D750" s="10" t="s">
        <v>229</v>
      </c>
      <c r="E750" s="10" t="s">
        <v>268</v>
      </c>
      <c r="F750" s="12" t="s">
        <v>783</v>
      </c>
      <c r="G750" s="2">
        <v>22.0</v>
      </c>
      <c r="H750" s="2">
        <v>9.0</v>
      </c>
      <c r="I750" s="2" t="s">
        <v>247</v>
      </c>
      <c r="J750" s="1">
        <f>plate9!$M$6</f>
        <v>0.0347</v>
      </c>
      <c r="K750" s="1">
        <f>plate9!$Z$6</f>
        <v>0.0363</v>
      </c>
      <c r="L750" s="1">
        <f>plate9!$AM$6</f>
        <v>0.0322</v>
      </c>
      <c r="M750" s="1">
        <f t="shared" si="1"/>
        <v>0.06375070423</v>
      </c>
      <c r="N750" s="1">
        <f t="shared" si="2"/>
        <v>0.07442535211</v>
      </c>
      <c r="T750" s="1"/>
      <c r="U750" s="1"/>
      <c r="V750" s="1"/>
      <c r="W750" s="1"/>
      <c r="X750" s="1"/>
      <c r="Y750" s="1"/>
      <c r="Z750" s="1"/>
    </row>
    <row r="751" ht="14.25" customHeight="1">
      <c r="A751" s="10" t="s">
        <v>415</v>
      </c>
      <c r="B751" s="11" t="s">
        <v>924</v>
      </c>
      <c r="C751" s="11" t="s">
        <v>925</v>
      </c>
      <c r="D751" s="10" t="s">
        <v>229</v>
      </c>
      <c r="E751" s="10" t="s">
        <v>268</v>
      </c>
      <c r="F751" s="12" t="s">
        <v>783</v>
      </c>
      <c r="G751" s="2">
        <v>22.0</v>
      </c>
      <c r="H751" s="2">
        <v>9.0</v>
      </c>
      <c r="I751" s="2" t="s">
        <v>248</v>
      </c>
      <c r="J751" s="1">
        <f>plate9!$M$7</f>
        <v>0.0359</v>
      </c>
      <c r="K751" s="1">
        <f>plate9!$Z$7</f>
        <v>0.0351</v>
      </c>
      <c r="L751" s="1">
        <f>plate9!$AM$7</f>
        <v>0.0307</v>
      </c>
      <c r="M751" s="1">
        <f t="shared" si="1"/>
        <v>0.06614647887</v>
      </c>
      <c r="N751" s="1">
        <f t="shared" si="2"/>
        <v>0.1759098592</v>
      </c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0" t="s">
        <v>415</v>
      </c>
      <c r="B752" s="11" t="s">
        <v>926</v>
      </c>
      <c r="C752" s="11" t="s">
        <v>927</v>
      </c>
      <c r="D752" s="10" t="s">
        <v>229</v>
      </c>
      <c r="E752" s="10" t="s">
        <v>268</v>
      </c>
      <c r="F752" s="12" t="s">
        <v>783</v>
      </c>
      <c r="G752" s="2">
        <v>22.0</v>
      </c>
      <c r="H752" s="2">
        <v>9.0</v>
      </c>
      <c r="I752" s="2" t="s">
        <v>251</v>
      </c>
      <c r="J752" s="1">
        <f>plate9!$M$8</f>
        <v>0.0427</v>
      </c>
      <c r="K752" s="1">
        <f>plate9!$Z$8</f>
        <v>0.0782</v>
      </c>
      <c r="L752" s="1">
        <f>plate9!$AM$8</f>
        <v>0.0293</v>
      </c>
      <c r="M752" s="1">
        <f t="shared" si="1"/>
        <v>0.7751422535</v>
      </c>
      <c r="N752" s="1">
        <f t="shared" si="2"/>
        <v>0.2612661972</v>
      </c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0" t="s">
        <v>415</v>
      </c>
      <c r="B753" s="11" t="s">
        <v>926</v>
      </c>
      <c r="C753" s="11" t="s">
        <v>927</v>
      </c>
      <c r="D753" s="10" t="s">
        <v>229</v>
      </c>
      <c r="E753" s="10" t="s">
        <v>268</v>
      </c>
      <c r="F753" s="12" t="s">
        <v>783</v>
      </c>
      <c r="G753" s="2">
        <v>22.0</v>
      </c>
      <c r="H753" s="2">
        <v>9.0</v>
      </c>
      <c r="I753" s="2" t="s">
        <v>252</v>
      </c>
      <c r="J753" s="1">
        <f>plate9!$M$9</f>
        <v>0.0431</v>
      </c>
      <c r="K753" s="1">
        <f>plate9!$Z$9</f>
        <v>0.0811</v>
      </c>
      <c r="L753" s="1">
        <f>plate9!$AM$9</f>
        <v>0.0291</v>
      </c>
      <c r="M753" s="1">
        <f t="shared" si="1"/>
        <v>0.8245070423</v>
      </c>
      <c r="N753" s="1">
        <f t="shared" si="2"/>
        <v>0.2683098592</v>
      </c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0"/>
    <col customWidth="1" min="2" max="2" width="8.63"/>
    <col customWidth="1" min="3" max="4" width="9.38"/>
    <col customWidth="1" min="5" max="5" width="11.5"/>
    <col customWidth="1" min="6" max="6" width="8.63"/>
    <col customWidth="1" min="7" max="7" width="14.38"/>
    <col customWidth="1" min="8" max="8" width="13.75"/>
    <col customWidth="1" min="9" max="9" width="14.38"/>
    <col customWidth="1" min="10" max="10" width="13.75"/>
    <col customWidth="1" min="11" max="11" width="15.38"/>
    <col customWidth="1" min="12" max="12" width="14.75"/>
    <col customWidth="1" min="13" max="13" width="15.75"/>
    <col customWidth="1" min="14" max="14" width="14.38"/>
    <col customWidth="1" min="15" max="15" width="15.75"/>
    <col customWidth="1" min="16" max="16" width="17.13"/>
    <col customWidth="1" min="17" max="17" width="18.5"/>
    <col customWidth="1" min="18" max="18" width="12.75"/>
    <col customWidth="1" min="19" max="24" width="8.63"/>
  </cols>
  <sheetData>
    <row r="1" ht="15.75" customHeight="1">
      <c r="A1" s="14" t="s">
        <v>931</v>
      </c>
      <c r="B1" s="14" t="s">
        <v>932</v>
      </c>
      <c r="C1" s="14" t="s">
        <v>61</v>
      </c>
      <c r="D1" s="14" t="s">
        <v>64</v>
      </c>
      <c r="E1" s="14" t="s">
        <v>65</v>
      </c>
      <c r="F1" s="14" t="s">
        <v>933</v>
      </c>
      <c r="G1" s="15" t="s">
        <v>934</v>
      </c>
      <c r="H1" s="14" t="s">
        <v>935</v>
      </c>
      <c r="I1" s="15" t="s">
        <v>936</v>
      </c>
      <c r="J1" s="14" t="s">
        <v>937</v>
      </c>
      <c r="K1" s="15" t="s">
        <v>938</v>
      </c>
      <c r="L1" s="14" t="s">
        <v>939</v>
      </c>
      <c r="M1" s="15" t="s">
        <v>940</v>
      </c>
      <c r="N1" s="14" t="s">
        <v>941</v>
      </c>
      <c r="O1" s="14" t="s">
        <v>942</v>
      </c>
      <c r="P1" s="14" t="s">
        <v>943</v>
      </c>
      <c r="Q1" s="14" t="s">
        <v>944</v>
      </c>
      <c r="R1" s="14" t="s">
        <v>945</v>
      </c>
      <c r="S1" s="16"/>
      <c r="T1" s="16"/>
      <c r="U1" s="16"/>
      <c r="V1" s="16"/>
      <c r="W1" s="16"/>
      <c r="X1" s="16"/>
    </row>
    <row r="2" ht="15.75" customHeight="1">
      <c r="A2" s="17" t="s">
        <v>72</v>
      </c>
      <c r="B2" s="17" t="s">
        <v>72</v>
      </c>
      <c r="C2" s="17" t="s">
        <v>72</v>
      </c>
      <c r="D2" s="17" t="s">
        <v>72</v>
      </c>
      <c r="E2" s="17" t="s">
        <v>72</v>
      </c>
      <c r="F2" s="17" t="s">
        <v>72</v>
      </c>
      <c r="G2" s="18">
        <f t="array" ref="G2">INDEX(Metadata!M:M, (ROW(L1))*2)</f>
        <v>0.03030422535</v>
      </c>
      <c r="H2" s="19">
        <f t="array" ref="H2">INDEX(Metadata!M:M, (ROW(L1))*2+1)</f>
        <v>0.01885492958</v>
      </c>
      <c r="I2" s="18">
        <f t="array" ref="I2">INDEX(Metadata!N:N, (ROW(M1))*2)</f>
        <v>0.0699</v>
      </c>
      <c r="J2" s="19">
        <f t="array" ref="J2">INDEX(Metadata!N:N, (ROW(M1))*2+1)</f>
        <v>0.08110985915</v>
      </c>
      <c r="K2" s="20">
        <f t="shared" ref="K2:L2" si="1">G2+I2</f>
        <v>0.1002042254</v>
      </c>
      <c r="L2" s="17">
        <f t="shared" si="1"/>
        <v>0.09996478873</v>
      </c>
      <c r="M2" s="21">
        <f t="shared" ref="M2:M377" si="3">AVERAGE(K2,L2)</f>
        <v>0.100084507</v>
      </c>
      <c r="N2" s="17">
        <f t="shared" ref="N2:N377" si="4">STDEV(K2,L2)</f>
        <v>0.0001693072575</v>
      </c>
      <c r="O2" s="17">
        <f t="shared" ref="O2:O377" si="5">N2/M2</f>
        <v>0.001691643017</v>
      </c>
      <c r="P2" s="17">
        <v>25.0</v>
      </c>
      <c r="Q2" s="17"/>
      <c r="R2" s="17" t="str">
        <f t="shared" ref="R2:R377" si="6">(M2*P2)/Q2</f>
        <v>#DIV/0!</v>
      </c>
    </row>
    <row r="3" ht="15.75" customHeight="1">
      <c r="A3" s="17" t="s">
        <v>946</v>
      </c>
      <c r="B3" s="17" t="s">
        <v>947</v>
      </c>
      <c r="C3" s="17" t="s">
        <v>77</v>
      </c>
      <c r="D3" s="17" t="s">
        <v>36</v>
      </c>
      <c r="E3" s="17" t="s">
        <v>80</v>
      </c>
      <c r="F3" s="17" t="str">
        <f t="shared" ref="F3:F49" si="7">D3&amp;"_"&amp;E3</f>
        <v>C_AMB</v>
      </c>
      <c r="G3" s="18">
        <f t="array" ref="G3">INDEX(Metadata!M:M, (ROW(N2))*2)</f>
        <v>2.500604225</v>
      </c>
      <c r="H3" s="19">
        <f t="array" ref="H3">INDEX(Metadata!M:M, (ROW(N2))*2+1)</f>
        <v>2.902322535</v>
      </c>
      <c r="I3" s="18">
        <f t="array" ref="I3">INDEX(Metadata!N:N, (ROW(O2))*2)</f>
        <v>0.4024943662</v>
      </c>
      <c r="J3" s="19">
        <f t="array" ref="J3">INDEX(Metadata!N:N, (ROW(O2))*2+1)</f>
        <v>0.4415366197</v>
      </c>
      <c r="K3" s="20">
        <f t="shared" ref="K3:L3" si="2">G3+I3</f>
        <v>2.903098592</v>
      </c>
      <c r="L3" s="17">
        <f t="shared" si="2"/>
        <v>3.343859155</v>
      </c>
      <c r="M3" s="21">
        <f t="shared" si="3"/>
        <v>3.123478873</v>
      </c>
      <c r="N3" s="17">
        <f t="shared" si="4"/>
        <v>0.3116647832</v>
      </c>
      <c r="O3" s="17">
        <f t="shared" si="5"/>
        <v>0.09978130024</v>
      </c>
      <c r="P3" s="17">
        <v>25.0</v>
      </c>
      <c r="Q3" s="22">
        <v>18.692524</v>
      </c>
      <c r="R3" s="17">
        <f t="shared" si="6"/>
        <v>4.177443979</v>
      </c>
    </row>
    <row r="4" ht="15.75" customHeight="1">
      <c r="A4" s="17" t="s">
        <v>948</v>
      </c>
      <c r="B4" s="17" t="s">
        <v>947</v>
      </c>
      <c r="C4" s="17" t="s">
        <v>77</v>
      </c>
      <c r="D4" s="17" t="s">
        <v>36</v>
      </c>
      <c r="E4" s="17" t="s">
        <v>80</v>
      </c>
      <c r="F4" s="17" t="str">
        <f t="shared" si="7"/>
        <v>C_AMB</v>
      </c>
      <c r="G4" s="18">
        <f t="array" ref="G4">INDEX(Metadata!M:M, (ROW(N3))*2)</f>
        <v>1.426842254</v>
      </c>
      <c r="H4" s="19">
        <f t="array" ref="H4">INDEX(Metadata!M:M, (ROW(N3))*2+1)</f>
        <v>1.327394366</v>
      </c>
      <c r="I4" s="18">
        <f t="array" ref="I4">INDEX(Metadata!N:N, (ROW(O3))*2)</f>
        <v>1.1487</v>
      </c>
      <c r="J4" s="19">
        <f t="array" ref="J4">INDEX(Metadata!N:N, (ROW(O3))*2+1)</f>
        <v>2.111852113</v>
      </c>
      <c r="K4" s="20">
        <f t="shared" ref="K4:L4" si="8">G4+I4</f>
        <v>2.575542254</v>
      </c>
      <c r="L4" s="17">
        <f t="shared" si="8"/>
        <v>3.439246479</v>
      </c>
      <c r="M4" s="21">
        <f t="shared" si="3"/>
        <v>3.007394366</v>
      </c>
      <c r="N4" s="17">
        <f t="shared" si="4"/>
        <v>0.6107311147</v>
      </c>
      <c r="O4" s="17">
        <f t="shared" si="5"/>
        <v>0.2030764976</v>
      </c>
      <c r="P4" s="17">
        <v>25.0</v>
      </c>
      <c r="Q4" s="22">
        <v>14.628646</v>
      </c>
      <c r="R4" s="17">
        <f t="shared" si="6"/>
        <v>5.139563782</v>
      </c>
    </row>
    <row r="5" ht="15.75" customHeight="1">
      <c r="A5" s="17" t="s">
        <v>949</v>
      </c>
      <c r="B5" s="17" t="s">
        <v>947</v>
      </c>
      <c r="C5" s="17" t="s">
        <v>77</v>
      </c>
      <c r="D5" s="17" t="s">
        <v>36</v>
      </c>
      <c r="E5" s="17" t="s">
        <v>80</v>
      </c>
      <c r="F5" s="17" t="str">
        <f t="shared" si="7"/>
        <v>C_AMB</v>
      </c>
      <c r="G5" s="18">
        <f t="array" ref="G5">INDEX(Metadata!M:M, (ROW(N4))*2)</f>
        <v>1.758432394</v>
      </c>
      <c r="H5" s="19">
        <f t="array" ref="H5">INDEX(Metadata!M:M, (ROW(N4))*2+1)</f>
        <v>1.957050704</v>
      </c>
      <c r="I5" s="18">
        <f t="array" ref="I5">INDEX(Metadata!N:N, (ROW(O4))*2)</f>
        <v>0.3011661972</v>
      </c>
      <c r="J5" s="19">
        <f t="array" ref="J5">INDEX(Metadata!N:N, (ROW(O4))*2+1)</f>
        <v>0.3479070423</v>
      </c>
      <c r="K5" s="20">
        <f t="shared" ref="K5:L5" si="9">G5+I5</f>
        <v>2.059598592</v>
      </c>
      <c r="L5" s="17">
        <f t="shared" si="9"/>
        <v>2.304957746</v>
      </c>
      <c r="M5" s="21">
        <f t="shared" si="3"/>
        <v>2.182278169</v>
      </c>
      <c r="N5" s="17">
        <f t="shared" si="4"/>
        <v>0.1734951223</v>
      </c>
      <c r="O5" s="17">
        <f t="shared" si="5"/>
        <v>0.07950183654</v>
      </c>
      <c r="P5" s="17">
        <v>25.0</v>
      </c>
      <c r="Q5" s="22">
        <v>20.709448</v>
      </c>
      <c r="R5" s="17">
        <f t="shared" si="6"/>
        <v>2.634399247</v>
      </c>
    </row>
    <row r="6" ht="15.75" customHeight="1">
      <c r="A6" s="17" t="s">
        <v>950</v>
      </c>
      <c r="B6" s="17" t="s">
        <v>947</v>
      </c>
      <c r="C6" s="17" t="s">
        <v>77</v>
      </c>
      <c r="D6" s="17" t="s">
        <v>36</v>
      </c>
      <c r="E6" s="17" t="s">
        <v>80</v>
      </c>
      <c r="F6" s="17" t="str">
        <f t="shared" si="7"/>
        <v>C_AMB</v>
      </c>
      <c r="G6" s="18">
        <f t="array" ref="G6">INDEX(Metadata!M:M, (ROW(N5))*2)</f>
        <v>0.8564464789</v>
      </c>
      <c r="H6" s="19">
        <f t="array" ref="H6">INDEX(Metadata!M:M, (ROW(N5))*2+1)</f>
        <v>1.02248169</v>
      </c>
      <c r="I6" s="18">
        <f t="array" ref="I6">INDEX(Metadata!N:N, (ROW(O5))*2)</f>
        <v>0.2013633803</v>
      </c>
      <c r="J6" s="19">
        <f t="array" ref="J6">INDEX(Metadata!N:N, (ROW(O5))*2+1)</f>
        <v>0.4099267606</v>
      </c>
      <c r="K6" s="20">
        <f t="shared" ref="K6:L6" si="10">G6+I6</f>
        <v>1.057809859</v>
      </c>
      <c r="L6" s="17">
        <f t="shared" si="10"/>
        <v>1.432408451</v>
      </c>
      <c r="M6" s="21">
        <f t="shared" si="3"/>
        <v>1.245109155</v>
      </c>
      <c r="N6" s="17">
        <f t="shared" si="4"/>
        <v>0.2648812043</v>
      </c>
      <c r="O6" s="17">
        <f t="shared" si="5"/>
        <v>0.2127373357</v>
      </c>
      <c r="P6" s="17">
        <v>25.0</v>
      </c>
      <c r="Q6" s="22">
        <v>21.196753</v>
      </c>
      <c r="R6" s="17">
        <f t="shared" si="6"/>
        <v>1.468514016</v>
      </c>
    </row>
    <row r="7" ht="15.75" customHeight="1">
      <c r="A7" s="17" t="s">
        <v>951</v>
      </c>
      <c r="B7" s="17" t="s">
        <v>947</v>
      </c>
      <c r="C7" s="17" t="s">
        <v>77</v>
      </c>
      <c r="D7" s="17" t="s">
        <v>36</v>
      </c>
      <c r="E7" s="17" t="s">
        <v>80</v>
      </c>
      <c r="F7" s="17" t="str">
        <f t="shared" si="7"/>
        <v>C_AMB</v>
      </c>
      <c r="G7" s="18">
        <f t="array" ref="G7">INDEX(Metadata!M:M, (ROW(N6))*2)</f>
        <v>1.26931831</v>
      </c>
      <c r="H7" s="19">
        <f t="array" ref="H7">INDEX(Metadata!M:M, (ROW(N6))*2+1)</f>
        <v>1.394874648</v>
      </c>
      <c r="I7" s="18">
        <f t="array" ref="I7">INDEX(Metadata!N:N, (ROW(O6))*2)</f>
        <v>0.3769774648</v>
      </c>
      <c r="J7" s="19">
        <f t="array" ref="J7">INDEX(Metadata!N:N, (ROW(O6))*2+1)</f>
        <v>0.4052661972</v>
      </c>
      <c r="K7" s="20">
        <f t="shared" ref="K7:L7" si="11">G7+I7</f>
        <v>1.646295775</v>
      </c>
      <c r="L7" s="17">
        <f t="shared" si="11"/>
        <v>1.800140845</v>
      </c>
      <c r="M7" s="21">
        <f t="shared" si="3"/>
        <v>1.72321831</v>
      </c>
      <c r="N7" s="17">
        <f t="shared" si="4"/>
        <v>0.1087848925</v>
      </c>
      <c r="O7" s="17">
        <f t="shared" si="5"/>
        <v>0.06312890939</v>
      </c>
      <c r="P7" s="17">
        <v>25.0</v>
      </c>
      <c r="Q7" s="22">
        <v>16.927033</v>
      </c>
      <c r="R7" s="17">
        <f t="shared" si="6"/>
        <v>2.545068456</v>
      </c>
    </row>
    <row r="8" ht="15.75" customHeight="1">
      <c r="A8" s="17" t="s">
        <v>952</v>
      </c>
      <c r="B8" s="17" t="s">
        <v>947</v>
      </c>
      <c r="C8" s="17" t="s">
        <v>77</v>
      </c>
      <c r="D8" s="17" t="s">
        <v>36</v>
      </c>
      <c r="E8" s="17" t="s">
        <v>80</v>
      </c>
      <c r="F8" s="17" t="str">
        <f t="shared" si="7"/>
        <v>C_AMB</v>
      </c>
      <c r="G8" s="18">
        <f t="array" ref="G8">INDEX(Metadata!M:M, (ROW(N7))*2)</f>
        <v>0.9117873239</v>
      </c>
      <c r="H8" s="19">
        <f t="array" ref="H8">INDEX(Metadata!M:M, (ROW(N7))*2+1)</f>
        <v>1.083578873</v>
      </c>
      <c r="I8" s="18">
        <f t="array" ref="I8">INDEX(Metadata!N:N, (ROW(O7))*2)</f>
        <v>0.2936070423</v>
      </c>
      <c r="J8" s="19">
        <f t="array" ref="J8">INDEX(Metadata!N:N, (ROW(O7))*2+1)</f>
        <v>0.3261464789</v>
      </c>
      <c r="K8" s="20">
        <f t="shared" ref="K8:L8" si="12">G8+I8</f>
        <v>1.205394366</v>
      </c>
      <c r="L8" s="17">
        <f t="shared" si="12"/>
        <v>1.409725352</v>
      </c>
      <c r="M8" s="21">
        <f t="shared" si="3"/>
        <v>1.307559859</v>
      </c>
      <c r="N8" s="17">
        <f t="shared" si="4"/>
        <v>0.1444838257</v>
      </c>
      <c r="O8" s="17">
        <f t="shared" si="5"/>
        <v>0.1104988232</v>
      </c>
      <c r="P8" s="17">
        <v>25.0</v>
      </c>
      <c r="Q8" s="22">
        <v>18.43099</v>
      </c>
      <c r="R8" s="17">
        <f t="shared" si="6"/>
        <v>1.773588748</v>
      </c>
    </row>
    <row r="9" ht="15.75" customHeight="1">
      <c r="A9" s="17" t="s">
        <v>953</v>
      </c>
      <c r="B9" s="17" t="s">
        <v>947</v>
      </c>
      <c r="C9" s="17" t="s">
        <v>77</v>
      </c>
      <c r="D9" s="17" t="s">
        <v>36</v>
      </c>
      <c r="E9" s="17" t="s">
        <v>80</v>
      </c>
      <c r="F9" s="17" t="str">
        <f t="shared" si="7"/>
        <v>C_AMB</v>
      </c>
      <c r="G9" s="18">
        <f t="array" ref="G9">INDEX(Metadata!M:M, (ROW(N8))*2)</f>
        <v>1.284</v>
      </c>
      <c r="H9" s="19">
        <f t="array" ref="H9">INDEX(Metadata!M:M, (ROW(N8))*2+1)</f>
        <v>1.433343662</v>
      </c>
      <c r="I9" s="18">
        <f t="array" ref="I9">INDEX(Metadata!N:N, (ROW(O8))*2)</f>
        <v>0.2965774648</v>
      </c>
      <c r="J9" s="19">
        <f t="array" ref="J9">INDEX(Metadata!N:N, (ROW(O8))*2+1)</f>
        <v>0.3324591549</v>
      </c>
      <c r="K9" s="20">
        <f t="shared" ref="K9:L9" si="13">G9+I9</f>
        <v>1.580577465</v>
      </c>
      <c r="L9" s="17">
        <f t="shared" si="13"/>
        <v>1.765802817</v>
      </c>
      <c r="M9" s="21">
        <f t="shared" si="3"/>
        <v>1.673190141</v>
      </c>
      <c r="N9" s="17">
        <f t="shared" si="4"/>
        <v>0.1309741025</v>
      </c>
      <c r="O9" s="17">
        <f t="shared" si="5"/>
        <v>0.07827807452</v>
      </c>
      <c r="P9" s="17">
        <v>25.0</v>
      </c>
      <c r="Q9" s="22">
        <v>28.450636</v>
      </c>
      <c r="R9" s="17">
        <f t="shared" si="6"/>
        <v>1.470257239</v>
      </c>
    </row>
    <row r="10" ht="15.75" customHeight="1">
      <c r="A10" s="17" t="s">
        <v>954</v>
      </c>
      <c r="B10" s="17" t="s">
        <v>947</v>
      </c>
      <c r="C10" s="17" t="s">
        <v>77</v>
      </c>
      <c r="D10" s="17" t="s">
        <v>36</v>
      </c>
      <c r="E10" s="17" t="s">
        <v>80</v>
      </c>
      <c r="F10" s="17" t="str">
        <f t="shared" si="7"/>
        <v>C_AMB</v>
      </c>
      <c r="G10" s="18">
        <f t="array" ref="G10">INDEX(Metadata!M:M, (ROW(N9))*2)</f>
        <v>1.187383099</v>
      </c>
      <c r="H10" s="19">
        <f t="array" ref="H10">INDEX(Metadata!M:M, (ROW(N9))*2+1)</f>
        <v>1.253477465</v>
      </c>
      <c r="I10" s="18">
        <f t="array" ref="I10">INDEX(Metadata!N:N, (ROW(O9))*2)</f>
        <v>0.4635887324</v>
      </c>
      <c r="J10" s="19">
        <f t="array" ref="J10">INDEX(Metadata!N:N, (ROW(O9))*2+1)</f>
        <v>0.4388112676</v>
      </c>
      <c r="K10" s="20">
        <f t="shared" ref="K10:L10" si="14">G10+I10</f>
        <v>1.650971831</v>
      </c>
      <c r="L10" s="17">
        <f t="shared" si="14"/>
        <v>1.692288732</v>
      </c>
      <c r="M10" s="21">
        <f t="shared" si="3"/>
        <v>1.671630282</v>
      </c>
      <c r="N10" s="17">
        <f t="shared" si="4"/>
        <v>0.02921546116</v>
      </c>
      <c r="O10" s="17">
        <f t="shared" si="5"/>
        <v>0.01747722656</v>
      </c>
      <c r="P10" s="17">
        <v>25.0</v>
      </c>
      <c r="Q10" s="22">
        <v>14.698534</v>
      </c>
      <c r="R10" s="17">
        <f t="shared" si="6"/>
        <v>2.843192188</v>
      </c>
    </row>
    <row r="11" ht="15.75" customHeight="1">
      <c r="A11" s="17" t="s">
        <v>955</v>
      </c>
      <c r="B11" s="17" t="s">
        <v>947</v>
      </c>
      <c r="C11" s="17" t="s">
        <v>77</v>
      </c>
      <c r="D11" s="17" t="s">
        <v>36</v>
      </c>
      <c r="E11" s="17" t="s">
        <v>80</v>
      </c>
      <c r="F11" s="17" t="str">
        <f t="shared" si="7"/>
        <v>C_AMB</v>
      </c>
      <c r="G11" s="18">
        <f t="array" ref="G11">INDEX(Metadata!M:M, (ROW(N10))*2)</f>
        <v>0.9692014085</v>
      </c>
      <c r="H11" s="19">
        <f t="array" ref="H11">INDEX(Metadata!M:M, (ROW(N10))*2+1)</f>
        <v>0.9377253521</v>
      </c>
      <c r="I11" s="18">
        <f t="array" ref="I11">INDEX(Metadata!N:N, (ROW(O10))*2)</f>
        <v>0.2980943662</v>
      </c>
      <c r="J11" s="19">
        <f t="array" ref="J11">INDEX(Metadata!N:N, (ROW(O10))*2+1)</f>
        <v>0.2777957746</v>
      </c>
      <c r="K11" s="20">
        <f t="shared" ref="K11:L11" si="15">G11+I11</f>
        <v>1.267295775</v>
      </c>
      <c r="L11" s="17">
        <f t="shared" si="15"/>
        <v>1.215521127</v>
      </c>
      <c r="M11" s="21">
        <f t="shared" si="3"/>
        <v>1.241408451</v>
      </c>
      <c r="N11" s="17">
        <f t="shared" si="4"/>
        <v>0.03661020461</v>
      </c>
      <c r="O11" s="17">
        <f t="shared" si="5"/>
        <v>0.02949086144</v>
      </c>
      <c r="P11" s="17">
        <v>25.0</v>
      </c>
      <c r="Q11" s="22">
        <v>25.216951</v>
      </c>
      <c r="R11" s="17">
        <f t="shared" si="6"/>
        <v>1.230728143</v>
      </c>
    </row>
    <row r="12" ht="15.75" customHeight="1">
      <c r="A12" s="17" t="s">
        <v>956</v>
      </c>
      <c r="B12" s="17" t="s">
        <v>947</v>
      </c>
      <c r="C12" s="17" t="s">
        <v>116</v>
      </c>
      <c r="D12" s="17" t="s">
        <v>36</v>
      </c>
      <c r="E12" s="17" t="s">
        <v>80</v>
      </c>
      <c r="F12" s="17" t="str">
        <f t="shared" si="7"/>
        <v>C_AMB</v>
      </c>
      <c r="G12" s="18">
        <f t="array" ref="G12">INDEX(Metadata!M:M, (ROW(N11))*2)</f>
        <v>1.13214507</v>
      </c>
      <c r="H12" s="19">
        <f t="array" ref="H12">INDEX(Metadata!M:M, (ROW(N11))*2+1)</f>
        <v>1.190435211</v>
      </c>
      <c r="I12" s="18">
        <f t="array" ref="I12">INDEX(Metadata!N:N, (ROW(O11))*2)</f>
        <v>0.2993619718</v>
      </c>
      <c r="J12" s="19">
        <f t="array" ref="J12">INDEX(Metadata!N:N, (ROW(O11))*2+1)</f>
        <v>0.4020295775</v>
      </c>
      <c r="K12" s="20">
        <f t="shared" ref="K12:L12" si="16">G12+I12</f>
        <v>1.431507042</v>
      </c>
      <c r="L12" s="17">
        <f t="shared" si="16"/>
        <v>1.592464789</v>
      </c>
      <c r="M12" s="21">
        <f t="shared" si="3"/>
        <v>1.511985915</v>
      </c>
      <c r="N12" s="17">
        <f t="shared" si="4"/>
        <v>0.113814314</v>
      </c>
      <c r="O12" s="17">
        <f t="shared" si="5"/>
        <v>0.0752747184</v>
      </c>
      <c r="P12" s="17">
        <v>25.0</v>
      </c>
      <c r="Q12" s="22">
        <v>14.693347</v>
      </c>
      <c r="R12" s="17">
        <f t="shared" si="6"/>
        <v>2.572568924</v>
      </c>
    </row>
    <row r="13" ht="15.75" customHeight="1">
      <c r="A13" s="17" t="s">
        <v>957</v>
      </c>
      <c r="B13" s="17" t="s">
        <v>947</v>
      </c>
      <c r="C13" s="17" t="s">
        <v>116</v>
      </c>
      <c r="D13" s="17" t="s">
        <v>36</v>
      </c>
      <c r="E13" s="17" t="s">
        <v>80</v>
      </c>
      <c r="F13" s="17" t="str">
        <f t="shared" si="7"/>
        <v>C_AMB</v>
      </c>
      <c r="G13" s="18">
        <f t="array" ref="G13">INDEX(Metadata!M:M, (ROW(N12))*2)</f>
        <v>0.5393943662</v>
      </c>
      <c r="H13" s="19">
        <f t="array" ref="H13">INDEX(Metadata!M:M, (ROW(N12))*2+1)</f>
        <v>0.5645859155</v>
      </c>
      <c r="I13" s="18">
        <f t="array" ref="I13">INDEX(Metadata!N:N, (ROW(O12))*2)</f>
        <v>0.2982676056</v>
      </c>
      <c r="J13" s="19">
        <f t="array" ref="J13">INDEX(Metadata!N:N, (ROW(O12))*2+1)</f>
        <v>0.449315493</v>
      </c>
      <c r="K13" s="20">
        <f t="shared" ref="K13:L13" si="17">G13+I13</f>
        <v>0.8376619718</v>
      </c>
      <c r="L13" s="17">
        <f t="shared" si="17"/>
        <v>1.013901408</v>
      </c>
      <c r="M13" s="21">
        <f t="shared" si="3"/>
        <v>0.9257816901</v>
      </c>
      <c r="N13" s="17">
        <f t="shared" si="4"/>
        <v>0.1246201007</v>
      </c>
      <c r="O13" s="17">
        <f t="shared" si="5"/>
        <v>0.1346106777</v>
      </c>
      <c r="P13" s="17">
        <v>25.0</v>
      </c>
      <c r="Q13" s="22">
        <v>27.09055</v>
      </c>
      <c r="R13" s="17">
        <f t="shared" si="6"/>
        <v>0.8543400652</v>
      </c>
    </row>
    <row r="14" ht="15.75" customHeight="1">
      <c r="A14" s="17" t="s">
        <v>958</v>
      </c>
      <c r="B14" s="17" t="s">
        <v>947</v>
      </c>
      <c r="C14" s="17" t="s">
        <v>116</v>
      </c>
      <c r="D14" s="17" t="s">
        <v>36</v>
      </c>
      <c r="E14" s="17" t="s">
        <v>80</v>
      </c>
      <c r="F14" s="17" t="str">
        <f t="shared" si="7"/>
        <v>C_AMB</v>
      </c>
      <c r="G14" s="18">
        <f t="array" ref="G14">INDEX(Metadata!M:M, (ROW(N13))*2)</f>
        <v>1.299828169</v>
      </c>
      <c r="H14" s="19">
        <f t="array" ref="H14">INDEX(Metadata!M:M, (ROW(N13))*2+1)</f>
        <v>1.349553521</v>
      </c>
      <c r="I14" s="18">
        <f t="array" ref="I14">INDEX(Metadata!N:N, (ROW(O13))*2)</f>
        <v>0.3029112676</v>
      </c>
      <c r="J14" s="19">
        <f t="array" ref="J14">INDEX(Metadata!N:N, (ROW(O13))*2+1)</f>
        <v>0.2946929577</v>
      </c>
      <c r="K14" s="20">
        <f t="shared" ref="K14:L14" si="18">G14+I14</f>
        <v>1.602739437</v>
      </c>
      <c r="L14" s="17">
        <f t="shared" si="18"/>
        <v>1.644246479</v>
      </c>
      <c r="M14" s="21">
        <f t="shared" si="3"/>
        <v>1.623492958</v>
      </c>
      <c r="N14" s="17">
        <f t="shared" si="4"/>
        <v>0.02934991104</v>
      </c>
      <c r="O14" s="17">
        <f t="shared" si="5"/>
        <v>0.01807824968</v>
      </c>
      <c r="P14" s="17">
        <v>25.0</v>
      </c>
      <c r="Q14" s="22">
        <v>11.290402</v>
      </c>
      <c r="R14" s="17">
        <f t="shared" si="6"/>
        <v>3.594851976</v>
      </c>
    </row>
    <row r="15" ht="15.75" customHeight="1">
      <c r="A15" s="17" t="s">
        <v>959</v>
      </c>
      <c r="B15" s="17" t="s">
        <v>947</v>
      </c>
      <c r="C15" s="17" t="s">
        <v>116</v>
      </c>
      <c r="D15" s="17" t="s">
        <v>36</v>
      </c>
      <c r="E15" s="17" t="s">
        <v>80</v>
      </c>
      <c r="F15" s="17" t="str">
        <f t="shared" si="7"/>
        <v>C_AMB</v>
      </c>
      <c r="G15" s="18">
        <f t="array" ref="G15">INDEX(Metadata!M:M, (ROW(N14))*2)</f>
        <v>0.5748239437</v>
      </c>
      <c r="H15" s="19">
        <f t="array" ref="H15">INDEX(Metadata!M:M, (ROW(N14))*2+1)</f>
        <v>0.6576225352</v>
      </c>
      <c r="I15" s="18">
        <f t="array" ref="I15">INDEX(Metadata!N:N, (ROW(O14))*2)</f>
        <v>0.2188521127</v>
      </c>
      <c r="J15" s="19">
        <f t="array" ref="J15">INDEX(Metadata!N:N, (ROW(O14))*2+1)</f>
        <v>0.2985887324</v>
      </c>
      <c r="K15" s="20">
        <f t="shared" ref="K15:L15" si="19">G15+I15</f>
        <v>0.7936760563</v>
      </c>
      <c r="L15" s="17">
        <f t="shared" si="19"/>
        <v>0.9562112676</v>
      </c>
      <c r="M15" s="21">
        <f t="shared" si="3"/>
        <v>0.874943662</v>
      </c>
      <c r="N15" s="17">
        <f t="shared" si="4"/>
        <v>0.1149297501</v>
      </c>
      <c r="O15" s="17">
        <f t="shared" si="5"/>
        <v>0.1313567434</v>
      </c>
      <c r="P15" s="17">
        <v>25.0</v>
      </c>
      <c r="Q15" s="22">
        <v>17.44273</v>
      </c>
      <c r="R15" s="17">
        <f t="shared" si="6"/>
        <v>1.254023398</v>
      </c>
    </row>
    <row r="16" ht="15.75" customHeight="1">
      <c r="A16" s="17" t="s">
        <v>960</v>
      </c>
      <c r="B16" s="17" t="s">
        <v>947</v>
      </c>
      <c r="C16" s="17" t="s">
        <v>116</v>
      </c>
      <c r="D16" s="17" t="s">
        <v>36</v>
      </c>
      <c r="E16" s="17" t="s">
        <v>80</v>
      </c>
      <c r="F16" s="17" t="str">
        <f t="shared" si="7"/>
        <v>C_AMB</v>
      </c>
      <c r="G16" s="18">
        <f t="array" ref="G16">INDEX(Metadata!M:M, (ROW(N15))*2)</f>
        <v>0.7085197183</v>
      </c>
      <c r="H16" s="19">
        <f t="array" ref="H16">INDEX(Metadata!M:M, (ROW(N15))*2+1)</f>
        <v>0.7906098592</v>
      </c>
      <c r="I16" s="18">
        <f t="array" ref="I16">INDEX(Metadata!N:N, (ROW(O15))*2)</f>
        <v>0.2407690141</v>
      </c>
      <c r="J16" s="19">
        <f t="array" ref="J16">INDEX(Metadata!N:N, (ROW(O15))*2+1)</f>
        <v>0.2828619718</v>
      </c>
      <c r="K16" s="20">
        <f t="shared" ref="K16:L16" si="20">G16+I16</f>
        <v>0.9492887324</v>
      </c>
      <c r="L16" s="17">
        <f t="shared" si="20"/>
        <v>1.073471831</v>
      </c>
      <c r="M16" s="21">
        <f t="shared" si="3"/>
        <v>1.011380282</v>
      </c>
      <c r="N16" s="17">
        <f t="shared" si="4"/>
        <v>0.08781071112</v>
      </c>
      <c r="O16" s="17">
        <f t="shared" si="5"/>
        <v>0.08682264497</v>
      </c>
      <c r="P16" s="17">
        <v>25.0</v>
      </c>
      <c r="Q16" s="22">
        <v>11.398237</v>
      </c>
      <c r="R16" s="17">
        <f t="shared" si="6"/>
        <v>2.21828227</v>
      </c>
    </row>
    <row r="17" ht="15.75" customHeight="1">
      <c r="A17" s="17" t="s">
        <v>961</v>
      </c>
      <c r="B17" s="17" t="s">
        <v>947</v>
      </c>
      <c r="C17" s="17" t="s">
        <v>116</v>
      </c>
      <c r="D17" s="17" t="s">
        <v>36</v>
      </c>
      <c r="E17" s="17" t="s">
        <v>80</v>
      </c>
      <c r="F17" s="17" t="str">
        <f t="shared" si="7"/>
        <v>C_AMB</v>
      </c>
      <c r="G17" s="18">
        <f t="array" ref="G17">INDEX(Metadata!M:M, (ROW(N16))*2)</f>
        <v>0.3344394366</v>
      </c>
      <c r="H17" s="19">
        <f t="array" ref="H17">INDEX(Metadata!M:M, (ROW(N16))*2+1)</f>
        <v>0.3641253521</v>
      </c>
      <c r="I17" s="18">
        <f t="array" ref="I17">INDEX(Metadata!N:N, (ROW(O16))*2)</f>
        <v>0.1815887324</v>
      </c>
      <c r="J17" s="19">
        <f t="array" ref="J17">INDEX(Metadata!N:N, (ROW(O16))*2+1)</f>
        <v>0.2100295775</v>
      </c>
      <c r="K17" s="20">
        <f t="shared" ref="K17:L17" si="21">G17+I17</f>
        <v>0.516028169</v>
      </c>
      <c r="L17" s="17">
        <f t="shared" si="21"/>
        <v>0.5741549296</v>
      </c>
      <c r="M17" s="21">
        <f t="shared" si="3"/>
        <v>0.5450915493</v>
      </c>
      <c r="N17" s="17">
        <f t="shared" si="4"/>
        <v>0.04110182656</v>
      </c>
      <c r="O17" s="17">
        <f t="shared" si="5"/>
        <v>0.07540352922</v>
      </c>
      <c r="P17" s="17">
        <v>25.0</v>
      </c>
      <c r="Q17" s="22">
        <v>29.628631</v>
      </c>
      <c r="R17" s="17">
        <f t="shared" si="6"/>
        <v>0.4599364963</v>
      </c>
    </row>
    <row r="18" ht="15.75" customHeight="1">
      <c r="A18" s="17" t="s">
        <v>962</v>
      </c>
      <c r="B18" s="17" t="s">
        <v>947</v>
      </c>
      <c r="C18" s="17" t="s">
        <v>116</v>
      </c>
      <c r="D18" s="17" t="s">
        <v>36</v>
      </c>
      <c r="E18" s="17" t="s">
        <v>80</v>
      </c>
      <c r="F18" s="17" t="str">
        <f t="shared" si="7"/>
        <v>C_AMB</v>
      </c>
      <c r="G18" s="18">
        <f t="array" ref="G18">INDEX(Metadata!M:M, (ROW(N17))*2)</f>
        <v>0.7880211268</v>
      </c>
      <c r="H18" s="19">
        <f t="array" ref="H18">INDEX(Metadata!M:M, (ROW(N17))*2+1)</f>
        <v>0.5939619718</v>
      </c>
      <c r="I18" s="18">
        <f t="array" ref="I18">INDEX(Metadata!N:N, (ROW(O17))*2)</f>
        <v>0.2571760563</v>
      </c>
      <c r="J18" s="19">
        <f t="array" ref="J18">INDEX(Metadata!N:N, (ROW(O17))*2+1)</f>
        <v>0.2203478873</v>
      </c>
      <c r="K18" s="20">
        <f t="shared" ref="K18:L18" si="22">G18+I18</f>
        <v>1.045197183</v>
      </c>
      <c r="L18" s="17">
        <f t="shared" si="22"/>
        <v>0.8143098592</v>
      </c>
      <c r="M18" s="21">
        <f t="shared" si="3"/>
        <v>0.9297535211</v>
      </c>
      <c r="N18" s="17">
        <f t="shared" si="4"/>
        <v>0.1632619925</v>
      </c>
      <c r="O18" s="17">
        <f t="shared" si="5"/>
        <v>0.1755970682</v>
      </c>
      <c r="P18" s="17">
        <v>25.0</v>
      </c>
      <c r="Q18" s="22">
        <v>18.791896</v>
      </c>
      <c r="R18" s="17">
        <f t="shared" si="6"/>
        <v>1.236907549</v>
      </c>
    </row>
    <row r="19" ht="15.75" customHeight="1">
      <c r="A19" s="17" t="s">
        <v>963</v>
      </c>
      <c r="B19" s="17" t="s">
        <v>947</v>
      </c>
      <c r="C19" s="17" t="s">
        <v>116</v>
      </c>
      <c r="D19" s="17" t="s">
        <v>36</v>
      </c>
      <c r="E19" s="17" t="s">
        <v>80</v>
      </c>
      <c r="F19" s="17" t="str">
        <f t="shared" si="7"/>
        <v>C_AMB</v>
      </c>
      <c r="G19" s="18">
        <f t="array" ref="G19">INDEX(Metadata!M:M, (ROW(N18))*2)</f>
        <v>2.37618169</v>
      </c>
      <c r="H19" s="19">
        <f t="array" ref="H19">INDEX(Metadata!M:M, (ROW(N18))*2+1)</f>
        <v>2.509929577</v>
      </c>
      <c r="I19" s="18">
        <f t="array" ref="I19">INDEX(Metadata!N:N, (ROW(O18))*2)</f>
        <v>0.5291070423</v>
      </c>
      <c r="J19" s="19">
        <f t="array" ref="J19">INDEX(Metadata!N:N, (ROW(O18))*2+1)</f>
        <v>0.7517112676</v>
      </c>
      <c r="K19" s="20">
        <f t="shared" ref="K19:L19" si="23">G19+I19</f>
        <v>2.905288732</v>
      </c>
      <c r="L19" s="17">
        <f t="shared" si="23"/>
        <v>3.261640845</v>
      </c>
      <c r="M19" s="21">
        <f t="shared" si="3"/>
        <v>3.083464789</v>
      </c>
      <c r="N19" s="17">
        <f t="shared" si="4"/>
        <v>0.2519789954</v>
      </c>
      <c r="O19" s="17">
        <f t="shared" si="5"/>
        <v>0.08171943337</v>
      </c>
      <c r="P19" s="17">
        <v>25.0</v>
      </c>
      <c r="Q19" s="22">
        <v>21.815098</v>
      </c>
      <c r="R19" s="17">
        <f t="shared" si="6"/>
        <v>3.533636187</v>
      </c>
    </row>
    <row r="20" ht="15.75" customHeight="1">
      <c r="A20" s="17" t="s">
        <v>964</v>
      </c>
      <c r="B20" s="17" t="s">
        <v>947</v>
      </c>
      <c r="C20" s="17" t="s">
        <v>116</v>
      </c>
      <c r="D20" s="17" t="s">
        <v>36</v>
      </c>
      <c r="E20" s="17" t="s">
        <v>80</v>
      </c>
      <c r="F20" s="17" t="str">
        <f t="shared" si="7"/>
        <v>C_AMB</v>
      </c>
      <c r="G20" s="18">
        <f t="array" ref="G20">INDEX(Metadata!M:M, (ROW(N19))*2)</f>
        <v>1.320576056</v>
      </c>
      <c r="H20" s="19">
        <f t="array" ref="H20">INDEX(Metadata!M:M, (ROW(N19))*2+1)</f>
        <v>1.322791549</v>
      </c>
      <c r="I20" s="18">
        <f t="array" ref="I20">INDEX(Metadata!N:N, (ROW(O19))*2)</f>
        <v>0.3038957746</v>
      </c>
      <c r="J20" s="19">
        <f t="array" ref="J20">INDEX(Metadata!N:N, (ROW(O19))*2+1)</f>
        <v>0.4130112676</v>
      </c>
      <c r="K20" s="20">
        <f t="shared" ref="K20:L20" si="24">G20+I20</f>
        <v>1.624471831</v>
      </c>
      <c r="L20" s="17">
        <f t="shared" si="24"/>
        <v>1.735802817</v>
      </c>
      <c r="M20" s="21">
        <f t="shared" si="3"/>
        <v>1.680137324</v>
      </c>
      <c r="N20" s="17">
        <f t="shared" si="4"/>
        <v>0.0787228951</v>
      </c>
      <c r="O20" s="17">
        <f t="shared" si="5"/>
        <v>0.04685503618</v>
      </c>
      <c r="P20" s="17">
        <v>25.0</v>
      </c>
      <c r="Q20" s="22">
        <v>16.94314</v>
      </c>
      <c r="R20" s="17">
        <f t="shared" si="6"/>
        <v>2.479081982</v>
      </c>
    </row>
    <row r="21" ht="15.75" customHeight="1">
      <c r="A21" s="17" t="s">
        <v>965</v>
      </c>
      <c r="B21" s="17" t="s">
        <v>947</v>
      </c>
      <c r="C21" s="17" t="s">
        <v>116</v>
      </c>
      <c r="D21" s="17" t="s">
        <v>54</v>
      </c>
      <c r="E21" s="17" t="s">
        <v>80</v>
      </c>
      <c r="F21" s="17" t="str">
        <f t="shared" si="7"/>
        <v>E_AMB</v>
      </c>
      <c r="G21" s="18">
        <f t="array" ref="G21">INDEX(Metadata!M:M, (ROW(N20))*2)</f>
        <v>1.376883099</v>
      </c>
      <c r="H21" s="19">
        <f t="array" ref="H21">INDEX(Metadata!M:M, (ROW(N20))*2+1)</f>
        <v>1.408629577</v>
      </c>
      <c r="I21" s="18">
        <f t="array" ref="I21">INDEX(Metadata!N:N, (ROW(O20))*2)</f>
        <v>0.4905042254</v>
      </c>
      <c r="J21" s="19">
        <f t="array" ref="J21">INDEX(Metadata!N:N, (ROW(O20))*2+1)</f>
        <v>0.499356338</v>
      </c>
      <c r="K21" s="20">
        <f t="shared" ref="K21:L21" si="25">G21+I21</f>
        <v>1.867387324</v>
      </c>
      <c r="L21" s="17">
        <f t="shared" si="25"/>
        <v>1.907985915</v>
      </c>
      <c r="M21" s="21">
        <f t="shared" si="3"/>
        <v>1.88768662</v>
      </c>
      <c r="N21" s="17">
        <f t="shared" si="4"/>
        <v>0.02870753939</v>
      </c>
      <c r="O21" s="17">
        <f t="shared" si="5"/>
        <v>0.01520778878</v>
      </c>
      <c r="P21" s="17">
        <v>25.0</v>
      </c>
      <c r="Q21" s="22">
        <v>15.120592</v>
      </c>
      <c r="R21" s="17">
        <f t="shared" si="6"/>
        <v>3.121052767</v>
      </c>
    </row>
    <row r="22" ht="15.75" customHeight="1">
      <c r="A22" s="17" t="s">
        <v>966</v>
      </c>
      <c r="B22" s="17" t="s">
        <v>947</v>
      </c>
      <c r="C22" s="17" t="s">
        <v>116</v>
      </c>
      <c r="D22" s="17" t="s">
        <v>54</v>
      </c>
      <c r="E22" s="17" t="s">
        <v>80</v>
      </c>
      <c r="F22" s="17" t="str">
        <f t="shared" si="7"/>
        <v>E_AMB</v>
      </c>
      <c r="G22" s="18">
        <f t="array" ref="G22">INDEX(Metadata!M:M, (ROW(N21))*2)</f>
        <v>1.605778873</v>
      </c>
      <c r="H22" s="19">
        <f t="array" ref="H22">INDEX(Metadata!M:M, (ROW(N21))*2+1)</f>
        <v>1.660398592</v>
      </c>
      <c r="I22" s="18">
        <f t="array" ref="I22">INDEX(Metadata!N:N, (ROW(O21))*2)</f>
        <v>0.2701225352</v>
      </c>
      <c r="J22" s="19">
        <f t="array" ref="J22">INDEX(Metadata!N:N, (ROW(O21))*2+1)</f>
        <v>0.3928901408</v>
      </c>
      <c r="K22" s="20">
        <f t="shared" ref="K22:L22" si="26">G22+I22</f>
        <v>1.875901408</v>
      </c>
      <c r="L22" s="17">
        <f t="shared" si="26"/>
        <v>2.053288732</v>
      </c>
      <c r="M22" s="21">
        <f t="shared" si="3"/>
        <v>1.96459507</v>
      </c>
      <c r="N22" s="17">
        <f t="shared" si="4"/>
        <v>0.1254317797</v>
      </c>
      <c r="O22" s="17">
        <f t="shared" si="5"/>
        <v>0.06384612358</v>
      </c>
      <c r="P22" s="17">
        <v>25.0</v>
      </c>
      <c r="Q22" s="22">
        <v>19.289848</v>
      </c>
      <c r="R22" s="17">
        <f t="shared" si="6"/>
        <v>2.546151569</v>
      </c>
    </row>
    <row r="23" ht="15.75" customHeight="1">
      <c r="A23" s="17" t="s">
        <v>967</v>
      </c>
      <c r="B23" s="17" t="s">
        <v>947</v>
      </c>
      <c r="C23" s="17" t="s">
        <v>116</v>
      </c>
      <c r="D23" s="17" t="s">
        <v>54</v>
      </c>
      <c r="E23" s="17" t="s">
        <v>80</v>
      </c>
      <c r="F23" s="17" t="str">
        <f t="shared" si="7"/>
        <v>E_AMB</v>
      </c>
      <c r="G23" s="18">
        <f t="array" ref="G23">INDEX(Metadata!M:M, (ROW(N22))*2)</f>
        <v>1.855449296</v>
      </c>
      <c r="H23" s="19">
        <f t="array" ref="H23">INDEX(Metadata!M:M, (ROW(N22))*2+1)</f>
        <v>2.019822535</v>
      </c>
      <c r="I23" s="18">
        <f t="array" ref="I23">INDEX(Metadata!N:N, (ROW(O22))*2)</f>
        <v>0.3877478873</v>
      </c>
      <c r="J23" s="19">
        <f t="array" ref="J23">INDEX(Metadata!N:N, (ROW(O22))*2+1)</f>
        <v>0.3961352113</v>
      </c>
      <c r="K23" s="20">
        <f t="shared" ref="K23:L23" si="27">G23+I23</f>
        <v>2.243197183</v>
      </c>
      <c r="L23" s="17">
        <f t="shared" si="27"/>
        <v>2.415957746</v>
      </c>
      <c r="M23" s="21">
        <f t="shared" si="3"/>
        <v>2.329577465</v>
      </c>
      <c r="N23" s="17">
        <f t="shared" si="4"/>
        <v>0.1221601659</v>
      </c>
      <c r="O23" s="17">
        <f t="shared" si="5"/>
        <v>0.05243876528</v>
      </c>
      <c r="P23" s="17">
        <v>25.0</v>
      </c>
      <c r="Q23" s="22">
        <v>18.067627</v>
      </c>
      <c r="R23" s="17">
        <f t="shared" si="6"/>
        <v>3.223413712</v>
      </c>
    </row>
    <row r="24" ht="15.75" customHeight="1">
      <c r="A24" s="17" t="s">
        <v>968</v>
      </c>
      <c r="B24" s="17" t="s">
        <v>947</v>
      </c>
      <c r="C24" s="17" t="s">
        <v>116</v>
      </c>
      <c r="D24" s="17" t="s">
        <v>54</v>
      </c>
      <c r="E24" s="17" t="s">
        <v>80</v>
      </c>
      <c r="F24" s="17" t="str">
        <f t="shared" si="7"/>
        <v>E_AMB</v>
      </c>
      <c r="G24" s="18">
        <f t="array" ref="G24">INDEX(Metadata!M:M, (ROW(N23))*2)</f>
        <v>1.126864789</v>
      </c>
      <c r="H24" s="19">
        <f t="array" ref="H24">INDEX(Metadata!M:M, (ROW(N23))*2+1)</f>
        <v>1.223804225</v>
      </c>
      <c r="I24" s="18">
        <f t="array" ref="I24">INDEX(Metadata!N:N, (ROW(O23))*2)</f>
        <v>0.3199732394</v>
      </c>
      <c r="J24" s="19">
        <f t="array" ref="J24">INDEX(Metadata!N:N, (ROW(O23))*2+1)</f>
        <v>0.3422028169</v>
      </c>
      <c r="K24" s="20">
        <f t="shared" ref="K24:L24" si="28">G24+I24</f>
        <v>1.446838028</v>
      </c>
      <c r="L24" s="17">
        <f t="shared" si="28"/>
        <v>1.566007042</v>
      </c>
      <c r="M24" s="21">
        <f t="shared" si="3"/>
        <v>1.506422535</v>
      </c>
      <c r="N24" s="17">
        <f t="shared" si="4"/>
        <v>0.08426521797</v>
      </c>
      <c r="O24" s="17">
        <f t="shared" si="5"/>
        <v>0.05593730577</v>
      </c>
      <c r="P24" s="17">
        <v>25.0</v>
      </c>
      <c r="Q24" s="22">
        <v>26.549737</v>
      </c>
      <c r="R24" s="17">
        <f t="shared" si="6"/>
        <v>1.418491015</v>
      </c>
    </row>
    <row r="25" ht="15.75" customHeight="1">
      <c r="A25" s="17" t="s">
        <v>969</v>
      </c>
      <c r="B25" s="17" t="s">
        <v>947</v>
      </c>
      <c r="C25" s="17" t="s">
        <v>116</v>
      </c>
      <c r="D25" s="17" t="s">
        <v>54</v>
      </c>
      <c r="E25" s="17" t="s">
        <v>80</v>
      </c>
      <c r="F25" s="17" t="str">
        <f t="shared" si="7"/>
        <v>E_AMB</v>
      </c>
      <c r="G25" s="18">
        <f t="array" ref="G25">INDEX(Metadata!M:M, (ROW(N24))*2)</f>
        <v>1.019995775</v>
      </c>
      <c r="H25" s="19">
        <f t="array" ref="H25">INDEX(Metadata!M:M, (ROW(N24))*2+1)</f>
        <v>1.054511268</v>
      </c>
      <c r="I25" s="18">
        <f t="array" ref="I25">INDEX(Metadata!N:N, (ROW(O24))*2)</f>
        <v>0.3122577465</v>
      </c>
      <c r="J25" s="19">
        <f t="array" ref="J25">INDEX(Metadata!N:N, (ROW(O24))*2+1)</f>
        <v>0.3391647887</v>
      </c>
      <c r="K25" s="20">
        <f t="shared" ref="K25:L25" si="29">G25+I25</f>
        <v>1.332253521</v>
      </c>
      <c r="L25" s="17">
        <f t="shared" si="29"/>
        <v>1.393676056</v>
      </c>
      <c r="M25" s="21">
        <f t="shared" si="3"/>
        <v>1.362964789</v>
      </c>
      <c r="N25" s="17">
        <f t="shared" si="4"/>
        <v>0.04343229117</v>
      </c>
      <c r="O25" s="17">
        <f t="shared" si="5"/>
        <v>0.03186604051</v>
      </c>
      <c r="P25" s="17">
        <v>25.0</v>
      </c>
      <c r="Q25" s="22">
        <v>13.988188</v>
      </c>
      <c r="R25" s="17">
        <f t="shared" si="6"/>
        <v>2.435920915</v>
      </c>
    </row>
    <row r="26" ht="15.75" customHeight="1">
      <c r="A26" s="17" t="s">
        <v>970</v>
      </c>
      <c r="B26" s="17" t="s">
        <v>947</v>
      </c>
      <c r="C26" s="17" t="s">
        <v>116</v>
      </c>
      <c r="D26" s="17" t="s">
        <v>54</v>
      </c>
      <c r="E26" s="17" t="s">
        <v>80</v>
      </c>
      <c r="F26" s="17" t="str">
        <f t="shared" si="7"/>
        <v>E_AMB</v>
      </c>
      <c r="G26" s="18">
        <f t="array" ref="G26">INDEX(Metadata!M:M, (ROW(N25))*2)</f>
        <v>2.587538028</v>
      </c>
      <c r="H26" s="19">
        <f t="array" ref="H26">INDEX(Metadata!M:M, (ROW(N25))*2+1)</f>
        <v>2.834388732</v>
      </c>
      <c r="I26" s="18">
        <f t="array" ref="I26">INDEX(Metadata!N:N, (ROW(O25))*2)</f>
        <v>0.848243662</v>
      </c>
      <c r="J26" s="19">
        <f t="array" ref="J26">INDEX(Metadata!N:N, (ROW(O25))*2+1)</f>
        <v>1.220484507</v>
      </c>
      <c r="K26" s="20">
        <f t="shared" ref="K26:L26" si="30">G26+I26</f>
        <v>3.43578169</v>
      </c>
      <c r="L26" s="17">
        <f t="shared" si="30"/>
        <v>4.054873239</v>
      </c>
      <c r="M26" s="21">
        <f t="shared" si="3"/>
        <v>3.745327465</v>
      </c>
      <c r="N26" s="17">
        <f t="shared" si="4"/>
        <v>0.4377638327</v>
      </c>
      <c r="O26" s="17">
        <f t="shared" si="5"/>
        <v>0.1168826589</v>
      </c>
      <c r="P26" s="17">
        <v>25.0</v>
      </c>
      <c r="Q26" s="22">
        <v>35.351803</v>
      </c>
      <c r="R26" s="17">
        <f t="shared" si="6"/>
        <v>2.648611349</v>
      </c>
    </row>
    <row r="27" ht="15.75" customHeight="1">
      <c r="A27" s="17" t="s">
        <v>971</v>
      </c>
      <c r="B27" s="17" t="s">
        <v>947</v>
      </c>
      <c r="C27" s="17" t="s">
        <v>116</v>
      </c>
      <c r="D27" s="17" t="s">
        <v>54</v>
      </c>
      <c r="E27" s="17" t="s">
        <v>80</v>
      </c>
      <c r="F27" s="17" t="str">
        <f t="shared" si="7"/>
        <v>E_AMB</v>
      </c>
      <c r="G27" s="18">
        <f t="array" ref="G27">INDEX(Metadata!M:M, (ROW(N26))*2)</f>
        <v>1.93721831</v>
      </c>
      <c r="H27" s="19">
        <f t="array" ref="H27">INDEX(Metadata!M:M, (ROW(N26))*2+1)</f>
        <v>2.356257746</v>
      </c>
      <c r="I27" s="18">
        <f t="array" ref="I27">INDEX(Metadata!N:N, (ROW(O26))*2)</f>
        <v>0.7139577465</v>
      </c>
      <c r="J27" s="19">
        <f t="array" ref="J27">INDEX(Metadata!N:N, (ROW(O26))*2+1)</f>
        <v>0.425615493</v>
      </c>
      <c r="K27" s="20">
        <f t="shared" ref="K27:L27" si="31">G27+I27</f>
        <v>2.651176056</v>
      </c>
      <c r="L27" s="17">
        <f t="shared" si="31"/>
        <v>2.781873239</v>
      </c>
      <c r="M27" s="21">
        <f t="shared" si="3"/>
        <v>2.716524648</v>
      </c>
      <c r="N27" s="17">
        <f t="shared" si="4"/>
        <v>0.09241686445</v>
      </c>
      <c r="O27" s="17">
        <f t="shared" si="5"/>
        <v>0.03402025618</v>
      </c>
      <c r="P27" s="17">
        <v>25.0</v>
      </c>
      <c r="Q27" s="22">
        <v>28.576216</v>
      </c>
      <c r="R27" s="17">
        <f t="shared" si="6"/>
        <v>2.37656085</v>
      </c>
    </row>
    <row r="28" ht="15.75" customHeight="1">
      <c r="A28" s="17" t="s">
        <v>972</v>
      </c>
      <c r="B28" s="17" t="s">
        <v>947</v>
      </c>
      <c r="C28" s="17" t="s">
        <v>116</v>
      </c>
      <c r="D28" s="17" t="s">
        <v>54</v>
      </c>
      <c r="E28" s="17" t="s">
        <v>80</v>
      </c>
      <c r="F28" s="17" t="str">
        <f t="shared" si="7"/>
        <v>E_AMB</v>
      </c>
      <c r="G28" s="18">
        <f t="array" ref="G28">INDEX(Metadata!M:M, (ROW(N27))*2)</f>
        <v>2.822435211</v>
      </c>
      <c r="H28" s="19">
        <f t="array" ref="H28">INDEX(Metadata!M:M, (ROW(N27))*2+1)</f>
        <v>2.873680282</v>
      </c>
      <c r="I28" s="18">
        <f t="array" ref="I28">INDEX(Metadata!N:N, (ROW(O27))*2)</f>
        <v>0.5767267606</v>
      </c>
      <c r="J28" s="19">
        <f t="array" ref="J28">INDEX(Metadata!N:N, (ROW(O27))*2+1)</f>
        <v>0.5718126761</v>
      </c>
      <c r="K28" s="20">
        <f t="shared" ref="K28:L28" si="32">G28+I28</f>
        <v>3.399161972</v>
      </c>
      <c r="L28" s="17">
        <f t="shared" si="32"/>
        <v>3.445492958</v>
      </c>
      <c r="M28" s="21">
        <f t="shared" si="3"/>
        <v>3.422327465</v>
      </c>
      <c r="N28" s="17">
        <f t="shared" si="4"/>
        <v>0.03276095432</v>
      </c>
      <c r="O28" s="17">
        <f t="shared" si="5"/>
        <v>0.009572711746</v>
      </c>
      <c r="P28" s="17">
        <v>25.0</v>
      </c>
      <c r="Q28" s="22">
        <v>18.876526</v>
      </c>
      <c r="R28" s="17">
        <f t="shared" si="6"/>
        <v>4.532517616</v>
      </c>
    </row>
    <row r="29" ht="15.75" customHeight="1">
      <c r="A29" s="17" t="s">
        <v>973</v>
      </c>
      <c r="B29" s="17" t="s">
        <v>947</v>
      </c>
      <c r="C29" s="17" t="s">
        <v>116</v>
      </c>
      <c r="D29" s="17" t="s">
        <v>54</v>
      </c>
      <c r="E29" s="17" t="s">
        <v>80</v>
      </c>
      <c r="F29" s="17" t="str">
        <f t="shared" si="7"/>
        <v>E_AMB</v>
      </c>
      <c r="G29" s="18">
        <f t="array" ref="G29">INDEX(Metadata!M:M, (ROW(N28))*2)</f>
        <v>2.012971831</v>
      </c>
      <c r="H29" s="19">
        <f t="array" ref="H29">INDEX(Metadata!M:M, (ROW(N28))*2+1)</f>
        <v>2.011194366</v>
      </c>
      <c r="I29" s="18">
        <f t="array" ref="I29">INDEX(Metadata!N:N, (ROW(O28))*2)</f>
        <v>0.6861126761</v>
      </c>
      <c r="J29" s="19">
        <f t="array" ref="J29">INDEX(Metadata!N:N, (ROW(O28))*2+1)</f>
        <v>0.6260873239</v>
      </c>
      <c r="K29" s="20">
        <f t="shared" ref="K29:L29" si="33">G29+I29</f>
        <v>2.699084507</v>
      </c>
      <c r="L29" s="17">
        <f t="shared" si="33"/>
        <v>2.63728169</v>
      </c>
      <c r="M29" s="21">
        <f t="shared" si="3"/>
        <v>2.668183099</v>
      </c>
      <c r="N29" s="17">
        <f t="shared" si="4"/>
        <v>0.04370119093</v>
      </c>
      <c r="O29" s="17">
        <f t="shared" si="5"/>
        <v>0.01637863269</v>
      </c>
      <c r="P29" s="17">
        <v>25.0</v>
      </c>
      <c r="Q29" s="22">
        <v>15.61363</v>
      </c>
      <c r="R29" s="17">
        <f t="shared" si="6"/>
        <v>4.272201754</v>
      </c>
    </row>
    <row r="30" ht="15.75" customHeight="1">
      <c r="A30" s="17" t="s">
        <v>974</v>
      </c>
      <c r="B30" s="17" t="s">
        <v>947</v>
      </c>
      <c r="C30" s="17" t="s">
        <v>116</v>
      </c>
      <c r="D30" s="17" t="s">
        <v>56</v>
      </c>
      <c r="E30" s="17" t="s">
        <v>80</v>
      </c>
      <c r="F30" s="17" t="str">
        <f t="shared" si="7"/>
        <v>G_AMB</v>
      </c>
      <c r="G30" s="18">
        <f t="array" ref="G30">INDEX(Metadata!M:M, (ROW(N29))*2)</f>
        <v>1.467846479</v>
      </c>
      <c r="H30" s="19">
        <f t="array" ref="H30">INDEX(Metadata!M:M, (ROW(N29))*2+1)</f>
        <v>1.350132394</v>
      </c>
      <c r="I30" s="18">
        <f t="array" ref="I30">INDEX(Metadata!N:N, (ROW(O29))*2)</f>
        <v>0.4275338028</v>
      </c>
      <c r="J30" s="19">
        <f t="array" ref="J30">INDEX(Metadata!N:N, (ROW(O29))*2+1)</f>
        <v>0.0672971831</v>
      </c>
      <c r="K30" s="20">
        <f t="shared" ref="K30:L30" si="34">G30+I30</f>
        <v>1.895380282</v>
      </c>
      <c r="L30" s="17">
        <f t="shared" si="34"/>
        <v>1.417429577</v>
      </c>
      <c r="M30" s="21">
        <f t="shared" si="3"/>
        <v>1.65640493</v>
      </c>
      <c r="N30" s="17">
        <f t="shared" si="4"/>
        <v>0.337962184</v>
      </c>
      <c r="O30" s="17">
        <f t="shared" si="5"/>
        <v>0.2040335536</v>
      </c>
      <c r="P30" s="17">
        <v>25.0</v>
      </c>
      <c r="Q30" s="22">
        <v>24.829837</v>
      </c>
      <c r="R30" s="17">
        <f t="shared" si="6"/>
        <v>1.667756548</v>
      </c>
    </row>
    <row r="31" ht="15.75" customHeight="1">
      <c r="A31" s="17" t="s">
        <v>975</v>
      </c>
      <c r="B31" s="17" t="s">
        <v>947</v>
      </c>
      <c r="C31" s="17" t="s">
        <v>116</v>
      </c>
      <c r="D31" s="17" t="s">
        <v>56</v>
      </c>
      <c r="E31" s="17" t="s">
        <v>80</v>
      </c>
      <c r="F31" s="17" t="str">
        <f t="shared" si="7"/>
        <v>G_AMB</v>
      </c>
      <c r="G31" s="18">
        <f t="array" ref="G31">INDEX(Metadata!M:M, (ROW(N30))*2)</f>
        <v>1.058143662</v>
      </c>
      <c r="H31" s="19">
        <f t="array" ref="H31">INDEX(Metadata!M:M, (ROW(N30))*2+1)</f>
        <v>1.011495775</v>
      </c>
      <c r="I31" s="18">
        <f t="array" ref="I31">INDEX(Metadata!N:N, (ROW(O30))*2)</f>
        <v>0.5235676056</v>
      </c>
      <c r="J31" s="19">
        <f t="array" ref="J31">INDEX(Metadata!N:N, (ROW(O30))*2+1)</f>
        <v>0.3338915493</v>
      </c>
      <c r="K31" s="20">
        <f t="shared" ref="K31:L31" si="35">G31+I31</f>
        <v>1.581711268</v>
      </c>
      <c r="L31" s="17">
        <f t="shared" si="35"/>
        <v>1.345387324</v>
      </c>
      <c r="M31" s="21">
        <f t="shared" si="3"/>
        <v>1.463549296</v>
      </c>
      <c r="N31" s="17">
        <f t="shared" si="4"/>
        <v>0.1671062631</v>
      </c>
      <c r="O31" s="17">
        <f t="shared" si="5"/>
        <v>0.1141787732</v>
      </c>
      <c r="P31" s="17">
        <v>25.0</v>
      </c>
      <c r="Q31" s="22">
        <v>15.602164</v>
      </c>
      <c r="R31" s="17">
        <f t="shared" si="6"/>
        <v>2.345106255</v>
      </c>
    </row>
    <row r="32" ht="15.75" customHeight="1">
      <c r="A32" s="17" t="s">
        <v>976</v>
      </c>
      <c r="B32" s="17" t="s">
        <v>947</v>
      </c>
      <c r="C32" s="17" t="s">
        <v>116</v>
      </c>
      <c r="D32" s="17" t="s">
        <v>56</v>
      </c>
      <c r="E32" s="17" t="s">
        <v>80</v>
      </c>
      <c r="F32" s="17" t="str">
        <f t="shared" si="7"/>
        <v>G_AMB</v>
      </c>
      <c r="G32" s="18">
        <f t="array" ref="G32">INDEX(Metadata!M:M, (ROW(N31))*2)</f>
        <v>2.71778169</v>
      </c>
      <c r="H32" s="19">
        <f t="array" ref="H32">INDEX(Metadata!M:M, (ROW(N31))*2+1)</f>
        <v>2.696853521</v>
      </c>
      <c r="I32" s="18">
        <f t="array" ref="I32">INDEX(Metadata!N:N, (ROW(O31))*2)</f>
        <v>0.6781267606</v>
      </c>
      <c r="J32" s="19">
        <f t="array" ref="J32">INDEX(Metadata!N:N, (ROW(O31))*2+1)</f>
        <v>0.6847732394</v>
      </c>
      <c r="K32" s="20">
        <f t="shared" ref="K32:L32" si="36">G32+I32</f>
        <v>3.395908451</v>
      </c>
      <c r="L32" s="17">
        <f t="shared" si="36"/>
        <v>3.381626761</v>
      </c>
      <c r="M32" s="21">
        <f t="shared" si="3"/>
        <v>3.388767606</v>
      </c>
      <c r="N32" s="17">
        <f t="shared" si="4"/>
        <v>0.01009867995</v>
      </c>
      <c r="O32" s="17">
        <f t="shared" si="5"/>
        <v>0.002980044996</v>
      </c>
      <c r="P32" s="17">
        <v>25.0</v>
      </c>
      <c r="Q32" s="22">
        <v>19.079365</v>
      </c>
      <c r="R32" s="17">
        <f t="shared" si="6"/>
        <v>4.440356906</v>
      </c>
    </row>
    <row r="33" ht="15.75" customHeight="1">
      <c r="A33" s="17" t="s">
        <v>977</v>
      </c>
      <c r="B33" s="17" t="s">
        <v>947</v>
      </c>
      <c r="C33" s="17" t="s">
        <v>116</v>
      </c>
      <c r="D33" s="17" t="s">
        <v>56</v>
      </c>
      <c r="E33" s="17" t="s">
        <v>80</v>
      </c>
      <c r="F33" s="17" t="str">
        <f t="shared" si="7"/>
        <v>G_AMB</v>
      </c>
      <c r="G33" s="18">
        <f t="array" ref="G33">INDEX(Metadata!M:M, (ROW(N32))*2)</f>
        <v>1.312759155</v>
      </c>
      <c r="H33" s="19">
        <f t="array" ref="H33">INDEX(Metadata!M:M, (ROW(N32))*2+1)</f>
        <v>1.263226761</v>
      </c>
      <c r="I33" s="18">
        <f t="array" ref="I33">INDEX(Metadata!N:N, (ROW(O32))*2)</f>
        <v>0.4995084507</v>
      </c>
      <c r="J33" s="19">
        <f t="array" ref="J33">INDEX(Metadata!N:N, (ROW(O32))*2+1)</f>
        <v>0.431928169</v>
      </c>
      <c r="K33" s="20">
        <f t="shared" ref="K33:L33" si="37">G33+I33</f>
        <v>1.812267606</v>
      </c>
      <c r="L33" s="17">
        <f t="shared" si="37"/>
        <v>1.69515493</v>
      </c>
      <c r="M33" s="21">
        <f t="shared" si="3"/>
        <v>1.753711268</v>
      </c>
      <c r="N33" s="17">
        <f t="shared" si="4"/>
        <v>0.0828111674</v>
      </c>
      <c r="O33" s="17">
        <f t="shared" si="5"/>
        <v>0.04722052537</v>
      </c>
      <c r="P33" s="17">
        <v>25.0</v>
      </c>
      <c r="Q33" s="22">
        <v>23.218318</v>
      </c>
      <c r="R33" s="17">
        <f t="shared" si="6"/>
        <v>1.888284142</v>
      </c>
    </row>
    <row r="34" ht="15.75" customHeight="1">
      <c r="A34" s="17" t="s">
        <v>978</v>
      </c>
      <c r="B34" s="17" t="s">
        <v>947</v>
      </c>
      <c r="C34" s="17" t="s">
        <v>116</v>
      </c>
      <c r="D34" s="17" t="s">
        <v>56</v>
      </c>
      <c r="E34" s="17" t="s">
        <v>80</v>
      </c>
      <c r="F34" s="17" t="str">
        <f t="shared" si="7"/>
        <v>G_AMB</v>
      </c>
      <c r="G34" s="18">
        <f t="array" ref="G34">INDEX(Metadata!M:M, (ROW(N33))*2)</f>
        <v>0.9446676056</v>
      </c>
      <c r="H34" s="19">
        <f t="array" ref="H34">INDEX(Metadata!M:M, (ROW(N33))*2+1)</f>
        <v>0.8542704225</v>
      </c>
      <c r="I34" s="18">
        <f t="array" ref="I34">INDEX(Metadata!N:N, (ROW(O33))*2)</f>
        <v>0.4573605634</v>
      </c>
      <c r="J34" s="19">
        <f t="array" ref="J34">INDEX(Metadata!N:N, (ROW(O33))*2+1)</f>
        <v>0.3611028169</v>
      </c>
      <c r="K34" s="20">
        <f t="shared" ref="K34:L34" si="38">G34+I34</f>
        <v>1.402028169</v>
      </c>
      <c r="L34" s="17">
        <f t="shared" si="38"/>
        <v>1.215373239</v>
      </c>
      <c r="M34" s="21">
        <f t="shared" si="3"/>
        <v>1.308700704</v>
      </c>
      <c r="N34" s="17">
        <f t="shared" si="4"/>
        <v>0.1319849664</v>
      </c>
      <c r="O34" s="17">
        <f t="shared" si="5"/>
        <v>0.1008519106</v>
      </c>
      <c r="P34" s="17">
        <v>25.0</v>
      </c>
      <c r="Q34" s="22">
        <v>13.375576</v>
      </c>
      <c r="R34" s="17">
        <f t="shared" si="6"/>
        <v>2.4460642</v>
      </c>
    </row>
    <row r="35" ht="15.75" customHeight="1">
      <c r="A35" s="17" t="s">
        <v>979</v>
      </c>
      <c r="B35" s="17" t="s">
        <v>947</v>
      </c>
      <c r="C35" s="17" t="s">
        <v>116</v>
      </c>
      <c r="D35" s="17" t="s">
        <v>56</v>
      </c>
      <c r="E35" s="17" t="s">
        <v>80</v>
      </c>
      <c r="F35" s="17" t="str">
        <f t="shared" si="7"/>
        <v>G_AMB</v>
      </c>
      <c r="G35" s="18">
        <f t="array" ref="G35">INDEX(Metadata!M:M, (ROW(N34))*2)</f>
        <v>1.800392958</v>
      </c>
      <c r="H35" s="19">
        <f t="array" ref="H35">INDEX(Metadata!M:M, (ROW(N34))*2+1)</f>
        <v>1.734709859</v>
      </c>
      <c r="I35" s="18">
        <f t="array" ref="I35">INDEX(Metadata!N:N, (ROW(O34))*2)</f>
        <v>0.6892478873</v>
      </c>
      <c r="J35" s="19">
        <f t="array" ref="J35">INDEX(Metadata!N:N, (ROW(O34))*2+1)</f>
        <v>0.4260929577</v>
      </c>
      <c r="K35" s="20">
        <f t="shared" ref="K35:L35" si="39">G35+I35</f>
        <v>2.489640845</v>
      </c>
      <c r="L35" s="17">
        <f t="shared" si="39"/>
        <v>2.160802817</v>
      </c>
      <c r="M35" s="21">
        <f t="shared" si="3"/>
        <v>2.325221831</v>
      </c>
      <c r="N35" s="17">
        <f t="shared" si="4"/>
        <v>0.2325235996</v>
      </c>
      <c r="O35" s="17">
        <f t="shared" si="5"/>
        <v>0.1000006092</v>
      </c>
      <c r="P35" s="17">
        <v>25.0</v>
      </c>
      <c r="Q35" s="22">
        <v>36.411316</v>
      </c>
      <c r="R35" s="17">
        <f t="shared" si="6"/>
        <v>1.596496698</v>
      </c>
    </row>
    <row r="36" ht="15.75" customHeight="1">
      <c r="A36" s="17" t="s">
        <v>980</v>
      </c>
      <c r="B36" s="17" t="s">
        <v>947</v>
      </c>
      <c r="C36" s="17" t="s">
        <v>116</v>
      </c>
      <c r="D36" s="17" t="s">
        <v>56</v>
      </c>
      <c r="E36" s="17" t="s">
        <v>80</v>
      </c>
      <c r="F36" s="17" t="str">
        <f t="shared" si="7"/>
        <v>G_AMB</v>
      </c>
      <c r="G36" s="18">
        <f t="array" ref="G36">INDEX(Metadata!M:M, (ROW(N35))*2)</f>
        <v>1.568198592</v>
      </c>
      <c r="H36" s="19">
        <f t="array" ref="H36">INDEX(Metadata!M:M, (ROW(N35))*2+1)</f>
        <v>1.547</v>
      </c>
      <c r="I36" s="18">
        <f t="array" ref="I36">INDEX(Metadata!N:N, (ROW(O35))*2)</f>
        <v>0.3729422535</v>
      </c>
      <c r="J36" s="19">
        <f t="array" ref="J36">INDEX(Metadata!N:N, (ROW(O35))*2+1)</f>
        <v>0.3910352113</v>
      </c>
      <c r="K36" s="20">
        <f t="shared" ref="K36:L36" si="40">G36+I36</f>
        <v>1.941140845</v>
      </c>
      <c r="L36" s="17">
        <f t="shared" si="40"/>
        <v>1.938035211</v>
      </c>
      <c r="M36" s="21">
        <f t="shared" si="3"/>
        <v>1.939588028</v>
      </c>
      <c r="N36" s="17">
        <f t="shared" si="4"/>
        <v>0.002196014722</v>
      </c>
      <c r="O36" s="17">
        <f t="shared" si="5"/>
        <v>0.001132206783</v>
      </c>
      <c r="P36" s="17">
        <v>25.0</v>
      </c>
      <c r="Q36" s="22">
        <v>31.0081</v>
      </c>
      <c r="R36" s="17">
        <f t="shared" si="6"/>
        <v>1.563775294</v>
      </c>
    </row>
    <row r="37" ht="15.75" customHeight="1">
      <c r="A37" s="17" t="s">
        <v>981</v>
      </c>
      <c r="B37" s="17" t="s">
        <v>947</v>
      </c>
      <c r="C37" s="17" t="s">
        <v>116</v>
      </c>
      <c r="D37" s="17" t="s">
        <v>56</v>
      </c>
      <c r="E37" s="17" t="s">
        <v>80</v>
      </c>
      <c r="F37" s="17" t="str">
        <f t="shared" si="7"/>
        <v>G_AMB</v>
      </c>
      <c r="G37" s="18">
        <f t="array" ref="G37">INDEX(Metadata!M:M, (ROW(N36))*2)</f>
        <v>1.680490141</v>
      </c>
      <c r="H37" s="19">
        <f t="array" ref="H37">INDEX(Metadata!M:M, (ROW(N36))*2+1)</f>
        <v>1.742566197</v>
      </c>
      <c r="I37" s="18">
        <f t="array" ref="I37">INDEX(Metadata!N:N, (ROW(O36))*2)</f>
        <v>0.5569183099</v>
      </c>
      <c r="J37" s="19">
        <f t="array" ref="J37">INDEX(Metadata!N:N, (ROW(O36))*2+1)</f>
        <v>0.4993352113</v>
      </c>
      <c r="K37" s="20">
        <f t="shared" ref="K37:L37" si="41">G37+I37</f>
        <v>2.237408451</v>
      </c>
      <c r="L37" s="17">
        <f t="shared" si="41"/>
        <v>2.241901408</v>
      </c>
      <c r="M37" s="21">
        <f t="shared" si="3"/>
        <v>2.23965493</v>
      </c>
      <c r="N37" s="17">
        <f t="shared" si="4"/>
        <v>0.00317700089</v>
      </c>
      <c r="O37" s="17">
        <f t="shared" si="5"/>
        <v>0.001418522491</v>
      </c>
      <c r="P37" s="17">
        <v>25.0</v>
      </c>
      <c r="Q37" s="22">
        <v>35.637088</v>
      </c>
      <c r="R37" s="17">
        <f t="shared" si="6"/>
        <v>1.571154558</v>
      </c>
    </row>
    <row r="38" ht="15.75" customHeight="1">
      <c r="A38" s="17" t="s">
        <v>982</v>
      </c>
      <c r="B38" s="17" t="s">
        <v>947</v>
      </c>
      <c r="C38" s="17" t="s">
        <v>116</v>
      </c>
      <c r="D38" s="17" t="s">
        <v>56</v>
      </c>
      <c r="E38" s="17" t="s">
        <v>80</v>
      </c>
      <c r="F38" s="17" t="str">
        <f t="shared" si="7"/>
        <v>G_AMB</v>
      </c>
      <c r="G38" s="18">
        <f t="array" ref="G38">INDEX(Metadata!M:M, (ROW(N37))*2)</f>
        <v>2.359323944</v>
      </c>
      <c r="H38" s="19">
        <f t="array" ref="H38">INDEX(Metadata!M:M, (ROW(N37))*2+1)</f>
        <v>2.59343662</v>
      </c>
      <c r="I38" s="18">
        <f t="array" ref="I38">INDEX(Metadata!N:N, (ROW(O37))*2)</f>
        <v>0.7692464789</v>
      </c>
      <c r="J38" s="19">
        <f t="array" ref="J38">INDEX(Metadata!N:N, (ROW(O37))*2+1)</f>
        <v>0.8690915493</v>
      </c>
      <c r="K38" s="20">
        <f t="shared" ref="K38:L38" si="42">G38+I38</f>
        <v>3.128570423</v>
      </c>
      <c r="L38" s="17">
        <f t="shared" si="42"/>
        <v>3.462528169</v>
      </c>
      <c r="M38" s="21">
        <f t="shared" si="3"/>
        <v>3.295549296</v>
      </c>
      <c r="N38" s="17">
        <f t="shared" si="4"/>
        <v>0.2361437872</v>
      </c>
      <c r="O38" s="17">
        <f t="shared" si="5"/>
        <v>0.07165536485</v>
      </c>
      <c r="P38" s="17">
        <v>25.0</v>
      </c>
      <c r="Q38" s="22">
        <v>24.405595</v>
      </c>
      <c r="R38" s="17">
        <f t="shared" si="6"/>
        <v>3.375813308</v>
      </c>
    </row>
    <row r="39" ht="15.75" customHeight="1">
      <c r="A39" s="17" t="s">
        <v>983</v>
      </c>
      <c r="B39" s="17" t="s">
        <v>947</v>
      </c>
      <c r="C39" s="17" t="s">
        <v>116</v>
      </c>
      <c r="D39" s="17" t="s">
        <v>229</v>
      </c>
      <c r="E39" s="17" t="s">
        <v>80</v>
      </c>
      <c r="F39" s="17" t="str">
        <f t="shared" si="7"/>
        <v>I_AMB</v>
      </c>
      <c r="G39" s="18">
        <f t="array" ref="G39">INDEX(Metadata!M:M, (ROW(N38))*2)</f>
        <v>1.018566197</v>
      </c>
      <c r="H39" s="19">
        <f t="array" ref="H39">INDEX(Metadata!M:M, (ROW(N38))*2+1)</f>
        <v>1.153730986</v>
      </c>
      <c r="I39" s="18">
        <f t="array" ref="I39">INDEX(Metadata!N:N, (ROW(O38))*2)</f>
        <v>0.3051380282</v>
      </c>
      <c r="J39" s="19">
        <f t="array" ref="J39">INDEX(Metadata!N:N, (ROW(O38))*2+1)</f>
        <v>0.6030295775</v>
      </c>
      <c r="K39" s="20">
        <f t="shared" ref="K39:L39" si="43">G39+I39</f>
        <v>1.323704225</v>
      </c>
      <c r="L39" s="17">
        <f t="shared" si="43"/>
        <v>1.756760563</v>
      </c>
      <c r="M39" s="21">
        <f t="shared" si="3"/>
        <v>1.540232394</v>
      </c>
      <c r="N39" s="17">
        <f t="shared" si="4"/>
        <v>0.3062170733</v>
      </c>
      <c r="O39" s="17">
        <f t="shared" si="5"/>
        <v>0.1988122535</v>
      </c>
      <c r="P39" s="17">
        <v>25.0</v>
      </c>
      <c r="Q39" s="22">
        <v>13.042516</v>
      </c>
      <c r="R39" s="17">
        <f t="shared" si="6"/>
        <v>2.952329892</v>
      </c>
    </row>
    <row r="40" ht="15.75" customHeight="1">
      <c r="A40" s="17" t="s">
        <v>984</v>
      </c>
      <c r="B40" s="17" t="s">
        <v>947</v>
      </c>
      <c r="C40" s="17" t="s">
        <v>116</v>
      </c>
      <c r="D40" s="17" t="s">
        <v>229</v>
      </c>
      <c r="E40" s="17" t="s">
        <v>80</v>
      </c>
      <c r="F40" s="17" t="str">
        <f t="shared" si="7"/>
        <v>I_AMB</v>
      </c>
      <c r="G40" s="18">
        <f t="array" ref="G40">INDEX(Metadata!M:M, (ROW(N39))*2)</f>
        <v>1.536967606</v>
      </c>
      <c r="H40" s="19">
        <f t="array" ref="H40">INDEX(Metadata!M:M, (ROW(N39))*2+1)</f>
        <v>1.5079</v>
      </c>
      <c r="I40" s="18">
        <f t="array" ref="I40">INDEX(Metadata!N:N, (ROW(O39))*2)</f>
        <v>0.4775323944</v>
      </c>
      <c r="J40" s="19">
        <f t="array" ref="J40">INDEX(Metadata!N:N, (ROW(O39))*2+1)</f>
        <v>0.4905507042</v>
      </c>
      <c r="K40" s="20">
        <f t="shared" ref="K40:L40" si="44">G40+I40</f>
        <v>2.0145</v>
      </c>
      <c r="L40" s="17">
        <f t="shared" si="44"/>
        <v>1.998450704</v>
      </c>
      <c r="M40" s="21">
        <f t="shared" si="3"/>
        <v>2.006475352</v>
      </c>
      <c r="N40" s="17">
        <f t="shared" si="4"/>
        <v>0.01134856588</v>
      </c>
      <c r="O40" s="17">
        <f t="shared" si="5"/>
        <v>0.005655970737</v>
      </c>
      <c r="P40" s="17">
        <v>25.0</v>
      </c>
      <c r="Q40" s="22">
        <v>23.559841</v>
      </c>
      <c r="R40" s="17">
        <f t="shared" si="6"/>
        <v>2.129126585</v>
      </c>
    </row>
    <row r="41" ht="15.75" customHeight="1">
      <c r="A41" s="17" t="s">
        <v>985</v>
      </c>
      <c r="B41" s="17" t="s">
        <v>947</v>
      </c>
      <c r="C41" s="17" t="s">
        <v>116</v>
      </c>
      <c r="D41" s="17" t="s">
        <v>229</v>
      </c>
      <c r="E41" s="17" t="s">
        <v>80</v>
      </c>
      <c r="F41" s="17" t="str">
        <f t="shared" si="7"/>
        <v>I_AMB</v>
      </c>
      <c r="G41" s="18">
        <f t="array" ref="G41">INDEX(Metadata!M:M, (ROW(N40))*2)</f>
        <v>1.847542254</v>
      </c>
      <c r="H41" s="19">
        <f t="array" ref="H41">INDEX(Metadata!M:M, (ROW(N40))*2+1)</f>
        <v>1.911022535</v>
      </c>
      <c r="I41" s="18">
        <f t="array" ref="I41">INDEX(Metadata!N:N, (ROW(O40))*2)</f>
        <v>0.5871760563</v>
      </c>
      <c r="J41" s="19">
        <f t="array" ref="J41">INDEX(Metadata!N:N, (ROW(O40))*2+1)</f>
        <v>0.6730478873</v>
      </c>
      <c r="K41" s="20">
        <f t="shared" ref="K41:L41" si="45">G41+I41</f>
        <v>2.43471831</v>
      </c>
      <c r="L41" s="17">
        <f t="shared" si="45"/>
        <v>2.584070423</v>
      </c>
      <c r="M41" s="21">
        <f t="shared" si="3"/>
        <v>2.509394366</v>
      </c>
      <c r="N41" s="17">
        <f t="shared" si="4"/>
        <v>0.1056078917</v>
      </c>
      <c r="O41" s="17">
        <f t="shared" si="5"/>
        <v>0.04208501186</v>
      </c>
      <c r="P41" s="17">
        <v>25.0</v>
      </c>
      <c r="Q41" s="22">
        <v>13.084012</v>
      </c>
      <c r="R41" s="17">
        <f t="shared" si="6"/>
        <v>4.794772365</v>
      </c>
    </row>
    <row r="42" ht="15.75" customHeight="1">
      <c r="A42" s="17" t="s">
        <v>986</v>
      </c>
      <c r="B42" s="17" t="s">
        <v>947</v>
      </c>
      <c r="C42" s="17" t="s">
        <v>116</v>
      </c>
      <c r="D42" s="17" t="s">
        <v>229</v>
      </c>
      <c r="E42" s="17" t="s">
        <v>80</v>
      </c>
      <c r="F42" s="17" t="str">
        <f t="shared" si="7"/>
        <v>I_AMB</v>
      </c>
      <c r="G42" s="18">
        <f t="array" ref="G42">INDEX(Metadata!M:M, (ROW(N41))*2)</f>
        <v>1.991501408</v>
      </c>
      <c r="H42" s="19">
        <f t="array" ref="H42">INDEX(Metadata!M:M, (ROW(N41))*2+1)</f>
        <v>1.85914507</v>
      </c>
      <c r="I42" s="18">
        <f t="array" ref="I42">INDEX(Metadata!N:N, (ROW(O41))*2)</f>
        <v>0.2422943662</v>
      </c>
      <c r="J42" s="19">
        <f t="array" ref="J42">INDEX(Metadata!N:N, (ROW(O41))*2+1)</f>
        <v>0.2313126761</v>
      </c>
      <c r="K42" s="20">
        <f t="shared" ref="K42:L42" si="46">G42+I42</f>
        <v>2.233795775</v>
      </c>
      <c r="L42" s="17">
        <f t="shared" si="46"/>
        <v>2.090457746</v>
      </c>
      <c r="M42" s="21">
        <f t="shared" si="3"/>
        <v>2.162126761</v>
      </c>
      <c r="N42" s="17">
        <f t="shared" si="4"/>
        <v>0.1013552917</v>
      </c>
      <c r="O42" s="17">
        <f t="shared" si="5"/>
        <v>0.04687758996</v>
      </c>
      <c r="P42" s="17">
        <v>25.0</v>
      </c>
      <c r="Q42" s="22">
        <v>21.657304</v>
      </c>
      <c r="R42" s="17">
        <f t="shared" si="6"/>
        <v>2.495840157</v>
      </c>
    </row>
    <row r="43" ht="15.75" customHeight="1">
      <c r="A43" s="17" t="s">
        <v>987</v>
      </c>
      <c r="B43" s="17" t="s">
        <v>947</v>
      </c>
      <c r="C43" s="17" t="s">
        <v>116</v>
      </c>
      <c r="D43" s="17" t="s">
        <v>229</v>
      </c>
      <c r="E43" s="17" t="s">
        <v>80</v>
      </c>
      <c r="F43" s="17" t="str">
        <f t="shared" si="7"/>
        <v>I_AMB</v>
      </c>
      <c r="G43" s="18">
        <f t="array" ref="G43">INDEX(Metadata!M:M, (ROW(N42))*2)</f>
        <v>1.476784507</v>
      </c>
      <c r="H43" s="19">
        <f t="array" ref="H43">INDEX(Metadata!M:M, (ROW(N42))*2+1)</f>
        <v>1.691901408</v>
      </c>
      <c r="I43" s="18">
        <f t="array" ref="I43">INDEX(Metadata!N:N, (ROW(O42))*2)</f>
        <v>0.4549901408</v>
      </c>
      <c r="J43" s="19">
        <f t="array" ref="J43">INDEX(Metadata!N:N, (ROW(O42))*2+1)</f>
        <v>0.7502112676</v>
      </c>
      <c r="K43" s="20">
        <f t="shared" ref="K43:L43" si="47">G43+I43</f>
        <v>1.931774648</v>
      </c>
      <c r="L43" s="17">
        <f t="shared" si="47"/>
        <v>2.442112676</v>
      </c>
      <c r="M43" s="21">
        <f t="shared" si="3"/>
        <v>2.186943662</v>
      </c>
      <c r="N43" s="17">
        <f t="shared" si="4"/>
        <v>0.3608634804</v>
      </c>
      <c r="O43" s="17">
        <f t="shared" si="5"/>
        <v>0.1650081283</v>
      </c>
      <c r="P43" s="17">
        <v>25.0</v>
      </c>
      <c r="Q43" s="22">
        <v>19.281658</v>
      </c>
      <c r="R43" s="17">
        <f t="shared" si="6"/>
        <v>2.835523353</v>
      </c>
    </row>
    <row r="44" ht="15.75" customHeight="1">
      <c r="A44" s="17" t="s">
        <v>988</v>
      </c>
      <c r="B44" s="17" t="s">
        <v>947</v>
      </c>
      <c r="C44" s="17" t="s">
        <v>116</v>
      </c>
      <c r="D44" s="17" t="s">
        <v>229</v>
      </c>
      <c r="E44" s="17" t="s">
        <v>80</v>
      </c>
      <c r="F44" s="17" t="str">
        <f t="shared" si="7"/>
        <v>I_AMB</v>
      </c>
      <c r="G44" s="18">
        <f t="array" ref="G44">INDEX(Metadata!M:M, (ROW(N43))*2)</f>
        <v>0.7031239437</v>
      </c>
      <c r="H44" s="19">
        <f t="array" ref="H44">INDEX(Metadata!M:M, (ROW(N43))*2+1)</f>
        <v>0.680971831</v>
      </c>
      <c r="I44" s="18">
        <f t="array" ref="I44">INDEX(Metadata!N:N, (ROW(O43))*2)</f>
        <v>0.4015309859</v>
      </c>
      <c r="J44" s="19">
        <f t="array" ref="J44">INDEX(Metadata!N:N, (ROW(O43))*2+1)</f>
        <v>0.2570915493</v>
      </c>
      <c r="K44" s="20">
        <f t="shared" ref="K44:L44" si="48">G44+I44</f>
        <v>1.10465493</v>
      </c>
      <c r="L44" s="17">
        <f t="shared" si="48"/>
        <v>0.9380633803</v>
      </c>
      <c r="M44" s="21">
        <f t="shared" si="3"/>
        <v>1.021359155</v>
      </c>
      <c r="N44" s="17">
        <f t="shared" si="4"/>
        <v>0.1177980142</v>
      </c>
      <c r="O44" s="17">
        <f t="shared" si="5"/>
        <v>0.1153345653</v>
      </c>
      <c r="P44" s="17">
        <v>25.0</v>
      </c>
      <c r="Q44" s="22">
        <v>32.288743</v>
      </c>
      <c r="R44" s="17">
        <f t="shared" si="6"/>
        <v>0.790801267</v>
      </c>
    </row>
    <row r="45" ht="15.75" customHeight="1">
      <c r="A45" s="17" t="s">
        <v>989</v>
      </c>
      <c r="B45" s="17" t="s">
        <v>947</v>
      </c>
      <c r="C45" s="17" t="s">
        <v>116</v>
      </c>
      <c r="D45" s="17" t="s">
        <v>229</v>
      </c>
      <c r="E45" s="17" t="s">
        <v>80</v>
      </c>
      <c r="F45" s="17" t="str">
        <f t="shared" si="7"/>
        <v>I_AMB</v>
      </c>
      <c r="G45" s="18">
        <f t="array" ref="G45">INDEX(Metadata!M:M, (ROW(N44))*2)</f>
        <v>1.399588732</v>
      </c>
      <c r="H45" s="19">
        <f t="array" ref="H45">INDEX(Metadata!M:M, (ROW(N44))*2+1)</f>
        <v>1.459411268</v>
      </c>
      <c r="I45" s="18">
        <f t="array" ref="I45">INDEX(Metadata!N:N, (ROW(O44))*2)</f>
        <v>0.5438830986</v>
      </c>
      <c r="J45" s="19">
        <f t="array" ref="J45">INDEX(Metadata!N:N, (ROW(O44))*2+1)</f>
        <v>0.5816873239</v>
      </c>
      <c r="K45" s="20">
        <f t="shared" ref="K45:L45" si="49">G45+I45</f>
        <v>1.943471831</v>
      </c>
      <c r="L45" s="17">
        <f t="shared" si="49"/>
        <v>2.041098592</v>
      </c>
      <c r="M45" s="21">
        <f t="shared" si="3"/>
        <v>1.992285211</v>
      </c>
      <c r="N45" s="17">
        <f t="shared" si="4"/>
        <v>0.06903254442</v>
      </c>
      <c r="O45" s="17">
        <f t="shared" si="5"/>
        <v>0.03464993066</v>
      </c>
      <c r="P45" s="17">
        <v>25.0</v>
      </c>
      <c r="Q45" s="22">
        <v>18.038962</v>
      </c>
      <c r="R45" s="17">
        <f t="shared" si="6"/>
        <v>2.761086269</v>
      </c>
    </row>
    <row r="46" ht="15.75" customHeight="1">
      <c r="A46" s="17" t="s">
        <v>990</v>
      </c>
      <c r="B46" s="17" t="s">
        <v>947</v>
      </c>
      <c r="C46" s="17" t="s">
        <v>116</v>
      </c>
      <c r="D46" s="17" t="s">
        <v>229</v>
      </c>
      <c r="E46" s="17" t="s">
        <v>80</v>
      </c>
      <c r="F46" s="17" t="str">
        <f t="shared" si="7"/>
        <v>I_AMB</v>
      </c>
      <c r="G46" s="18">
        <f t="array" ref="G46">INDEX(Metadata!M:M, (ROW(N45))*2)</f>
        <v>3.338080282</v>
      </c>
      <c r="H46" s="19">
        <f t="array" ref="H46">INDEX(Metadata!M:M, (ROW(N45))*2+1)</f>
        <v>3.351397183</v>
      </c>
      <c r="I46" s="18">
        <f t="array" ref="I46">INDEX(Metadata!N:N, (ROW(O45))*2)</f>
        <v>0.6628985915</v>
      </c>
      <c r="J46" s="19">
        <f t="array" ref="J46">INDEX(Metadata!N:N, (ROW(O45))*2+1)</f>
        <v>0.7078985915</v>
      </c>
      <c r="K46" s="20">
        <f t="shared" ref="K46:L46" si="50">G46+I46</f>
        <v>4.000978873</v>
      </c>
      <c r="L46" s="17">
        <f t="shared" si="50"/>
        <v>4.059295775</v>
      </c>
      <c r="M46" s="21">
        <f t="shared" si="3"/>
        <v>4.030137324</v>
      </c>
      <c r="N46" s="17">
        <f t="shared" si="4"/>
        <v>0.04123627644</v>
      </c>
      <c r="O46" s="17">
        <f t="shared" si="5"/>
        <v>0.010231978</v>
      </c>
      <c r="P46" s="17">
        <v>25.0</v>
      </c>
      <c r="Q46" s="22">
        <v>35.989258</v>
      </c>
      <c r="R46" s="17">
        <f t="shared" si="6"/>
        <v>2.799541827</v>
      </c>
    </row>
    <row r="47" ht="15.75" customHeight="1">
      <c r="A47" s="17" t="s">
        <v>991</v>
      </c>
      <c r="B47" s="17" t="s">
        <v>947</v>
      </c>
      <c r="C47" s="17" t="s">
        <v>116</v>
      </c>
      <c r="D47" s="17" t="s">
        <v>229</v>
      </c>
      <c r="E47" s="17" t="s">
        <v>80</v>
      </c>
      <c r="F47" s="17" t="str">
        <f t="shared" si="7"/>
        <v>I_AMB</v>
      </c>
      <c r="G47" s="18">
        <f t="array" ref="G47">INDEX(Metadata!M:M, (ROW(N46))*2)</f>
        <v>1.513360563</v>
      </c>
      <c r="H47" s="19">
        <f t="array" ref="H47">INDEX(Metadata!M:M, (ROW(N46))*2+1)</f>
        <v>1.544746479</v>
      </c>
      <c r="I47" s="18">
        <f t="array" ref="I47">INDEX(Metadata!N:N, (ROW(O46))*2)</f>
        <v>0.4623084507</v>
      </c>
      <c r="J47" s="19">
        <f t="array" ref="J47">INDEX(Metadata!N:N, (ROW(O46))*2+1)</f>
        <v>0.4864225352</v>
      </c>
      <c r="K47" s="20">
        <f t="shared" ref="K47:L47" si="51">G47+I47</f>
        <v>1.975669014</v>
      </c>
      <c r="L47" s="17">
        <f t="shared" si="51"/>
        <v>2.031169014</v>
      </c>
      <c r="M47" s="21">
        <f t="shared" si="3"/>
        <v>2.003419014</v>
      </c>
      <c r="N47" s="17">
        <f t="shared" si="4"/>
        <v>0.03924442636</v>
      </c>
      <c r="O47" s="17">
        <f t="shared" si="5"/>
        <v>0.01958872611</v>
      </c>
      <c r="P47" s="17">
        <v>25.0</v>
      </c>
      <c r="Q47" s="22">
        <v>21.88717</v>
      </c>
      <c r="R47" s="17">
        <f t="shared" si="6"/>
        <v>2.288348624</v>
      </c>
    </row>
    <row r="48" ht="15.75" customHeight="1">
      <c r="A48" s="17" t="s">
        <v>992</v>
      </c>
      <c r="B48" s="17" t="s">
        <v>947</v>
      </c>
      <c r="C48" s="17" t="s">
        <v>265</v>
      </c>
      <c r="D48" s="17" t="s">
        <v>36</v>
      </c>
      <c r="E48" s="17" t="s">
        <v>268</v>
      </c>
      <c r="F48" s="17" t="str">
        <f t="shared" si="7"/>
        <v>C_HEAT</v>
      </c>
      <c r="G48" s="18">
        <f t="array" ref="G48">INDEX(Metadata!M:M, (ROW(N47))*2)</f>
        <v>0.7696943662</v>
      </c>
      <c r="H48" s="19">
        <f t="array" ref="H48">INDEX(Metadata!M:M, (ROW(N47))*2+1)</f>
        <v>0.8096577465</v>
      </c>
      <c r="I48" s="18">
        <f t="array" ref="I48">INDEX(Metadata!N:N, (ROW(O47))*2)</f>
        <v>0.2213408451</v>
      </c>
      <c r="J48" s="19">
        <f t="array" ref="J48">INDEX(Metadata!N:N, (ROW(O47))*2+1)</f>
        <v>0.2881732394</v>
      </c>
      <c r="K48" s="20">
        <f t="shared" ref="K48:L48" si="52">G48+I48</f>
        <v>0.9910352113</v>
      </c>
      <c r="L48" s="17">
        <f t="shared" si="52"/>
        <v>1.097830986</v>
      </c>
      <c r="M48" s="21">
        <f t="shared" si="3"/>
        <v>1.044433099</v>
      </c>
      <c r="N48" s="17">
        <f t="shared" si="4"/>
        <v>0.07551601646</v>
      </c>
      <c r="O48" s="17">
        <f t="shared" si="5"/>
        <v>0.07230335438</v>
      </c>
      <c r="P48" s="17">
        <v>25.0</v>
      </c>
      <c r="Q48" s="22">
        <v>28.880338</v>
      </c>
      <c r="R48" s="17">
        <f t="shared" si="6"/>
        <v>0.9041039431</v>
      </c>
    </row>
    <row r="49" ht="15.75" customHeight="1">
      <c r="A49" s="17" t="s">
        <v>993</v>
      </c>
      <c r="B49" s="17" t="s">
        <v>947</v>
      </c>
      <c r="C49" s="17" t="s">
        <v>265</v>
      </c>
      <c r="D49" s="17" t="s">
        <v>36</v>
      </c>
      <c r="E49" s="17" t="s">
        <v>268</v>
      </c>
      <c r="F49" s="17" t="str">
        <f t="shared" si="7"/>
        <v>C_HEAT</v>
      </c>
      <c r="G49" s="18">
        <f t="array" ref="G49">INDEX(Metadata!M:M, (ROW(N48))*2)</f>
        <v>0.4952464789</v>
      </c>
      <c r="H49" s="19">
        <f t="array" ref="H49">INDEX(Metadata!M:M, (ROW(N48))*2+1)</f>
        <v>0.4512774648</v>
      </c>
      <c r="I49" s="18">
        <f t="array" ref="I49">INDEX(Metadata!N:N, (ROW(O48))*2)</f>
        <v>0.6114507042</v>
      </c>
      <c r="J49" s="19">
        <f t="array" ref="J49">INDEX(Metadata!N:N, (ROW(O48))*2+1)</f>
        <v>0.4436450704</v>
      </c>
      <c r="K49" s="20">
        <f t="shared" ref="K49:L49" si="53">G49+I49</f>
        <v>1.106697183</v>
      </c>
      <c r="L49" s="17">
        <f t="shared" si="53"/>
        <v>0.8949225352</v>
      </c>
      <c r="M49" s="21">
        <f t="shared" si="3"/>
        <v>1.000809859</v>
      </c>
      <c r="N49" s="17">
        <f t="shared" si="4"/>
        <v>0.1497472896</v>
      </c>
      <c r="O49" s="17">
        <f t="shared" si="5"/>
        <v>0.1496261135</v>
      </c>
      <c r="P49" s="17">
        <v>25.0</v>
      </c>
      <c r="Q49" s="22">
        <v>19.64857</v>
      </c>
      <c r="R49" s="17">
        <f t="shared" si="6"/>
        <v>1.273387655</v>
      </c>
    </row>
    <row r="50" ht="15.75" customHeight="1">
      <c r="A50" s="17" t="s">
        <v>72</v>
      </c>
      <c r="B50" s="17" t="s">
        <v>72</v>
      </c>
      <c r="C50" s="17" t="s">
        <v>72</v>
      </c>
      <c r="D50" s="17" t="s">
        <v>72</v>
      </c>
      <c r="E50" s="17" t="s">
        <v>72</v>
      </c>
      <c r="F50" s="17" t="s">
        <v>72</v>
      </c>
      <c r="G50" s="18">
        <f t="array" ref="G50">INDEX(Metadata!M:M, (ROW(N49))*2)</f>
        <v>-0.03023943662</v>
      </c>
      <c r="H50" s="19">
        <f t="array" ref="H50">INDEX(Metadata!M:M, (ROW(N49))*2+1)</f>
        <v>0.01367746479</v>
      </c>
      <c r="I50" s="18">
        <f t="array" ref="I50">INDEX(Metadata!N:N, (ROW(O49))*2)</f>
        <v>0.06261971831</v>
      </c>
      <c r="J50" s="19">
        <f t="array" ref="J50">INDEX(Metadata!N:N, (ROW(O49))*2+1)</f>
        <v>0.02973802817</v>
      </c>
      <c r="K50" s="20">
        <f t="shared" ref="K50:L50" si="54">G50+I50</f>
        <v>0.03238028169</v>
      </c>
      <c r="L50" s="17">
        <f t="shared" si="54"/>
        <v>0.04341549296</v>
      </c>
      <c r="M50" s="21">
        <f t="shared" si="3"/>
        <v>0.03789788732</v>
      </c>
      <c r="N50" s="17">
        <f t="shared" si="4"/>
        <v>0.007803072719</v>
      </c>
      <c r="O50" s="17">
        <f t="shared" si="5"/>
        <v>0.2058973011</v>
      </c>
      <c r="P50" s="17">
        <v>25.0</v>
      </c>
      <c r="Q50" s="17"/>
      <c r="R50" s="17" t="str">
        <f t="shared" si="6"/>
        <v>#DIV/0!</v>
      </c>
    </row>
    <row r="51" ht="15.75" customHeight="1">
      <c r="A51" s="17" t="s">
        <v>994</v>
      </c>
      <c r="B51" s="17" t="s">
        <v>947</v>
      </c>
      <c r="C51" s="17" t="s">
        <v>265</v>
      </c>
      <c r="D51" s="17" t="s">
        <v>36</v>
      </c>
      <c r="E51" s="17" t="s">
        <v>268</v>
      </c>
      <c r="F51" s="17" t="str">
        <f t="shared" ref="F51:F97" si="56">D51&amp;"_"&amp;E51</f>
        <v>C_HEAT</v>
      </c>
      <c r="G51" s="18">
        <f t="array" ref="G51">INDEX(Metadata!M:M, (ROW(N50))*2)</f>
        <v>1.35811831</v>
      </c>
      <c r="H51" s="19">
        <f t="array" ref="H51">INDEX(Metadata!M:M, (ROW(N50))*2+1)</f>
        <v>1.348188732</v>
      </c>
      <c r="I51" s="18">
        <f t="array" ref="I51">INDEX(Metadata!N:N, (ROW(O50))*2)</f>
        <v>0.4055788732</v>
      </c>
      <c r="J51" s="19">
        <f t="array" ref="J51">INDEX(Metadata!N:N, (ROW(O50))*2+1)</f>
        <v>0.4200929577</v>
      </c>
      <c r="K51" s="20">
        <f t="shared" ref="K51:L51" si="55">G51+I51</f>
        <v>1.763697183</v>
      </c>
      <c r="L51" s="17">
        <f t="shared" si="55"/>
        <v>1.76828169</v>
      </c>
      <c r="M51" s="21">
        <f t="shared" si="3"/>
        <v>1.765989437</v>
      </c>
      <c r="N51" s="17">
        <f t="shared" si="4"/>
        <v>0.003241736018</v>
      </c>
      <c r="O51" s="17">
        <f t="shared" si="5"/>
        <v>0.001835648589</v>
      </c>
      <c r="P51" s="17">
        <v>25.0</v>
      </c>
      <c r="Q51" s="22">
        <v>19.885261</v>
      </c>
      <c r="R51" s="17">
        <f t="shared" si="6"/>
        <v>2.22022411</v>
      </c>
    </row>
    <row r="52" ht="15.75" customHeight="1">
      <c r="A52" s="17" t="s">
        <v>995</v>
      </c>
      <c r="B52" s="17" t="s">
        <v>947</v>
      </c>
      <c r="C52" s="17" t="s">
        <v>265</v>
      </c>
      <c r="D52" s="17" t="s">
        <v>36</v>
      </c>
      <c r="E52" s="17" t="s">
        <v>268</v>
      </c>
      <c r="F52" s="17" t="str">
        <f t="shared" si="56"/>
        <v>C_HEAT</v>
      </c>
      <c r="G52" s="18">
        <f t="array" ref="G52">INDEX(Metadata!M:M, (ROW(N51))*2)</f>
        <v>0.6273183099</v>
      </c>
      <c r="H52" s="19">
        <f t="array" ref="H52">INDEX(Metadata!M:M, (ROW(N51))*2+1)</f>
        <v>0.6698183099</v>
      </c>
      <c r="I52" s="18">
        <f t="array" ref="I52">INDEX(Metadata!N:N, (ROW(O51))*2)</f>
        <v>0.2286887324</v>
      </c>
      <c r="J52" s="19">
        <f t="array" ref="J52">INDEX(Metadata!N:N, (ROW(O51))*2+1)</f>
        <v>0.1205197183</v>
      </c>
      <c r="K52" s="20">
        <f t="shared" ref="K52:L52" si="57">G52+I52</f>
        <v>0.8560070423</v>
      </c>
      <c r="L52" s="17">
        <f t="shared" si="57"/>
        <v>0.7903380282</v>
      </c>
      <c r="M52" s="21">
        <f t="shared" si="3"/>
        <v>0.8231725352</v>
      </c>
      <c r="N52" s="17">
        <f t="shared" si="4"/>
        <v>0.04643500517</v>
      </c>
      <c r="O52" s="17">
        <f t="shared" si="5"/>
        <v>0.05640980862</v>
      </c>
      <c r="P52" s="17">
        <v>25.0</v>
      </c>
      <c r="Q52" s="22">
        <v>25.005922</v>
      </c>
      <c r="R52" s="17">
        <f t="shared" si="6"/>
        <v>0.8229775883</v>
      </c>
    </row>
    <row r="53" ht="15.75" customHeight="1">
      <c r="A53" s="17" t="s">
        <v>996</v>
      </c>
      <c r="B53" s="17" t="s">
        <v>947</v>
      </c>
      <c r="C53" s="17" t="s">
        <v>265</v>
      </c>
      <c r="D53" s="17" t="s">
        <v>36</v>
      </c>
      <c r="E53" s="17" t="s">
        <v>268</v>
      </c>
      <c r="F53" s="17" t="str">
        <f t="shared" si="56"/>
        <v>C_HEAT</v>
      </c>
      <c r="G53" s="18">
        <f t="array" ref="G53">INDEX(Metadata!M:M, (ROW(N52))*2)</f>
        <v>0.8453197183</v>
      </c>
      <c r="H53" s="19">
        <f t="array" ref="H53">INDEX(Metadata!M:M, (ROW(N52))*2+1)</f>
        <v>0.8483591549</v>
      </c>
      <c r="I53" s="18">
        <f t="array" ref="I53">INDEX(Metadata!N:N, (ROW(O52))*2)</f>
        <v>0.4018140845</v>
      </c>
      <c r="J53" s="19">
        <f t="array" ref="J53">INDEX(Metadata!N:N, (ROW(O52))*2+1)</f>
        <v>0.4084225352</v>
      </c>
      <c r="K53" s="20">
        <f t="shared" ref="K53:L53" si="58">G53+I53</f>
        <v>1.247133803</v>
      </c>
      <c r="L53" s="17">
        <f t="shared" si="58"/>
        <v>1.25678169</v>
      </c>
      <c r="M53" s="21">
        <f t="shared" si="3"/>
        <v>1.251957746</v>
      </c>
      <c r="N53" s="17">
        <f t="shared" si="4"/>
        <v>0.006822086551</v>
      </c>
      <c r="O53" s="17">
        <f t="shared" si="5"/>
        <v>0.005449134821</v>
      </c>
      <c r="P53" s="17">
        <v>25.0</v>
      </c>
      <c r="Q53" s="22">
        <v>15.370387</v>
      </c>
      <c r="R53" s="17">
        <f t="shared" si="6"/>
        <v>2.036314613</v>
      </c>
    </row>
    <row r="54" ht="15.75" customHeight="1">
      <c r="A54" s="17" t="s">
        <v>997</v>
      </c>
      <c r="B54" s="17" t="s">
        <v>947</v>
      </c>
      <c r="C54" s="17" t="s">
        <v>265</v>
      </c>
      <c r="D54" s="17" t="s">
        <v>36</v>
      </c>
      <c r="E54" s="17" t="s">
        <v>268</v>
      </c>
      <c r="F54" s="17" t="str">
        <f t="shared" si="56"/>
        <v>C_HEAT</v>
      </c>
      <c r="G54" s="18">
        <f t="array" ref="G54">INDEX(Metadata!M:M, (ROW(N53))*2)</f>
        <v>1.016119718</v>
      </c>
      <c r="H54" s="19">
        <f t="array" ref="H54">INDEX(Metadata!M:M, (ROW(N53))*2+1)</f>
        <v>1.040177465</v>
      </c>
      <c r="I54" s="18">
        <f t="array" ref="I54">INDEX(Metadata!N:N, (ROW(O53))*2)</f>
        <v>0.4763239437</v>
      </c>
      <c r="J54" s="19">
        <f t="array" ref="J54">INDEX(Metadata!N:N, (ROW(O53))*2+1)</f>
        <v>0.4724704225</v>
      </c>
      <c r="K54" s="20">
        <f t="shared" ref="K54:L54" si="59">G54+I54</f>
        <v>1.492443662</v>
      </c>
      <c r="L54" s="17">
        <f t="shared" si="59"/>
        <v>1.512647887</v>
      </c>
      <c r="M54" s="21">
        <f t="shared" si="3"/>
        <v>1.502545775</v>
      </c>
      <c r="N54" s="17">
        <f t="shared" si="4"/>
        <v>0.01428654476</v>
      </c>
      <c r="O54" s="17">
        <f t="shared" si="5"/>
        <v>0.00950822597</v>
      </c>
      <c r="P54" s="17">
        <v>25.0</v>
      </c>
      <c r="Q54" s="22">
        <v>26.349901</v>
      </c>
      <c r="R54" s="17">
        <f t="shared" si="6"/>
        <v>1.425570607</v>
      </c>
    </row>
    <row r="55" ht="15.75" customHeight="1">
      <c r="A55" s="17" t="s">
        <v>47</v>
      </c>
      <c r="B55" s="17" t="s">
        <v>947</v>
      </c>
      <c r="C55" s="17" t="s">
        <v>265</v>
      </c>
      <c r="D55" s="17" t="s">
        <v>36</v>
      </c>
      <c r="E55" s="17" t="s">
        <v>268</v>
      </c>
      <c r="F55" s="17" t="str">
        <f t="shared" si="56"/>
        <v>C_HEAT</v>
      </c>
      <c r="G55" s="18">
        <f t="array" ref="G55">INDEX(Metadata!M:M, (ROW(N54))*2)</f>
        <v>0.1848</v>
      </c>
      <c r="H55" s="19">
        <f t="array" ref="H55">INDEX(Metadata!M:M, (ROW(N54))*2+1)</f>
        <v>0.1550239437</v>
      </c>
      <c r="I55" s="18">
        <f t="array" ref="I55">INDEX(Metadata!N:N, (ROW(O54))*2)</f>
        <v>0.2934887324</v>
      </c>
      <c r="J55" s="19">
        <f t="array" ref="J55">INDEX(Metadata!N:N, (ROW(O54))*2+1)</f>
        <v>0.2688633803</v>
      </c>
      <c r="K55" s="20">
        <f t="shared" ref="K55:L55" si="60">G55+I55</f>
        <v>0.4782887324</v>
      </c>
      <c r="L55" s="17">
        <f t="shared" si="60"/>
        <v>0.4238873239</v>
      </c>
      <c r="M55" s="21">
        <f t="shared" si="3"/>
        <v>0.4510880282</v>
      </c>
      <c r="N55" s="17">
        <f t="shared" si="4"/>
        <v>0.03846760482</v>
      </c>
      <c r="O55" s="17">
        <f t="shared" si="5"/>
        <v>0.08527737918</v>
      </c>
      <c r="P55" s="17">
        <v>25.0</v>
      </c>
      <c r="Q55" s="22">
        <v>30.583858</v>
      </c>
      <c r="R55" s="17">
        <f t="shared" si="6"/>
        <v>0.3687304821</v>
      </c>
    </row>
    <row r="56" ht="15.75" customHeight="1">
      <c r="A56" s="17" t="s">
        <v>998</v>
      </c>
      <c r="B56" s="17" t="s">
        <v>947</v>
      </c>
      <c r="C56" s="17" t="s">
        <v>265</v>
      </c>
      <c r="D56" s="17" t="s">
        <v>36</v>
      </c>
      <c r="E56" s="17" t="s">
        <v>268</v>
      </c>
      <c r="F56" s="17" t="str">
        <f t="shared" si="56"/>
        <v>C_HEAT</v>
      </c>
      <c r="G56" s="18">
        <f t="array" ref="G56">INDEX(Metadata!M:M, (ROW(N55))*2)</f>
        <v>2.353347887</v>
      </c>
      <c r="H56" s="19">
        <f t="array" ref="H56">INDEX(Metadata!M:M, (ROW(N55))*2+1)</f>
        <v>2.52126338</v>
      </c>
      <c r="I56" s="18">
        <f t="array" ref="I56">INDEX(Metadata!N:N, (ROW(O55))*2)</f>
        <v>0.6840464789</v>
      </c>
      <c r="J56" s="19">
        <f t="array" ref="J56">INDEX(Metadata!N:N, (ROW(O55))*2+1)</f>
        <v>0.8806521127</v>
      </c>
      <c r="K56" s="20">
        <f t="shared" ref="K56:L56" si="61">G56+I56</f>
        <v>3.037394366</v>
      </c>
      <c r="L56" s="17">
        <f t="shared" si="61"/>
        <v>3.401915493</v>
      </c>
      <c r="M56" s="21">
        <f t="shared" si="3"/>
        <v>3.21965493</v>
      </c>
      <c r="N56" s="17">
        <f t="shared" si="4"/>
        <v>0.2577553606</v>
      </c>
      <c r="O56" s="17">
        <f t="shared" si="5"/>
        <v>0.08005682791</v>
      </c>
      <c r="P56" s="17">
        <v>25.0</v>
      </c>
      <c r="Q56" s="22">
        <v>22.77715</v>
      </c>
      <c r="R56" s="17">
        <f t="shared" si="6"/>
        <v>3.533865002</v>
      </c>
    </row>
    <row r="57" ht="15.75" customHeight="1">
      <c r="A57" s="17" t="s">
        <v>999</v>
      </c>
      <c r="B57" s="17" t="s">
        <v>947</v>
      </c>
      <c r="C57" s="17" t="s">
        <v>265</v>
      </c>
      <c r="D57" s="17" t="s">
        <v>36</v>
      </c>
      <c r="E57" s="17" t="s">
        <v>268</v>
      </c>
      <c r="F57" s="17" t="str">
        <f t="shared" si="56"/>
        <v>C_HEAT</v>
      </c>
      <c r="G57" s="18">
        <f t="array" ref="G57">INDEX(Metadata!M:M, (ROW(N56))*2)</f>
        <v>1.958339437</v>
      </c>
      <c r="H57" s="19">
        <f t="array" ref="H57">INDEX(Metadata!M:M, (ROW(N56))*2+1)</f>
        <v>2.052897183</v>
      </c>
      <c r="I57" s="18">
        <f t="array" ref="I57">INDEX(Metadata!N:N, (ROW(O56))*2)</f>
        <v>0.6315126761</v>
      </c>
      <c r="J57" s="19">
        <f t="array" ref="J57">INDEX(Metadata!N:N, (ROW(O56))*2+1)</f>
        <v>0.9574478873</v>
      </c>
      <c r="K57" s="20">
        <f t="shared" ref="K57:L57" si="62">G57+I57</f>
        <v>2.589852113</v>
      </c>
      <c r="L57" s="17">
        <f t="shared" si="62"/>
        <v>3.01034507</v>
      </c>
      <c r="M57" s="21">
        <f t="shared" si="3"/>
        <v>2.800098592</v>
      </c>
      <c r="N57" s="17">
        <f t="shared" si="4"/>
        <v>0.2973334219</v>
      </c>
      <c r="O57" s="17">
        <f t="shared" si="5"/>
        <v>0.1061867688</v>
      </c>
      <c r="P57" s="17">
        <v>25.0</v>
      </c>
      <c r="Q57" s="22">
        <v>22.985995</v>
      </c>
      <c r="R57" s="17">
        <f t="shared" si="6"/>
        <v>3.045439834</v>
      </c>
    </row>
    <row r="58" ht="15.75" customHeight="1">
      <c r="A58" s="17" t="s">
        <v>1000</v>
      </c>
      <c r="B58" s="17" t="s">
        <v>947</v>
      </c>
      <c r="C58" s="17" t="s">
        <v>265</v>
      </c>
      <c r="D58" s="17" t="s">
        <v>54</v>
      </c>
      <c r="E58" s="17" t="s">
        <v>268</v>
      </c>
      <c r="F58" s="17" t="str">
        <f t="shared" si="56"/>
        <v>E_HEAT</v>
      </c>
      <c r="G58" s="18">
        <f t="array" ref="G58">INDEX(Metadata!M:M, (ROW(N57))*2)</f>
        <v>0.6953957746</v>
      </c>
      <c r="H58" s="19">
        <f t="array" ref="H58">INDEX(Metadata!M:M, (ROW(N57))*2+1)</f>
        <v>0.7373943662</v>
      </c>
      <c r="I58" s="18">
        <f t="array" ref="I58">INDEX(Metadata!N:N, (ROW(O57))*2)</f>
        <v>0.1199704225</v>
      </c>
      <c r="J58" s="19">
        <f t="array" ref="J58">INDEX(Metadata!N:N, (ROW(O57))*2+1)</f>
        <v>0.3035492958</v>
      </c>
      <c r="K58" s="20">
        <f t="shared" ref="K58:L58" si="63">G58+I58</f>
        <v>0.8153661972</v>
      </c>
      <c r="L58" s="17">
        <f t="shared" si="63"/>
        <v>1.040943662</v>
      </c>
      <c r="M58" s="21">
        <f t="shared" si="3"/>
        <v>0.9281549296</v>
      </c>
      <c r="N58" s="17">
        <f t="shared" si="4"/>
        <v>0.159507355</v>
      </c>
      <c r="O58" s="17">
        <f t="shared" si="5"/>
        <v>0.1718542346</v>
      </c>
      <c r="P58" s="17">
        <v>25.0</v>
      </c>
      <c r="Q58" s="22">
        <v>15.871888</v>
      </c>
      <c r="R58" s="17">
        <f t="shared" si="6"/>
        <v>1.461947894</v>
      </c>
    </row>
    <row r="59" ht="15.75" customHeight="1">
      <c r="A59" s="17" t="s">
        <v>1001</v>
      </c>
      <c r="B59" s="17" t="s">
        <v>947</v>
      </c>
      <c r="C59" s="17" t="s">
        <v>265</v>
      </c>
      <c r="D59" s="17" t="s">
        <v>54</v>
      </c>
      <c r="E59" s="17" t="s">
        <v>268</v>
      </c>
      <c r="F59" s="17" t="str">
        <f t="shared" si="56"/>
        <v>E_HEAT</v>
      </c>
      <c r="G59" s="18">
        <f t="array" ref="G59">INDEX(Metadata!M:M, (ROW(N58))*2)</f>
        <v>1.0966</v>
      </c>
      <c r="H59" s="19">
        <f t="array" ref="H59">INDEX(Metadata!M:M, (ROW(N58))*2+1)</f>
        <v>1.177092958</v>
      </c>
      <c r="I59" s="18">
        <f t="array" ref="I59">INDEX(Metadata!N:N, (ROW(O58))*2)</f>
        <v>0.518928169</v>
      </c>
      <c r="J59" s="19">
        <f t="array" ref="J59">INDEX(Metadata!N:N, (ROW(O58))*2+1)</f>
        <v>0.4933647887</v>
      </c>
      <c r="K59" s="20">
        <f t="shared" ref="K59:L59" si="64">G59+I59</f>
        <v>1.615528169</v>
      </c>
      <c r="L59" s="17">
        <f t="shared" si="64"/>
        <v>1.670457746</v>
      </c>
      <c r="M59" s="21">
        <f t="shared" si="3"/>
        <v>1.642992958</v>
      </c>
      <c r="N59" s="17">
        <f t="shared" si="4"/>
        <v>0.03884107671</v>
      </c>
      <c r="O59" s="17">
        <f t="shared" si="5"/>
        <v>0.02364044017</v>
      </c>
      <c r="P59" s="17">
        <v>25.0</v>
      </c>
      <c r="Q59" s="22">
        <v>16.320973</v>
      </c>
      <c r="R59" s="17">
        <f t="shared" si="6"/>
        <v>2.516689657</v>
      </c>
    </row>
    <row r="60" ht="15.75" customHeight="1">
      <c r="A60" s="17" t="s">
        <v>1002</v>
      </c>
      <c r="B60" s="17" t="s">
        <v>947</v>
      </c>
      <c r="C60" s="17" t="s">
        <v>265</v>
      </c>
      <c r="D60" s="17" t="s">
        <v>54</v>
      </c>
      <c r="E60" s="17" t="s">
        <v>268</v>
      </c>
      <c r="F60" s="17" t="str">
        <f t="shared" si="56"/>
        <v>E_HEAT</v>
      </c>
      <c r="G60" s="18">
        <f t="array" ref="G60">INDEX(Metadata!M:M, (ROW(N59))*2)</f>
        <v>1.010967606</v>
      </c>
      <c r="H60" s="19">
        <f t="array" ref="H60">INDEX(Metadata!M:M, (ROW(N59))*2+1)</f>
        <v>1.084402817</v>
      </c>
      <c r="I60" s="18">
        <f t="array" ref="I60">INDEX(Metadata!N:N, (ROW(O59))*2)</f>
        <v>0.2886169014</v>
      </c>
      <c r="J60" s="19">
        <f t="array" ref="J60">INDEX(Metadata!N:N, (ROW(O59))*2+1)</f>
        <v>0.2236394366</v>
      </c>
      <c r="K60" s="20">
        <f t="shared" ref="K60:L60" si="65">G60+I60</f>
        <v>1.299584507</v>
      </c>
      <c r="L60" s="17">
        <f t="shared" si="65"/>
        <v>1.308042254</v>
      </c>
      <c r="M60" s="21">
        <f t="shared" si="3"/>
        <v>1.30381338</v>
      </c>
      <c r="N60" s="17">
        <f t="shared" si="4"/>
        <v>0.005980529889</v>
      </c>
      <c r="O60" s="17">
        <f t="shared" si="5"/>
        <v>0.004586952381</v>
      </c>
      <c r="P60" s="17">
        <v>25.0</v>
      </c>
      <c r="Q60" s="22">
        <v>13.279753</v>
      </c>
      <c r="R60" s="17">
        <f t="shared" si="6"/>
        <v>2.454513612</v>
      </c>
    </row>
    <row r="61" ht="15.75" customHeight="1">
      <c r="A61" s="17" t="s">
        <v>1003</v>
      </c>
      <c r="B61" s="17" t="s">
        <v>947</v>
      </c>
      <c r="C61" s="17" t="s">
        <v>265</v>
      </c>
      <c r="D61" s="17" t="s">
        <v>54</v>
      </c>
      <c r="E61" s="17" t="s">
        <v>268</v>
      </c>
      <c r="F61" s="17" t="str">
        <f t="shared" si="56"/>
        <v>E_HEAT</v>
      </c>
      <c r="G61" s="18">
        <f t="array" ref="G61">INDEX(Metadata!M:M, (ROW(N60))*2)</f>
        <v>1.035643662</v>
      </c>
      <c r="H61" s="19">
        <f t="array" ref="H61">INDEX(Metadata!M:M, (ROW(N60))*2+1)</f>
        <v>1.053930986</v>
      </c>
      <c r="I61" s="18">
        <f t="array" ref="I61">INDEX(Metadata!N:N, (ROW(O60))*2)</f>
        <v>0.3262225352</v>
      </c>
      <c r="J61" s="19">
        <f t="array" ref="J61">INDEX(Metadata!N:N, (ROW(O60))*2+1)</f>
        <v>0.0932028169</v>
      </c>
      <c r="K61" s="20">
        <f t="shared" ref="K61:L61" si="66">G61+I61</f>
        <v>1.361866197</v>
      </c>
      <c r="L61" s="17">
        <f t="shared" si="66"/>
        <v>1.147133803</v>
      </c>
      <c r="M61" s="21">
        <f t="shared" si="3"/>
        <v>1.2545</v>
      </c>
      <c r="N61" s="17">
        <f t="shared" si="4"/>
        <v>0.1518387322</v>
      </c>
      <c r="O61" s="17">
        <f t="shared" si="5"/>
        <v>0.1210352588</v>
      </c>
      <c r="P61" s="17">
        <v>25.0</v>
      </c>
      <c r="Q61" s="22">
        <v>29.262538</v>
      </c>
      <c r="R61" s="17">
        <f t="shared" si="6"/>
        <v>1.071762812</v>
      </c>
    </row>
    <row r="62" ht="15.75" customHeight="1">
      <c r="A62" s="17" t="s">
        <v>1004</v>
      </c>
      <c r="B62" s="17" t="s">
        <v>947</v>
      </c>
      <c r="C62" s="17" t="s">
        <v>265</v>
      </c>
      <c r="D62" s="17" t="s">
        <v>54</v>
      </c>
      <c r="E62" s="17" t="s">
        <v>268</v>
      </c>
      <c r="F62" s="17" t="str">
        <f t="shared" si="56"/>
        <v>E_HEAT</v>
      </c>
      <c r="G62" s="18">
        <f t="array" ref="G62">INDEX(Metadata!M:M, (ROW(N61))*2)</f>
        <v>1.457814085</v>
      </c>
      <c r="H62" s="19">
        <f t="array" ref="H62">INDEX(Metadata!M:M, (ROW(N61))*2+1)</f>
        <v>1.540277465</v>
      </c>
      <c r="I62" s="18">
        <f t="array" ref="I62">INDEX(Metadata!N:N, (ROW(O61))*2)</f>
        <v>0.5140309859</v>
      </c>
      <c r="J62" s="19">
        <f t="array" ref="J62">INDEX(Metadata!N:N, (ROW(O61))*2+1)</f>
        <v>0.4726943662</v>
      </c>
      <c r="K62" s="20">
        <f t="shared" ref="K62:L62" si="67">G62+I62</f>
        <v>1.97184507</v>
      </c>
      <c r="L62" s="17">
        <f t="shared" si="67"/>
        <v>2.012971831</v>
      </c>
      <c r="M62" s="21">
        <f t="shared" si="3"/>
        <v>1.992408451</v>
      </c>
      <c r="N62" s="17">
        <f t="shared" si="4"/>
        <v>0.02908101128</v>
      </c>
      <c r="O62" s="17">
        <f t="shared" si="5"/>
        <v>0.01459590842</v>
      </c>
      <c r="P62" s="17">
        <v>25.0</v>
      </c>
      <c r="Q62" s="22">
        <v>20.375569</v>
      </c>
      <c r="R62" s="17">
        <f t="shared" si="6"/>
        <v>2.444604677</v>
      </c>
    </row>
    <row r="63" ht="15.75" customHeight="1">
      <c r="A63" s="17" t="s">
        <v>1005</v>
      </c>
      <c r="B63" s="17" t="s">
        <v>947</v>
      </c>
      <c r="C63" s="17" t="s">
        <v>265</v>
      </c>
      <c r="D63" s="17" t="s">
        <v>54</v>
      </c>
      <c r="E63" s="17" t="s">
        <v>268</v>
      </c>
      <c r="F63" s="17" t="str">
        <f t="shared" si="56"/>
        <v>E_HEAT</v>
      </c>
      <c r="G63" s="18">
        <f t="array" ref="G63">INDEX(Metadata!M:M, (ROW(N62))*2)</f>
        <v>0.923584507</v>
      </c>
      <c r="H63" s="19">
        <f t="array" ref="H63">INDEX(Metadata!M:M, (ROW(N62))*2+1)</f>
        <v>0.9936070423</v>
      </c>
      <c r="I63" s="18">
        <f t="array" ref="I63">INDEX(Metadata!N:N, (ROW(O62))*2)</f>
        <v>0.3353028169</v>
      </c>
      <c r="J63" s="19">
        <f t="array" ref="J63">INDEX(Metadata!N:N, (ROW(O62))*2+1)</f>
        <v>0.3471464789</v>
      </c>
      <c r="K63" s="20">
        <f t="shared" ref="K63:L63" si="68">G63+I63</f>
        <v>1.258887324</v>
      </c>
      <c r="L63" s="17">
        <f t="shared" si="68"/>
        <v>1.340753521</v>
      </c>
      <c r="M63" s="21">
        <f t="shared" si="3"/>
        <v>1.299820423</v>
      </c>
      <c r="N63" s="17">
        <f t="shared" si="4"/>
        <v>0.05788814318</v>
      </c>
      <c r="O63" s="17">
        <f t="shared" si="5"/>
        <v>0.04453549288</v>
      </c>
      <c r="P63" s="17">
        <v>25.0</v>
      </c>
      <c r="Q63" s="22">
        <v>19.89973</v>
      </c>
      <c r="R63" s="17">
        <f t="shared" si="6"/>
        <v>1.632962385</v>
      </c>
    </row>
    <row r="64" ht="15.75" customHeight="1">
      <c r="A64" s="17" t="s">
        <v>1006</v>
      </c>
      <c r="B64" s="17" t="s">
        <v>947</v>
      </c>
      <c r="C64" s="17" t="s">
        <v>265</v>
      </c>
      <c r="D64" s="17" t="s">
        <v>54</v>
      </c>
      <c r="E64" s="17" t="s">
        <v>268</v>
      </c>
      <c r="F64" s="17" t="str">
        <f t="shared" si="56"/>
        <v>E_HEAT</v>
      </c>
      <c r="G64" s="18">
        <f t="array" ref="G64">INDEX(Metadata!M:M, (ROW(N63))*2)</f>
        <v>0.2587633803</v>
      </c>
      <c r="H64" s="19">
        <f t="array" ref="H64">INDEX(Metadata!M:M, (ROW(N63))*2+1)</f>
        <v>0.272428169</v>
      </c>
      <c r="I64" s="18">
        <f t="array" ref="I64">INDEX(Metadata!N:N, (ROW(O63))*2)</f>
        <v>0.2737859155</v>
      </c>
      <c r="J64" s="19">
        <f t="array" ref="J64">INDEX(Metadata!N:N, (ROW(O63))*2+1)</f>
        <v>0.3716915493</v>
      </c>
      <c r="K64" s="20">
        <f t="shared" ref="K64:L64" si="69">G64+I64</f>
        <v>0.5325492958</v>
      </c>
      <c r="L64" s="17">
        <f t="shared" si="69"/>
        <v>0.6441197183</v>
      </c>
      <c r="M64" s="21">
        <f t="shared" si="3"/>
        <v>0.588334507</v>
      </c>
      <c r="N64" s="17">
        <f t="shared" si="4"/>
        <v>0.07889220235</v>
      </c>
      <c r="O64" s="17">
        <f t="shared" si="5"/>
        <v>0.1340941274</v>
      </c>
      <c r="P64" s="17">
        <v>25.0</v>
      </c>
      <c r="Q64" s="22">
        <v>23.261998</v>
      </c>
      <c r="R64" s="17">
        <f t="shared" si="6"/>
        <v>0.6322914599</v>
      </c>
    </row>
    <row r="65" ht="15.75" customHeight="1">
      <c r="A65" s="17" t="s">
        <v>1007</v>
      </c>
      <c r="B65" s="17" t="s">
        <v>947</v>
      </c>
      <c r="C65" s="17" t="s">
        <v>265</v>
      </c>
      <c r="D65" s="17" t="s">
        <v>54</v>
      </c>
      <c r="E65" s="17" t="s">
        <v>268</v>
      </c>
      <c r="F65" s="17" t="str">
        <f t="shared" si="56"/>
        <v>E_HEAT</v>
      </c>
      <c r="G65" s="18">
        <f t="array" ref="G65">INDEX(Metadata!M:M, (ROW(N64))*2)</f>
        <v>1.96364507</v>
      </c>
      <c r="H65" s="19">
        <f t="array" ref="H65">INDEX(Metadata!M:M, (ROW(N64))*2+1)</f>
        <v>2.153776056</v>
      </c>
      <c r="I65" s="18">
        <f t="array" ref="I65">INDEX(Metadata!N:N, (ROW(O64))*2)</f>
        <v>0.4745661972</v>
      </c>
      <c r="J65" s="19">
        <f t="array" ref="J65">INDEX(Metadata!N:N, (ROW(O64))*2+1)</f>
        <v>0.4747732394</v>
      </c>
      <c r="K65" s="20">
        <f t="shared" ref="K65:L65" si="70">G65+I65</f>
        <v>2.438211268</v>
      </c>
      <c r="L65" s="17">
        <f t="shared" si="70"/>
        <v>2.628549296</v>
      </c>
      <c r="M65" s="21">
        <f t="shared" si="3"/>
        <v>2.533380282</v>
      </c>
      <c r="N65" s="17">
        <f t="shared" si="4"/>
        <v>0.1345893104</v>
      </c>
      <c r="O65" s="17">
        <f t="shared" si="5"/>
        <v>0.05312637483</v>
      </c>
      <c r="P65" s="17">
        <v>25.0</v>
      </c>
      <c r="Q65" s="22">
        <v>22.984084</v>
      </c>
      <c r="R65" s="17">
        <f t="shared" si="6"/>
        <v>2.755581081</v>
      </c>
    </row>
    <row r="66" ht="15.75" customHeight="1">
      <c r="A66" s="17" t="s">
        <v>1008</v>
      </c>
      <c r="B66" s="17" t="s">
        <v>947</v>
      </c>
      <c r="C66" s="17" t="s">
        <v>265</v>
      </c>
      <c r="D66" s="17" t="s">
        <v>54</v>
      </c>
      <c r="E66" s="17" t="s">
        <v>268</v>
      </c>
      <c r="F66" s="17" t="str">
        <f t="shared" si="56"/>
        <v>E_HEAT</v>
      </c>
      <c r="G66" s="18">
        <f t="array" ref="G66">INDEX(Metadata!M:M, (ROW(N65))*2)</f>
        <v>3.769033803</v>
      </c>
      <c r="H66" s="19">
        <f t="array" ref="H66">INDEX(Metadata!M:M, (ROW(N65))*2+1)</f>
        <v>4.102957746</v>
      </c>
      <c r="I66" s="18">
        <f t="array" ref="I66">INDEX(Metadata!N:N, (ROW(O65))*2)</f>
        <v>0.7494591549</v>
      </c>
      <c r="J66" s="19">
        <f t="array" ref="J66">INDEX(Metadata!N:N, (ROW(O65))*2+1)</f>
        <v>0.8176056338</v>
      </c>
      <c r="K66" s="20">
        <f t="shared" ref="K66:L66" si="71">G66+I66</f>
        <v>4.518492958</v>
      </c>
      <c r="L66" s="17">
        <f t="shared" si="71"/>
        <v>4.92056338</v>
      </c>
      <c r="M66" s="21">
        <f t="shared" si="3"/>
        <v>4.719528169</v>
      </c>
      <c r="N66" s="17">
        <f t="shared" si="4"/>
        <v>0.2843067223</v>
      </c>
      <c r="O66" s="17">
        <f t="shared" si="5"/>
        <v>0.06024049695</v>
      </c>
      <c r="P66" s="17">
        <v>25.0</v>
      </c>
      <c r="Q66" s="22">
        <v>30.485305</v>
      </c>
      <c r="R66" s="17">
        <f t="shared" si="6"/>
        <v>3.87033045</v>
      </c>
    </row>
    <row r="67" ht="15.75" customHeight="1">
      <c r="A67" s="17" t="s">
        <v>22</v>
      </c>
      <c r="B67" s="17" t="s">
        <v>947</v>
      </c>
      <c r="C67" s="17" t="s">
        <v>265</v>
      </c>
      <c r="D67" s="17" t="s">
        <v>56</v>
      </c>
      <c r="E67" s="17" t="s">
        <v>268</v>
      </c>
      <c r="F67" s="17" t="str">
        <f t="shared" si="56"/>
        <v>G_HEAT</v>
      </c>
      <c r="G67" s="18">
        <f t="array" ref="G67">INDEX(Metadata!M:M, (ROW(N66))*2)</f>
        <v>0.3986535211</v>
      </c>
      <c r="H67" s="19">
        <f t="array" ref="H67">INDEX(Metadata!M:M, (ROW(N66))*2+1)</f>
        <v>0.4169676056</v>
      </c>
      <c r="I67" s="18">
        <f t="array" ref="I67">INDEX(Metadata!N:N, (ROW(O66))*2)</f>
        <v>0.1687690141</v>
      </c>
      <c r="J67" s="19">
        <f t="array" ref="J67">INDEX(Metadata!N:N, (ROW(O66))*2+1)</f>
        <v>0.272771831</v>
      </c>
      <c r="K67" s="20">
        <f t="shared" ref="K67:L67" si="72">G67+I67</f>
        <v>0.5674225352</v>
      </c>
      <c r="L67" s="17">
        <f t="shared" si="72"/>
        <v>0.6897394366</v>
      </c>
      <c r="M67" s="21">
        <f t="shared" si="3"/>
        <v>0.6285809859</v>
      </c>
      <c r="N67" s="17">
        <f t="shared" si="4"/>
        <v>0.08649111044</v>
      </c>
      <c r="O67" s="17">
        <f t="shared" si="5"/>
        <v>0.1375974017</v>
      </c>
      <c r="P67" s="17">
        <v>25.0</v>
      </c>
      <c r="Q67" s="22">
        <v>16.756135</v>
      </c>
      <c r="R67" s="17">
        <f t="shared" si="6"/>
        <v>0.9378370757</v>
      </c>
    </row>
    <row r="68" ht="15.75" customHeight="1">
      <c r="A68" s="17" t="s">
        <v>1009</v>
      </c>
      <c r="B68" s="17" t="s">
        <v>947</v>
      </c>
      <c r="C68" s="17" t="s">
        <v>265</v>
      </c>
      <c r="D68" s="17" t="s">
        <v>56</v>
      </c>
      <c r="E68" s="17" t="s">
        <v>268</v>
      </c>
      <c r="F68" s="17" t="str">
        <f t="shared" si="56"/>
        <v>G_HEAT</v>
      </c>
      <c r="G68" s="18">
        <f t="array" ref="G68">INDEX(Metadata!M:M, (ROW(N67))*2)</f>
        <v>1.020176056</v>
      </c>
      <c r="H68" s="19">
        <f t="array" ref="H68">INDEX(Metadata!M:M, (ROW(N67))*2+1)</f>
        <v>1.098235211</v>
      </c>
      <c r="I68" s="18">
        <f t="array" ref="I68">INDEX(Metadata!N:N, (ROW(O67))*2)</f>
        <v>0.3046267606</v>
      </c>
      <c r="J68" s="19">
        <f t="array" ref="J68">INDEX(Metadata!N:N, (ROW(O67))*2+1)</f>
        <v>0.3820816901</v>
      </c>
      <c r="K68" s="20">
        <f t="shared" ref="K68:L68" si="73">G68+I68</f>
        <v>1.324802817</v>
      </c>
      <c r="L68" s="17">
        <f t="shared" si="73"/>
        <v>1.480316901</v>
      </c>
      <c r="M68" s="21">
        <f t="shared" si="3"/>
        <v>1.402559859</v>
      </c>
      <c r="N68" s="17">
        <f t="shared" si="4"/>
        <v>0.1099650637</v>
      </c>
      <c r="O68" s="17">
        <f t="shared" si="5"/>
        <v>0.07840311628</v>
      </c>
      <c r="P68" s="17">
        <v>25.0</v>
      </c>
      <c r="Q68" s="22">
        <v>27.323965</v>
      </c>
      <c r="R68" s="17">
        <f t="shared" si="6"/>
        <v>1.283268972</v>
      </c>
    </row>
    <row r="69" ht="15.75" customHeight="1">
      <c r="A69" s="17" t="s">
        <v>1010</v>
      </c>
      <c r="B69" s="17" t="s">
        <v>947</v>
      </c>
      <c r="C69" s="17" t="s">
        <v>265</v>
      </c>
      <c r="D69" s="17" t="s">
        <v>56</v>
      </c>
      <c r="E69" s="17" t="s">
        <v>268</v>
      </c>
      <c r="F69" s="17" t="str">
        <f t="shared" si="56"/>
        <v>G_HEAT</v>
      </c>
      <c r="G69" s="18">
        <f t="array" ref="G69">INDEX(Metadata!M:M, (ROW(N68))*2)</f>
        <v>0.892571831</v>
      </c>
      <c r="H69" s="19">
        <f t="array" ref="H69">INDEX(Metadata!M:M, (ROW(N68))*2+1)</f>
        <v>1.039030986</v>
      </c>
      <c r="I69" s="18">
        <f t="array" ref="I69">INDEX(Metadata!N:N, (ROW(O68))*2)</f>
        <v>0.2277591549</v>
      </c>
      <c r="J69" s="19">
        <f t="array" ref="J69">INDEX(Metadata!N:N, (ROW(O68))*2+1)</f>
        <v>0.3857366197</v>
      </c>
      <c r="K69" s="20">
        <f t="shared" ref="K69:L69" si="74">G69+I69</f>
        <v>1.120330986</v>
      </c>
      <c r="L69" s="17">
        <f t="shared" si="74"/>
        <v>1.424767606</v>
      </c>
      <c r="M69" s="21">
        <f t="shared" si="3"/>
        <v>1.272549296</v>
      </c>
      <c r="N69" s="17">
        <f t="shared" si="4"/>
        <v>0.2152691982</v>
      </c>
      <c r="O69" s="17">
        <f t="shared" si="5"/>
        <v>0.16916374</v>
      </c>
      <c r="P69" s="17">
        <v>25.0</v>
      </c>
      <c r="Q69" s="22">
        <v>16.968802</v>
      </c>
      <c r="R69" s="17">
        <f t="shared" si="6"/>
        <v>1.874836679</v>
      </c>
    </row>
    <row r="70" ht="15.75" customHeight="1">
      <c r="A70" s="17" t="s">
        <v>1011</v>
      </c>
      <c r="B70" s="17" t="s">
        <v>947</v>
      </c>
      <c r="C70" s="17" t="s">
        <v>265</v>
      </c>
      <c r="D70" s="17" t="s">
        <v>56</v>
      </c>
      <c r="E70" s="17" t="s">
        <v>268</v>
      </c>
      <c r="F70" s="17" t="str">
        <f t="shared" si="56"/>
        <v>G_HEAT</v>
      </c>
      <c r="G70" s="18">
        <f t="array" ref="G70">INDEX(Metadata!M:M, (ROW(N69))*2)</f>
        <v>0.7941901408</v>
      </c>
      <c r="H70" s="19">
        <f t="array" ref="H70">INDEX(Metadata!M:M, (ROW(N69))*2+1)</f>
        <v>0.6700887324</v>
      </c>
      <c r="I70" s="18">
        <f t="array" ref="I70">INDEX(Metadata!N:N, (ROW(O69))*2)</f>
        <v>0.2665774648</v>
      </c>
      <c r="J70" s="19">
        <f t="array" ref="J70">INDEX(Metadata!N:N, (ROW(O69))*2+1)</f>
        <v>0.1090732394</v>
      </c>
      <c r="K70" s="20">
        <f t="shared" ref="K70:L70" si="75">G70+I70</f>
        <v>1.060767606</v>
      </c>
      <c r="L70" s="17">
        <f t="shared" si="75"/>
        <v>0.7791619718</v>
      </c>
      <c r="M70" s="21">
        <f t="shared" si="3"/>
        <v>0.9199647887</v>
      </c>
      <c r="N70" s="17">
        <f t="shared" si="4"/>
        <v>0.1991252533</v>
      </c>
      <c r="O70" s="17">
        <f t="shared" si="5"/>
        <v>0.2164487769</v>
      </c>
      <c r="P70" s="17">
        <v>25.0</v>
      </c>
      <c r="Q70" s="22">
        <v>18.02422</v>
      </c>
      <c r="R70" s="17">
        <f t="shared" si="6"/>
        <v>1.276011928</v>
      </c>
    </row>
    <row r="71" ht="15.75" customHeight="1">
      <c r="A71" s="17" t="s">
        <v>1012</v>
      </c>
      <c r="B71" s="17" t="s">
        <v>947</v>
      </c>
      <c r="C71" s="17" t="s">
        <v>265</v>
      </c>
      <c r="D71" s="17" t="s">
        <v>56</v>
      </c>
      <c r="E71" s="17" t="s">
        <v>268</v>
      </c>
      <c r="F71" s="17" t="str">
        <f t="shared" si="56"/>
        <v>G_HEAT</v>
      </c>
      <c r="G71" s="18">
        <f t="array" ref="G71">INDEX(Metadata!M:M, (ROW(N70))*2)</f>
        <v>1.578825352</v>
      </c>
      <c r="H71" s="19">
        <f t="array" ref="H71">INDEX(Metadata!M:M, (ROW(N70))*2+1)</f>
        <v>1.629901408</v>
      </c>
      <c r="I71" s="18">
        <f t="array" ref="I71">INDEX(Metadata!N:N, (ROW(O70))*2)</f>
        <v>0.9375971831</v>
      </c>
      <c r="J71" s="19">
        <f t="array" ref="J71">INDEX(Metadata!N:N, (ROW(O70))*2+1)</f>
        <v>0.3987887324</v>
      </c>
      <c r="K71" s="20">
        <f t="shared" ref="K71:L71" si="76">G71+I71</f>
        <v>2.516422535</v>
      </c>
      <c r="L71" s="17">
        <f t="shared" si="76"/>
        <v>2.028690141</v>
      </c>
      <c r="M71" s="21">
        <f t="shared" si="3"/>
        <v>2.272556338</v>
      </c>
      <c r="N71" s="17">
        <f t="shared" si="4"/>
        <v>0.3448788835</v>
      </c>
      <c r="O71" s="17">
        <f t="shared" si="5"/>
        <v>0.1517581226</v>
      </c>
      <c r="P71" s="17">
        <v>25.0</v>
      </c>
      <c r="Q71" s="22">
        <v>13.438639</v>
      </c>
      <c r="R71" s="17">
        <f t="shared" si="6"/>
        <v>4.227653444</v>
      </c>
    </row>
    <row r="72" ht="15.75" customHeight="1">
      <c r="A72" s="17" t="s">
        <v>1013</v>
      </c>
      <c r="B72" s="17" t="s">
        <v>947</v>
      </c>
      <c r="C72" s="17" t="s">
        <v>265</v>
      </c>
      <c r="D72" s="17" t="s">
        <v>56</v>
      </c>
      <c r="E72" s="17" t="s">
        <v>268</v>
      </c>
      <c r="F72" s="17" t="str">
        <f t="shared" si="56"/>
        <v>G_HEAT</v>
      </c>
      <c r="G72" s="18">
        <f t="array" ref="G72">INDEX(Metadata!M:M, (ROW(N71))*2)</f>
        <v>1.230153521</v>
      </c>
      <c r="H72" s="19">
        <f t="array" ref="H72">INDEX(Metadata!M:M, (ROW(N71))*2+1)</f>
        <v>1.409273239</v>
      </c>
      <c r="I72" s="18">
        <f t="array" ref="I72">INDEX(Metadata!N:N, (ROW(O71))*2)</f>
        <v>0.3439732394</v>
      </c>
      <c r="J72" s="19">
        <f t="array" ref="J72">INDEX(Metadata!N:N, (ROW(O71))*2+1)</f>
        <v>0.4044802817</v>
      </c>
      <c r="K72" s="20">
        <f t="shared" ref="K72:L72" si="77">G72+I72</f>
        <v>1.574126761</v>
      </c>
      <c r="L72" s="17">
        <f t="shared" si="77"/>
        <v>1.813753521</v>
      </c>
      <c r="M72" s="21">
        <f t="shared" si="3"/>
        <v>1.693940141</v>
      </c>
      <c r="N72" s="17">
        <f t="shared" si="4"/>
        <v>0.1694417073</v>
      </c>
      <c r="O72" s="17">
        <f t="shared" si="5"/>
        <v>0.1000281552</v>
      </c>
      <c r="P72" s="17">
        <v>25.0</v>
      </c>
      <c r="Q72" s="22">
        <v>37.533892</v>
      </c>
      <c r="R72" s="17">
        <f t="shared" si="6"/>
        <v>1.128273708</v>
      </c>
    </row>
    <row r="73" ht="15.75" customHeight="1">
      <c r="A73" s="17" t="s">
        <v>1014</v>
      </c>
      <c r="B73" s="17" t="s">
        <v>947</v>
      </c>
      <c r="C73" s="17" t="s">
        <v>265</v>
      </c>
      <c r="D73" s="17" t="s">
        <v>56</v>
      </c>
      <c r="E73" s="17" t="s">
        <v>268</v>
      </c>
      <c r="F73" s="17" t="str">
        <f t="shared" si="56"/>
        <v>G_HEAT</v>
      </c>
      <c r="G73" s="18">
        <f t="array" ref="G73">INDEX(Metadata!M:M, (ROW(N72))*2)</f>
        <v>0.2763295775</v>
      </c>
      <c r="H73" s="19">
        <f t="array" ref="H73">INDEX(Metadata!M:M, (ROW(N72))*2+1)</f>
        <v>0.3146704225</v>
      </c>
      <c r="I73" s="18">
        <f t="array" ref="I73">INDEX(Metadata!N:N, (ROW(O72))*2)</f>
        <v>0.07129014085</v>
      </c>
      <c r="J73" s="19">
        <f t="array" ref="J73">INDEX(Metadata!N:N, (ROW(O72))*2+1)</f>
        <v>0.2068014085</v>
      </c>
      <c r="K73" s="20">
        <f t="shared" ref="K73:L73" si="78">G73+I73</f>
        <v>0.3476197183</v>
      </c>
      <c r="L73" s="17">
        <f t="shared" si="78"/>
        <v>0.521471831</v>
      </c>
      <c r="M73" s="21">
        <f t="shared" si="3"/>
        <v>0.4345457746</v>
      </c>
      <c r="N73" s="17">
        <f t="shared" si="4"/>
        <v>0.1229320078</v>
      </c>
      <c r="O73" s="17">
        <f t="shared" si="5"/>
        <v>0.2828977175</v>
      </c>
      <c r="P73" s="17">
        <v>25.0</v>
      </c>
      <c r="Q73" s="22">
        <v>23.554927</v>
      </c>
      <c r="R73" s="17">
        <f t="shared" si="6"/>
        <v>0.4612047563</v>
      </c>
    </row>
    <row r="74" ht="15.75" customHeight="1">
      <c r="A74" s="17" t="s">
        <v>1015</v>
      </c>
      <c r="B74" s="17" t="s">
        <v>947</v>
      </c>
      <c r="C74" s="17" t="s">
        <v>265</v>
      </c>
      <c r="D74" s="17" t="s">
        <v>56</v>
      </c>
      <c r="E74" s="17" t="s">
        <v>268</v>
      </c>
      <c r="F74" s="17" t="str">
        <f t="shared" si="56"/>
        <v>G_HEAT</v>
      </c>
      <c r="G74" s="18">
        <f t="array" ref="G74">INDEX(Metadata!M:M, (ROW(N73))*2)</f>
        <v>2.782923944</v>
      </c>
      <c r="H74" s="19">
        <f t="array" ref="H74">INDEX(Metadata!M:M, (ROW(N73))*2+1)</f>
        <v>2.8739</v>
      </c>
      <c r="I74" s="18">
        <f t="array" ref="I74">INDEX(Metadata!N:N, (ROW(O73))*2)</f>
        <v>0.9641746479</v>
      </c>
      <c r="J74" s="19">
        <f t="array" ref="J74">INDEX(Metadata!N:N, (ROW(O73))*2+1)</f>
        <v>0.8330366197</v>
      </c>
      <c r="K74" s="20">
        <f t="shared" ref="K74:L74" si="79">G74+I74</f>
        <v>3.747098592</v>
      </c>
      <c r="L74" s="17">
        <f t="shared" si="79"/>
        <v>3.70693662</v>
      </c>
      <c r="M74" s="21">
        <f t="shared" si="3"/>
        <v>3.727017606</v>
      </c>
      <c r="N74" s="17">
        <f t="shared" si="4"/>
        <v>0.02839880263</v>
      </c>
      <c r="O74" s="17">
        <f t="shared" si="5"/>
        <v>0.007619712497</v>
      </c>
      <c r="P74" s="17">
        <v>25.0</v>
      </c>
      <c r="Q74" s="22">
        <v>45.542347</v>
      </c>
      <c r="R74" s="17">
        <f t="shared" si="6"/>
        <v>2.045907738</v>
      </c>
    </row>
    <row r="75" ht="15.75" customHeight="1">
      <c r="A75" s="17" t="s">
        <v>1016</v>
      </c>
      <c r="B75" s="17" t="s">
        <v>947</v>
      </c>
      <c r="C75" s="17" t="s">
        <v>265</v>
      </c>
      <c r="D75" s="17" t="s">
        <v>56</v>
      </c>
      <c r="E75" s="17" t="s">
        <v>268</v>
      </c>
      <c r="F75" s="17" t="str">
        <f t="shared" si="56"/>
        <v>G_HEAT</v>
      </c>
      <c r="G75" s="18">
        <f t="array" ref="G75">INDEX(Metadata!M:M, (ROW(N74))*2)</f>
        <v>1.623487324</v>
      </c>
      <c r="H75" s="19">
        <f t="array" ref="H75">INDEX(Metadata!M:M, (ROW(N74))*2+1)</f>
        <v>1.715416901</v>
      </c>
      <c r="I75" s="18">
        <f t="array" ref="I75">INDEX(Metadata!N:N, (ROW(O74))*2)</f>
        <v>0.2644985915</v>
      </c>
      <c r="J75" s="19">
        <f t="array" ref="J75">INDEX(Metadata!N:N, (ROW(O74))*2+1)</f>
        <v>0.2958929577</v>
      </c>
      <c r="K75" s="20">
        <f t="shared" ref="K75:L75" si="80">G75+I75</f>
        <v>1.887985915</v>
      </c>
      <c r="L75" s="17">
        <f t="shared" si="80"/>
        <v>2.011309859</v>
      </c>
      <c r="M75" s="21">
        <f t="shared" si="3"/>
        <v>1.949647887</v>
      </c>
      <c r="N75" s="17">
        <f t="shared" si="4"/>
        <v>0.08720319685</v>
      </c>
      <c r="O75" s="17">
        <f t="shared" si="5"/>
        <v>0.04472766463</v>
      </c>
      <c r="P75" s="17">
        <v>25.0</v>
      </c>
      <c r="Q75" s="22">
        <v>11.802004</v>
      </c>
      <c r="R75" s="17">
        <f t="shared" si="6"/>
        <v>4.129908546</v>
      </c>
    </row>
    <row r="76" ht="15.75" customHeight="1">
      <c r="A76" s="17" t="s">
        <v>1017</v>
      </c>
      <c r="B76" s="17" t="s">
        <v>947</v>
      </c>
      <c r="C76" s="17" t="s">
        <v>265</v>
      </c>
      <c r="D76" s="17" t="s">
        <v>229</v>
      </c>
      <c r="E76" s="17" t="s">
        <v>268</v>
      </c>
      <c r="F76" s="17" t="str">
        <f t="shared" si="56"/>
        <v>I_HEAT</v>
      </c>
      <c r="G76" s="18">
        <f t="array" ref="G76">INDEX(Metadata!M:M, (ROW(N75))*2)</f>
        <v>0.6480661972</v>
      </c>
      <c r="H76" s="19">
        <f t="array" ref="H76">INDEX(Metadata!M:M, (ROW(N75))*2+1)</f>
        <v>0.6745450704</v>
      </c>
      <c r="I76" s="18">
        <f t="array" ref="I76">INDEX(Metadata!N:N, (ROW(O75))*2)</f>
        <v>0.2296732394</v>
      </c>
      <c r="J76" s="19">
        <f t="array" ref="J76">INDEX(Metadata!N:N, (ROW(O75))*2+1)</f>
        <v>0.1909690141</v>
      </c>
      <c r="K76" s="20">
        <f t="shared" ref="K76:L76" si="81">G76+I76</f>
        <v>0.8777394366</v>
      </c>
      <c r="L76" s="17">
        <f t="shared" si="81"/>
        <v>0.8655140845</v>
      </c>
      <c r="M76" s="21">
        <f t="shared" si="3"/>
        <v>0.8716267606</v>
      </c>
      <c r="N76" s="17">
        <f t="shared" si="4"/>
        <v>0.008644629381</v>
      </c>
      <c r="O76" s="17">
        <f t="shared" si="5"/>
        <v>0.009917810894</v>
      </c>
      <c r="P76" s="17">
        <v>25.0</v>
      </c>
      <c r="Q76" s="22">
        <v>16.514257</v>
      </c>
      <c r="R76" s="17">
        <f t="shared" si="6"/>
        <v>1.319506473</v>
      </c>
    </row>
    <row r="77" ht="15.75" customHeight="1">
      <c r="A77" s="17" t="s">
        <v>1018</v>
      </c>
      <c r="B77" s="17" t="s">
        <v>947</v>
      </c>
      <c r="C77" s="17" t="s">
        <v>265</v>
      </c>
      <c r="D77" s="17" t="s">
        <v>229</v>
      </c>
      <c r="E77" s="17" t="s">
        <v>268</v>
      </c>
      <c r="F77" s="17" t="str">
        <f t="shared" si="56"/>
        <v>I_HEAT</v>
      </c>
      <c r="G77" s="18">
        <f t="array" ref="G77">INDEX(Metadata!M:M, (ROW(N76))*2)</f>
        <v>1.614433803</v>
      </c>
      <c r="H77" s="19">
        <f t="array" ref="H77">INDEX(Metadata!M:M, (ROW(N76))*2+1)</f>
        <v>1.796953521</v>
      </c>
      <c r="I77" s="18">
        <f t="array" ref="I77">INDEX(Metadata!N:N, (ROW(O76))*2)</f>
        <v>0.3771929577</v>
      </c>
      <c r="J77" s="19">
        <f t="array" ref="J77">INDEX(Metadata!N:N, (ROW(O76))*2+1)</f>
        <v>0.4290464789</v>
      </c>
      <c r="K77" s="20">
        <f t="shared" ref="K77:L77" si="82">G77+I77</f>
        <v>1.991626761</v>
      </c>
      <c r="L77" s="17">
        <f t="shared" si="82"/>
        <v>2.226</v>
      </c>
      <c r="M77" s="21">
        <f t="shared" si="3"/>
        <v>2.10881338</v>
      </c>
      <c r="N77" s="17">
        <f t="shared" si="4"/>
        <v>0.1657269069</v>
      </c>
      <c r="O77" s="17">
        <f t="shared" si="5"/>
        <v>0.07858775389</v>
      </c>
      <c r="P77" s="17">
        <v>25.0</v>
      </c>
      <c r="Q77" s="22">
        <v>23.227327</v>
      </c>
      <c r="R77" s="17">
        <f t="shared" si="6"/>
        <v>2.269754695</v>
      </c>
    </row>
    <row r="78" ht="15.75" customHeight="1">
      <c r="A78" s="17" t="s">
        <v>1019</v>
      </c>
      <c r="B78" s="17" t="s">
        <v>947</v>
      </c>
      <c r="C78" s="17" t="s">
        <v>265</v>
      </c>
      <c r="D78" s="17" t="s">
        <v>229</v>
      </c>
      <c r="E78" s="17" t="s">
        <v>268</v>
      </c>
      <c r="F78" s="17" t="str">
        <f t="shared" si="56"/>
        <v>I_HEAT</v>
      </c>
      <c r="G78" s="18">
        <f t="array" ref="G78">INDEX(Metadata!M:M, (ROW(N77))*2)</f>
        <v>1.524667606</v>
      </c>
      <c r="H78" s="19">
        <f t="array" ref="H78">INDEX(Metadata!M:M, (ROW(N77))*2+1)</f>
        <v>1.673470423</v>
      </c>
      <c r="I78" s="18">
        <f t="array" ref="I78">INDEX(Metadata!N:N, (ROW(O77))*2)</f>
        <v>0.2542267606</v>
      </c>
      <c r="J78" s="19">
        <f t="array" ref="J78">INDEX(Metadata!N:N, (ROW(O77))*2+1)</f>
        <v>0.3130014085</v>
      </c>
      <c r="K78" s="20">
        <f t="shared" ref="K78:L78" si="83">G78+I78</f>
        <v>1.778894366</v>
      </c>
      <c r="L78" s="17">
        <f t="shared" si="83"/>
        <v>1.986471831</v>
      </c>
      <c r="M78" s="21">
        <f t="shared" si="3"/>
        <v>1.882683099</v>
      </c>
      <c r="N78" s="17">
        <f t="shared" si="4"/>
        <v>0.146779433</v>
      </c>
      <c r="O78" s="17">
        <f t="shared" si="5"/>
        <v>0.07796289938</v>
      </c>
      <c r="P78" s="17">
        <v>25.0</v>
      </c>
      <c r="Q78" s="22">
        <v>16.059166</v>
      </c>
      <c r="R78" s="17">
        <f t="shared" si="6"/>
        <v>2.930854408</v>
      </c>
    </row>
    <row r="79" ht="15.75" customHeight="1">
      <c r="A79" s="17" t="s">
        <v>1020</v>
      </c>
      <c r="B79" s="17" t="s">
        <v>947</v>
      </c>
      <c r="C79" s="17" t="s">
        <v>265</v>
      </c>
      <c r="D79" s="17" t="s">
        <v>229</v>
      </c>
      <c r="E79" s="17" t="s">
        <v>268</v>
      </c>
      <c r="F79" s="17" t="str">
        <f t="shared" si="56"/>
        <v>I_HEAT</v>
      </c>
      <c r="G79" s="18">
        <f t="array" ref="G79">INDEX(Metadata!M:M, (ROW(N78))*2)</f>
        <v>0.6798126761</v>
      </c>
      <c r="H79" s="19">
        <f t="array" ref="H79">INDEX(Metadata!M:M, (ROW(N78))*2+1)</f>
        <v>0.7543816901</v>
      </c>
      <c r="I79" s="18">
        <f t="array" ref="I79">INDEX(Metadata!N:N, (ROW(O78))*2)</f>
        <v>0.2385253521</v>
      </c>
      <c r="J79" s="19">
        <f t="array" ref="J79">INDEX(Metadata!N:N, (ROW(O78))*2+1)</f>
        <v>0.3284492958</v>
      </c>
      <c r="K79" s="20">
        <f t="shared" ref="K79:L79" si="84">G79+I79</f>
        <v>0.9183380282</v>
      </c>
      <c r="L79" s="17">
        <f t="shared" si="84"/>
        <v>1.082830986</v>
      </c>
      <c r="M79" s="21">
        <f t="shared" si="3"/>
        <v>1.000584507</v>
      </c>
      <c r="N79" s="17">
        <f t="shared" si="4"/>
        <v>0.1163140859</v>
      </c>
      <c r="O79" s="17">
        <f t="shared" si="5"/>
        <v>0.1162461392</v>
      </c>
      <c r="P79" s="17">
        <v>25.0</v>
      </c>
      <c r="Q79" s="22">
        <v>20.697163</v>
      </c>
      <c r="R79" s="17">
        <f t="shared" si="6"/>
        <v>1.208601038</v>
      </c>
    </row>
    <row r="80" ht="15.75" customHeight="1">
      <c r="A80" s="17" t="s">
        <v>1021</v>
      </c>
      <c r="B80" s="17" t="s">
        <v>947</v>
      </c>
      <c r="C80" s="17" t="s">
        <v>265</v>
      </c>
      <c r="D80" s="17" t="s">
        <v>229</v>
      </c>
      <c r="E80" s="17" t="s">
        <v>268</v>
      </c>
      <c r="F80" s="17" t="str">
        <f t="shared" si="56"/>
        <v>I_HEAT</v>
      </c>
      <c r="G80" s="18">
        <f t="array" ref="G80">INDEX(Metadata!M:M, (ROW(N79))*2)</f>
        <v>1.623539437</v>
      </c>
      <c r="H80" s="19">
        <f t="array" ref="H80">INDEX(Metadata!M:M, (ROW(N79))*2+1)</f>
        <v>1.601992958</v>
      </c>
      <c r="I80" s="18">
        <f t="array" ref="I80">INDEX(Metadata!N:N, (ROW(O79))*2)</f>
        <v>0.4651859155</v>
      </c>
      <c r="J80" s="19">
        <f t="array" ref="J80">INDEX(Metadata!N:N, (ROW(O79))*2+1)</f>
        <v>0.4303732394</v>
      </c>
      <c r="K80" s="20">
        <f t="shared" ref="K80:L80" si="85">G80+I80</f>
        <v>2.088725352</v>
      </c>
      <c r="L80" s="17">
        <f t="shared" si="85"/>
        <v>2.032366197</v>
      </c>
      <c r="M80" s="21">
        <f t="shared" si="3"/>
        <v>2.060545775</v>
      </c>
      <c r="N80" s="17">
        <f t="shared" si="4"/>
        <v>0.03985194063</v>
      </c>
      <c r="O80" s="17">
        <f t="shared" si="5"/>
        <v>0.0193404782</v>
      </c>
      <c r="P80" s="17">
        <v>25.0</v>
      </c>
      <c r="Q80" s="22">
        <v>21.206035</v>
      </c>
      <c r="R80" s="17">
        <f t="shared" si="6"/>
        <v>2.429197366</v>
      </c>
    </row>
    <row r="81" ht="15.75" customHeight="1">
      <c r="A81" s="17" t="s">
        <v>30</v>
      </c>
      <c r="B81" s="17" t="s">
        <v>947</v>
      </c>
      <c r="C81" s="17" t="s">
        <v>265</v>
      </c>
      <c r="D81" s="17" t="s">
        <v>229</v>
      </c>
      <c r="E81" s="17" t="s">
        <v>268</v>
      </c>
      <c r="F81" s="17" t="str">
        <f t="shared" si="56"/>
        <v>I_HEAT</v>
      </c>
      <c r="G81" s="18">
        <f t="array" ref="G81">INDEX(Metadata!M:M, (ROW(N80))*2)</f>
        <v>0.5609816901</v>
      </c>
      <c r="H81" s="19">
        <f t="array" ref="H81">INDEX(Metadata!M:M, (ROW(N80))*2+1)</f>
        <v>0.4751295775</v>
      </c>
      <c r="I81" s="18">
        <f t="array" ref="I81">INDEX(Metadata!N:N, (ROW(O80))*2)</f>
        <v>1.075292958</v>
      </c>
      <c r="J81" s="19">
        <f t="array" ref="J81">INDEX(Metadata!N:N, (ROW(O80))*2+1)</f>
        <v>0.5837577465</v>
      </c>
      <c r="K81" s="20">
        <f t="shared" ref="K81:L81" si="86">G81+I81</f>
        <v>1.636274648</v>
      </c>
      <c r="L81" s="17">
        <f t="shared" si="86"/>
        <v>1.058887324</v>
      </c>
      <c r="M81" s="21">
        <f t="shared" si="3"/>
        <v>1.347580986</v>
      </c>
      <c r="N81" s="17">
        <f t="shared" si="4"/>
        <v>0.4082744921</v>
      </c>
      <c r="O81" s="17">
        <f t="shared" si="5"/>
        <v>0.3029684274</v>
      </c>
      <c r="P81" s="17">
        <v>25.0</v>
      </c>
      <c r="Q81" s="22">
        <v>31.023115</v>
      </c>
      <c r="R81" s="17">
        <f t="shared" si="6"/>
        <v>1.085949127</v>
      </c>
    </row>
    <row r="82" ht="15.75" customHeight="1">
      <c r="A82" s="17" t="s">
        <v>39</v>
      </c>
      <c r="B82" s="17" t="s">
        <v>947</v>
      </c>
      <c r="C82" s="17" t="s">
        <v>265</v>
      </c>
      <c r="D82" s="17" t="s">
        <v>229</v>
      </c>
      <c r="E82" s="17" t="s">
        <v>268</v>
      </c>
      <c r="F82" s="17" t="str">
        <f t="shared" si="56"/>
        <v>I_HEAT</v>
      </c>
      <c r="G82" s="18">
        <f t="array" ref="G82">INDEX(Metadata!M:M, (ROW(N81))*2)</f>
        <v>0.3212140845</v>
      </c>
      <c r="H82" s="19">
        <f t="array" ref="H82">INDEX(Metadata!M:M, (ROW(N81))*2+1)</f>
        <v>0.4872352113</v>
      </c>
      <c r="I82" s="18">
        <f t="array" ref="I82">INDEX(Metadata!N:N, (ROW(O81))*2)</f>
        <v>0.6061309859</v>
      </c>
      <c r="J82" s="19">
        <f t="array" ref="J82">INDEX(Metadata!N:N, (ROW(O81))*2+1)</f>
        <v>0.4095042254</v>
      </c>
      <c r="K82" s="20">
        <f t="shared" ref="K82:L82" si="87">G82+I82</f>
        <v>0.9273450704</v>
      </c>
      <c r="L82" s="17">
        <f t="shared" si="87"/>
        <v>0.8967394366</v>
      </c>
      <c r="M82" s="21">
        <f t="shared" si="3"/>
        <v>0.9120422535</v>
      </c>
      <c r="N82" s="17">
        <f t="shared" si="4"/>
        <v>0.0216414512</v>
      </c>
      <c r="O82" s="17">
        <f t="shared" si="5"/>
        <v>0.02372856205</v>
      </c>
      <c r="P82" s="17">
        <v>25.0</v>
      </c>
      <c r="Q82" s="22">
        <v>27.760492</v>
      </c>
      <c r="R82" s="17">
        <f t="shared" si="6"/>
        <v>0.8213491439</v>
      </c>
    </row>
    <row r="83" ht="15.75" customHeight="1">
      <c r="A83" s="17" t="s">
        <v>1022</v>
      </c>
      <c r="B83" s="17" t="s">
        <v>947</v>
      </c>
      <c r="C83" s="17" t="s">
        <v>265</v>
      </c>
      <c r="D83" s="17" t="s">
        <v>229</v>
      </c>
      <c r="E83" s="17" t="s">
        <v>268</v>
      </c>
      <c r="F83" s="17" t="str">
        <f t="shared" si="56"/>
        <v>I_HEAT</v>
      </c>
      <c r="G83" s="18">
        <f t="array" ref="G83">INDEX(Metadata!M:M, (ROW(N82))*2)</f>
        <v>2.910153521</v>
      </c>
      <c r="H83" s="19">
        <f t="array" ref="H83">INDEX(Metadata!M:M, (ROW(N82))*2+1)</f>
        <v>3.10141831</v>
      </c>
      <c r="I83" s="18">
        <f t="array" ref="I83">INDEX(Metadata!N:N, (ROW(O82))*2)</f>
        <v>0.6511140845</v>
      </c>
      <c r="J83" s="19">
        <f t="array" ref="J83">INDEX(Metadata!N:N, (ROW(O82))*2+1)</f>
        <v>0.8062225352</v>
      </c>
      <c r="K83" s="20">
        <f t="shared" ref="K83:L83" si="88">G83+I83</f>
        <v>3.561267606</v>
      </c>
      <c r="L83" s="17">
        <f t="shared" si="88"/>
        <v>3.907640845</v>
      </c>
      <c r="M83" s="21">
        <f t="shared" si="3"/>
        <v>3.734454225</v>
      </c>
      <c r="N83" s="17">
        <f t="shared" si="4"/>
        <v>0.2449228664</v>
      </c>
      <c r="O83" s="17">
        <f t="shared" si="5"/>
        <v>0.06558464816</v>
      </c>
      <c r="P83" s="17">
        <v>25.0</v>
      </c>
      <c r="Q83" s="22">
        <v>24.823012</v>
      </c>
      <c r="R83" s="17">
        <f t="shared" si="6"/>
        <v>3.761080873</v>
      </c>
    </row>
    <row r="84" ht="15.75" customHeight="1">
      <c r="A84" s="17" t="s">
        <v>1023</v>
      </c>
      <c r="B84" s="17" t="s">
        <v>947</v>
      </c>
      <c r="C84" s="17" t="s">
        <v>265</v>
      </c>
      <c r="D84" s="17" t="s">
        <v>229</v>
      </c>
      <c r="E84" s="17" t="s">
        <v>268</v>
      </c>
      <c r="F84" s="17" t="str">
        <f t="shared" si="56"/>
        <v>I_HEAT</v>
      </c>
      <c r="G84" s="18">
        <f t="array" ref="G84">INDEX(Metadata!M:M, (ROW(N83))*2)</f>
        <v>0.9304225352</v>
      </c>
      <c r="H84" s="19">
        <f t="array" ref="H84">INDEX(Metadata!M:M, (ROW(N83))*2+1)</f>
        <v>0.9811915493</v>
      </c>
      <c r="I84" s="18">
        <f t="array" ref="I84">INDEX(Metadata!N:N, (ROW(O83))*2)</f>
        <v>0.1134929577</v>
      </c>
      <c r="J84" s="19">
        <f t="array" ref="J84">INDEX(Metadata!N:N, (ROW(O83))*2+1)</f>
        <v>0.2639915493</v>
      </c>
      <c r="K84" s="20">
        <f t="shared" ref="K84:L84" si="89">G84+I84</f>
        <v>1.043915493</v>
      </c>
      <c r="L84" s="17">
        <f t="shared" si="89"/>
        <v>1.245183099</v>
      </c>
      <c r="M84" s="21">
        <f t="shared" si="3"/>
        <v>1.144549296</v>
      </c>
      <c r="N84" s="17">
        <f t="shared" si="4"/>
        <v>0.1423176888</v>
      </c>
      <c r="O84" s="17">
        <f t="shared" si="5"/>
        <v>0.1243438699</v>
      </c>
      <c r="P84" s="17">
        <v>25.0</v>
      </c>
      <c r="Q84" s="22">
        <v>10.431271</v>
      </c>
      <c r="R84" s="17">
        <f t="shared" si="6"/>
        <v>2.743072478</v>
      </c>
    </row>
    <row r="85" ht="15.75" customHeight="1">
      <c r="A85" s="17" t="s">
        <v>1024</v>
      </c>
      <c r="B85" s="17" t="s">
        <v>947</v>
      </c>
      <c r="C85" s="17" t="s">
        <v>265</v>
      </c>
      <c r="D85" s="17" t="s">
        <v>36</v>
      </c>
      <c r="E85" s="17" t="s">
        <v>80</v>
      </c>
      <c r="F85" s="17" t="str">
        <f t="shared" si="56"/>
        <v>C_AMB</v>
      </c>
      <c r="G85" s="18">
        <f t="array" ref="G85">INDEX(Metadata!M:M, (ROW(N84))*2)</f>
        <v>3.122139437</v>
      </c>
      <c r="H85" s="19">
        <f t="array" ref="H85">INDEX(Metadata!M:M, (ROW(N84))*2+1)</f>
        <v>3.472342254</v>
      </c>
      <c r="I85" s="18">
        <f t="array" ref="I85">INDEX(Metadata!N:N, (ROW(O84))*2)</f>
        <v>0.470184507</v>
      </c>
      <c r="J85" s="19">
        <f t="array" ref="J85">INDEX(Metadata!N:N, (ROW(O84))*2+1)</f>
        <v>0.5255873239</v>
      </c>
      <c r="K85" s="20">
        <f t="shared" ref="K85:L85" si="90">G85+I85</f>
        <v>3.592323944</v>
      </c>
      <c r="L85" s="17">
        <f t="shared" si="90"/>
        <v>3.997929577</v>
      </c>
      <c r="M85" s="21">
        <f t="shared" si="3"/>
        <v>3.795126761</v>
      </c>
      <c r="N85" s="17">
        <f t="shared" si="4"/>
        <v>0.2868064941</v>
      </c>
      <c r="O85" s="17">
        <f t="shared" si="5"/>
        <v>0.0755723095</v>
      </c>
      <c r="P85" s="17">
        <v>25.0</v>
      </c>
      <c r="Q85" s="22">
        <v>39.101731</v>
      </c>
      <c r="R85" s="17">
        <f t="shared" si="6"/>
        <v>2.426444216</v>
      </c>
    </row>
    <row r="86" ht="15.75" customHeight="1">
      <c r="A86" s="17" t="s">
        <v>1025</v>
      </c>
      <c r="B86" s="17" t="s">
        <v>947</v>
      </c>
      <c r="C86" s="17" t="s">
        <v>265</v>
      </c>
      <c r="D86" s="17" t="s">
        <v>36</v>
      </c>
      <c r="E86" s="17" t="s">
        <v>80</v>
      </c>
      <c r="F86" s="17" t="str">
        <f t="shared" si="56"/>
        <v>C_AMB</v>
      </c>
      <c r="G86" s="18">
        <f t="array" ref="G86">INDEX(Metadata!M:M, (ROW(N85))*2)</f>
        <v>2.785408451</v>
      </c>
      <c r="H86" s="19">
        <f t="array" ref="H86">INDEX(Metadata!M:M, (ROW(N85))*2+1)</f>
        <v>3.391876056</v>
      </c>
      <c r="I86" s="18">
        <f t="array" ref="I86">INDEX(Metadata!N:N, (ROW(O85))*2)</f>
        <v>0.5884859155</v>
      </c>
      <c r="J86" s="19">
        <f t="array" ref="J86">INDEX(Metadata!N:N, (ROW(O85))*2+1)</f>
        <v>0.8881732394</v>
      </c>
      <c r="K86" s="20">
        <f t="shared" ref="K86:L86" si="91">G86+I86</f>
        <v>3.373894366</v>
      </c>
      <c r="L86" s="17">
        <f t="shared" si="91"/>
        <v>4.280049296</v>
      </c>
      <c r="M86" s="21">
        <f t="shared" si="3"/>
        <v>3.826971831</v>
      </c>
      <c r="N86" s="17">
        <f t="shared" si="4"/>
        <v>0.6407482955</v>
      </c>
      <c r="O86" s="17">
        <f t="shared" si="5"/>
        <v>0.1674295824</v>
      </c>
      <c r="P86" s="17">
        <v>25.0</v>
      </c>
      <c r="Q86" s="22">
        <v>23.2276</v>
      </c>
      <c r="R86" s="17">
        <f t="shared" si="6"/>
        <v>4.118991879</v>
      </c>
    </row>
    <row r="87" ht="15.75" customHeight="1">
      <c r="A87" s="17" t="s">
        <v>1026</v>
      </c>
      <c r="B87" s="17" t="s">
        <v>947</v>
      </c>
      <c r="C87" s="17" t="s">
        <v>265</v>
      </c>
      <c r="D87" s="17" t="s">
        <v>36</v>
      </c>
      <c r="E87" s="17" t="s">
        <v>80</v>
      </c>
      <c r="F87" s="17" t="str">
        <f t="shared" si="56"/>
        <v>C_AMB</v>
      </c>
      <c r="G87" s="18">
        <f t="array" ref="G87">INDEX(Metadata!M:M, (ROW(N86))*2)</f>
        <v>3.871369014</v>
      </c>
      <c r="H87" s="19">
        <f t="array" ref="H87">INDEX(Metadata!M:M, (ROW(N86))*2+1)</f>
        <v>4.072769014</v>
      </c>
      <c r="I87" s="18">
        <f t="array" ref="I87">INDEX(Metadata!N:N, (ROW(O86))*2)</f>
        <v>0.6109267606</v>
      </c>
      <c r="J87" s="19">
        <f t="array" ref="J87">INDEX(Metadata!N:N, (ROW(O86))*2+1)</f>
        <v>0.6075549296</v>
      </c>
      <c r="K87" s="20">
        <f t="shared" ref="K87:L87" si="92">G87+I87</f>
        <v>4.482295775</v>
      </c>
      <c r="L87" s="17">
        <f t="shared" si="92"/>
        <v>4.680323944</v>
      </c>
      <c r="M87" s="21">
        <f t="shared" si="3"/>
        <v>4.581309859</v>
      </c>
      <c r="N87" s="17">
        <f t="shared" si="4"/>
        <v>0.1400270612</v>
      </c>
      <c r="O87" s="17">
        <f t="shared" si="5"/>
        <v>0.03056485273</v>
      </c>
      <c r="P87" s="17">
        <v>25.0</v>
      </c>
      <c r="Q87" s="22">
        <v>35.405038</v>
      </c>
      <c r="R87" s="17">
        <f t="shared" si="6"/>
        <v>3.234927935</v>
      </c>
    </row>
    <row r="88" ht="15.75" customHeight="1">
      <c r="A88" s="17" t="s">
        <v>1027</v>
      </c>
      <c r="B88" s="17" t="s">
        <v>947</v>
      </c>
      <c r="C88" s="17" t="s">
        <v>265</v>
      </c>
      <c r="D88" s="17" t="s">
        <v>36</v>
      </c>
      <c r="E88" s="17" t="s">
        <v>80</v>
      </c>
      <c r="F88" s="17" t="str">
        <f t="shared" si="56"/>
        <v>C_AMB</v>
      </c>
      <c r="G88" s="18">
        <f t="array" ref="G88">INDEX(Metadata!M:M, (ROW(N87))*2)</f>
        <v>0.5952239437</v>
      </c>
      <c r="H88" s="19">
        <f t="array" ref="H88">INDEX(Metadata!M:M, (ROW(N87))*2+1)</f>
        <v>0.6761295775</v>
      </c>
      <c r="I88" s="18">
        <f t="array" ref="I88">INDEX(Metadata!N:N, (ROW(O87))*2)</f>
        <v>0.1669309859</v>
      </c>
      <c r="J88" s="19">
        <f t="array" ref="J88">INDEX(Metadata!N:N, (ROW(O87))*2+1)</f>
        <v>0.3267929577</v>
      </c>
      <c r="K88" s="20">
        <f t="shared" ref="K88:L88" si="93">G88+I88</f>
        <v>0.7621549296</v>
      </c>
      <c r="L88" s="17">
        <f t="shared" si="93"/>
        <v>1.002922535</v>
      </c>
      <c r="M88" s="21">
        <f t="shared" si="3"/>
        <v>0.8825387324</v>
      </c>
      <c r="N88" s="17">
        <f t="shared" si="4"/>
        <v>0.1702484066</v>
      </c>
      <c r="O88" s="17">
        <f t="shared" si="5"/>
        <v>0.1929075749</v>
      </c>
      <c r="P88" s="17">
        <v>25.0</v>
      </c>
      <c r="Q88" s="22">
        <v>14.681062</v>
      </c>
      <c r="R88" s="17">
        <f t="shared" si="6"/>
        <v>1.502852335</v>
      </c>
    </row>
    <row r="89" ht="15.75" customHeight="1">
      <c r="A89" s="17" t="s">
        <v>1028</v>
      </c>
      <c r="B89" s="17" t="s">
        <v>947</v>
      </c>
      <c r="C89" s="17" t="s">
        <v>265</v>
      </c>
      <c r="D89" s="17" t="s">
        <v>36</v>
      </c>
      <c r="E89" s="17" t="s">
        <v>80</v>
      </c>
      <c r="F89" s="17" t="str">
        <f t="shared" si="56"/>
        <v>C_AMB</v>
      </c>
      <c r="G89" s="18">
        <f t="array" ref="G89">INDEX(Metadata!M:M, (ROW(N88))*2)</f>
        <v>3.312825352</v>
      </c>
      <c r="H89" s="19">
        <f t="array" ref="H89">INDEX(Metadata!M:M, (ROW(N88))*2+1)</f>
        <v>3.5567</v>
      </c>
      <c r="I89" s="18">
        <f t="array" ref="I89">INDEX(Metadata!N:N, (ROW(O88))*2)</f>
        <v>0.8526887324</v>
      </c>
      <c r="J89" s="19">
        <f t="array" ref="J89">INDEX(Metadata!N:N, (ROW(O88))*2+1)</f>
        <v>0.8774830986</v>
      </c>
      <c r="K89" s="20">
        <f t="shared" ref="K89:L89" si="94">G89+I89</f>
        <v>4.165514085</v>
      </c>
      <c r="L89" s="17">
        <f t="shared" si="94"/>
        <v>4.434183099</v>
      </c>
      <c r="M89" s="21">
        <f t="shared" si="3"/>
        <v>4.299848592</v>
      </c>
      <c r="N89" s="17">
        <f t="shared" si="4"/>
        <v>0.1899776818</v>
      </c>
      <c r="O89" s="17">
        <f t="shared" si="5"/>
        <v>0.04418241194</v>
      </c>
      <c r="P89" s="17">
        <v>25.0</v>
      </c>
      <c r="Q89" s="22">
        <v>25.332976</v>
      </c>
      <c r="R89" s="17">
        <f t="shared" si="6"/>
        <v>4.24333149</v>
      </c>
    </row>
    <row r="90" ht="15.75" customHeight="1">
      <c r="A90" s="17" t="s">
        <v>1029</v>
      </c>
      <c r="B90" s="17" t="s">
        <v>947</v>
      </c>
      <c r="C90" s="17" t="s">
        <v>265</v>
      </c>
      <c r="D90" s="17" t="s">
        <v>36</v>
      </c>
      <c r="E90" s="17" t="s">
        <v>80</v>
      </c>
      <c r="F90" s="17" t="str">
        <f t="shared" si="56"/>
        <v>C_AMB</v>
      </c>
      <c r="G90" s="18">
        <f t="array" ref="G90">INDEX(Metadata!M:M, (ROW(N89))*2)</f>
        <v>1.745425352</v>
      </c>
      <c r="H90" s="19">
        <f t="array" ref="H90">INDEX(Metadata!M:M, (ROW(N89))*2+1)</f>
        <v>1.916946479</v>
      </c>
      <c r="I90" s="18">
        <f t="array" ref="I90">INDEX(Metadata!N:N, (ROW(O89))*2)</f>
        <v>0.5135746479</v>
      </c>
      <c r="J90" s="19">
        <f t="array" ref="J90">INDEX(Metadata!N:N, (ROW(O89))*2+1)</f>
        <v>0.5575605634</v>
      </c>
      <c r="K90" s="20">
        <f t="shared" ref="K90:L90" si="95">G90+I90</f>
        <v>2.259</v>
      </c>
      <c r="L90" s="17">
        <f t="shared" si="95"/>
        <v>2.474507042</v>
      </c>
      <c r="M90" s="21">
        <f t="shared" si="3"/>
        <v>2.366753521</v>
      </c>
      <c r="N90" s="17">
        <f t="shared" si="4"/>
        <v>0.152386491</v>
      </c>
      <c r="O90" s="17">
        <f t="shared" si="5"/>
        <v>0.06438629524</v>
      </c>
      <c r="P90" s="17">
        <v>25.0</v>
      </c>
      <c r="Q90" s="22">
        <v>30.090274</v>
      </c>
      <c r="R90" s="17">
        <f t="shared" si="6"/>
        <v>1.966377509</v>
      </c>
    </row>
    <row r="91" ht="15.75" customHeight="1">
      <c r="A91" s="17" t="s">
        <v>1030</v>
      </c>
      <c r="B91" s="17" t="s">
        <v>947</v>
      </c>
      <c r="C91" s="17" t="s">
        <v>265</v>
      </c>
      <c r="D91" s="17" t="s">
        <v>36</v>
      </c>
      <c r="E91" s="17" t="s">
        <v>80</v>
      </c>
      <c r="F91" s="17" t="str">
        <f t="shared" si="56"/>
        <v>C_AMB</v>
      </c>
      <c r="G91" s="18">
        <f t="array" ref="G91">INDEX(Metadata!M:M, (ROW(N90))*2)</f>
        <v>2.182676056</v>
      </c>
      <c r="H91" s="19">
        <f t="array" ref="H91">INDEX(Metadata!M:M, (ROW(N90))*2+1)</f>
        <v>2.174987324</v>
      </c>
      <c r="I91" s="18">
        <f t="array" ref="I91">INDEX(Metadata!N:N, (ROW(O90))*2)</f>
        <v>0.4012183099</v>
      </c>
      <c r="J91" s="19">
        <f t="array" ref="J91">INDEX(Metadata!N:N, (ROW(O90))*2+1)</f>
        <v>0.3885126761</v>
      </c>
      <c r="K91" s="20">
        <f t="shared" ref="K91:L91" si="96">G91+I91</f>
        <v>2.583894366</v>
      </c>
      <c r="L91" s="17">
        <f t="shared" si="96"/>
        <v>2.5635</v>
      </c>
      <c r="M91" s="21">
        <f t="shared" si="3"/>
        <v>2.573697183</v>
      </c>
      <c r="N91" s="17">
        <f t="shared" si="4"/>
        <v>0.01442099464</v>
      </c>
      <c r="O91" s="17">
        <f t="shared" si="5"/>
        <v>0.005603221207</v>
      </c>
      <c r="P91" s="17">
        <v>25.0</v>
      </c>
      <c r="Q91" s="22">
        <v>30.703159</v>
      </c>
      <c r="R91" s="17">
        <f t="shared" si="6"/>
        <v>2.095628973</v>
      </c>
    </row>
    <row r="92" ht="15.75" customHeight="1">
      <c r="A92" s="17" t="s">
        <v>1031</v>
      </c>
      <c r="B92" s="17" t="s">
        <v>947</v>
      </c>
      <c r="C92" s="17" t="s">
        <v>265</v>
      </c>
      <c r="D92" s="17" t="s">
        <v>36</v>
      </c>
      <c r="E92" s="17" t="s">
        <v>80</v>
      </c>
      <c r="F92" s="17" t="str">
        <f t="shared" si="56"/>
        <v>C_AMB</v>
      </c>
      <c r="G92" s="18">
        <f t="array" ref="G92">INDEX(Metadata!M:M, (ROW(N91))*2)</f>
        <v>2.017761972</v>
      </c>
      <c r="H92" s="19">
        <f t="array" ref="H92">INDEX(Metadata!M:M, (ROW(N91))*2+1)</f>
        <v>1.969285915</v>
      </c>
      <c r="I92" s="18">
        <f t="array" ref="I92">INDEX(Metadata!N:N, (ROW(O91))*2)</f>
        <v>0.4157239437</v>
      </c>
      <c r="J92" s="19">
        <f t="array" ref="J92">INDEX(Metadata!N:N, (ROW(O91))*2+1)</f>
        <v>0.4386929577</v>
      </c>
      <c r="K92" s="20">
        <f t="shared" ref="K92:L92" si="97">G92+I92</f>
        <v>2.433485915</v>
      </c>
      <c r="L92" s="17">
        <f t="shared" si="97"/>
        <v>2.407978873</v>
      </c>
      <c r="M92" s="21">
        <f t="shared" si="3"/>
        <v>2.420732394</v>
      </c>
      <c r="N92" s="17">
        <f t="shared" si="4"/>
        <v>0.01803620255</v>
      </c>
      <c r="O92" s="17">
        <f t="shared" si="5"/>
        <v>0.007450721355</v>
      </c>
      <c r="P92" s="17">
        <v>25.0</v>
      </c>
      <c r="Q92" s="22">
        <v>20.006746</v>
      </c>
      <c r="R92" s="17">
        <f t="shared" si="6"/>
        <v>3.024895196</v>
      </c>
    </row>
    <row r="93" ht="15.75" customHeight="1">
      <c r="A93" s="17" t="s">
        <v>1032</v>
      </c>
      <c r="B93" s="17" t="s">
        <v>947</v>
      </c>
      <c r="C93" s="17" t="s">
        <v>265</v>
      </c>
      <c r="D93" s="17" t="s">
        <v>36</v>
      </c>
      <c r="E93" s="17" t="s">
        <v>80</v>
      </c>
      <c r="F93" s="17" t="str">
        <f t="shared" si="56"/>
        <v>C_AMB</v>
      </c>
      <c r="G93" s="18">
        <f t="array" ref="G93">INDEX(Metadata!M:M, (ROW(N92))*2)</f>
        <v>1.336391549</v>
      </c>
      <c r="H93" s="19">
        <f t="array" ref="H93">INDEX(Metadata!M:M, (ROW(N92))*2+1)</f>
        <v>1.501035211</v>
      </c>
      <c r="I93" s="18">
        <f t="array" ref="I93">INDEX(Metadata!N:N, (ROW(O92))*2)</f>
        <v>0.3783971831</v>
      </c>
      <c r="J93" s="19">
        <f t="array" ref="J93">INDEX(Metadata!N:N, (ROW(O92))*2+1)</f>
        <v>0.3753380282</v>
      </c>
      <c r="K93" s="20">
        <f t="shared" ref="K93:L93" si="98">G93+I93</f>
        <v>1.714788732</v>
      </c>
      <c r="L93" s="17">
        <f t="shared" si="98"/>
        <v>1.876373239</v>
      </c>
      <c r="M93" s="21">
        <f t="shared" si="3"/>
        <v>1.795580986</v>
      </c>
      <c r="N93" s="17">
        <f t="shared" si="4"/>
        <v>0.1142575007</v>
      </c>
      <c r="O93" s="17">
        <f t="shared" si="5"/>
        <v>0.06363260781</v>
      </c>
      <c r="P93" s="17">
        <v>25.0</v>
      </c>
      <c r="Q93" s="22">
        <v>18.223237</v>
      </c>
      <c r="R93" s="17">
        <f t="shared" si="6"/>
        <v>2.463312344</v>
      </c>
    </row>
    <row r="94" ht="15.75" customHeight="1">
      <c r="A94" s="17" t="s">
        <v>1033</v>
      </c>
      <c r="B94" s="17" t="s">
        <v>947</v>
      </c>
      <c r="C94" s="17" t="s">
        <v>265</v>
      </c>
      <c r="D94" s="17" t="s">
        <v>54</v>
      </c>
      <c r="E94" s="17" t="s">
        <v>80</v>
      </c>
      <c r="F94" s="17" t="str">
        <f t="shared" si="56"/>
        <v>E_AMB</v>
      </c>
      <c r="G94" s="18">
        <f t="array" ref="G94">INDEX(Metadata!M:M, (ROW(N93))*2)</f>
        <v>2.788125352</v>
      </c>
      <c r="H94" s="19">
        <f t="array" ref="H94">INDEX(Metadata!M:M, (ROW(N93))*2+1)</f>
        <v>3.147369014</v>
      </c>
      <c r="I94" s="18">
        <f t="array" ref="I94">INDEX(Metadata!N:N, (ROW(O93))*2)</f>
        <v>0.4058535211</v>
      </c>
      <c r="J94" s="19">
        <f t="array" ref="J94">INDEX(Metadata!N:N, (ROW(O93))*2+1)</f>
        <v>0.4167295775</v>
      </c>
      <c r="K94" s="20">
        <f t="shared" ref="K94:L94" si="99">G94+I94</f>
        <v>3.193978873</v>
      </c>
      <c r="L94" s="17">
        <f t="shared" si="99"/>
        <v>3.564098592</v>
      </c>
      <c r="M94" s="21">
        <f t="shared" si="3"/>
        <v>3.379038732</v>
      </c>
      <c r="N94" s="17">
        <f t="shared" si="4"/>
        <v>0.2617141627</v>
      </c>
      <c r="O94" s="17">
        <f t="shared" si="5"/>
        <v>0.07745225296</v>
      </c>
      <c r="P94" s="17">
        <v>25.0</v>
      </c>
      <c r="Q94" s="22">
        <v>37.781503</v>
      </c>
      <c r="R94" s="17">
        <f t="shared" si="6"/>
        <v>2.235908093</v>
      </c>
    </row>
    <row r="95" ht="15.75" customHeight="1">
      <c r="A95" s="17" t="s">
        <v>1034</v>
      </c>
      <c r="B95" s="17" t="s">
        <v>947</v>
      </c>
      <c r="C95" s="17" t="s">
        <v>265</v>
      </c>
      <c r="D95" s="17" t="s">
        <v>54</v>
      </c>
      <c r="E95" s="17" t="s">
        <v>80</v>
      </c>
      <c r="F95" s="17" t="str">
        <f t="shared" si="56"/>
        <v>E_AMB</v>
      </c>
      <c r="G95" s="18">
        <f t="array" ref="G95">INDEX(Metadata!M:M, (ROW(N94))*2)</f>
        <v>1.445953521</v>
      </c>
      <c r="H95" s="19">
        <f t="array" ref="H95">INDEX(Metadata!M:M, (ROW(N94))*2+1)</f>
        <v>1.528892958</v>
      </c>
      <c r="I95" s="18">
        <f t="array" ref="I95">INDEX(Metadata!N:N, (ROW(O94))*2)</f>
        <v>0.8131732394</v>
      </c>
      <c r="J95" s="19">
        <f t="array" ref="J95">INDEX(Metadata!N:N, (ROW(O94))*2+1)</f>
        <v>0.6164239437</v>
      </c>
      <c r="K95" s="20">
        <f t="shared" ref="K95:L95" si="100">G95+I95</f>
        <v>2.259126761</v>
      </c>
      <c r="L95" s="17">
        <f t="shared" si="100"/>
        <v>2.145316901</v>
      </c>
      <c r="M95" s="21">
        <f t="shared" si="3"/>
        <v>2.202221831</v>
      </c>
      <c r="N95" s="17">
        <f t="shared" si="4"/>
        <v>0.08047572317</v>
      </c>
      <c r="O95" s="17">
        <f t="shared" si="5"/>
        <v>0.03654296858</v>
      </c>
      <c r="P95" s="17">
        <v>25.0</v>
      </c>
      <c r="Q95" s="22">
        <v>18.996373</v>
      </c>
      <c r="R95" s="17">
        <f t="shared" si="6"/>
        <v>2.898213558</v>
      </c>
    </row>
    <row r="96" ht="15.75" customHeight="1">
      <c r="A96" s="17" t="s">
        <v>1035</v>
      </c>
      <c r="B96" s="17" t="s">
        <v>947</v>
      </c>
      <c r="C96" s="17" t="s">
        <v>265</v>
      </c>
      <c r="D96" s="17" t="s">
        <v>54</v>
      </c>
      <c r="E96" s="17" t="s">
        <v>80</v>
      </c>
      <c r="F96" s="17" t="str">
        <f t="shared" si="56"/>
        <v>E_AMB</v>
      </c>
      <c r="G96" s="18">
        <f t="array" ref="G96">INDEX(Metadata!M:M, (ROW(N95))*2)</f>
        <v>3.024761972</v>
      </c>
      <c r="H96" s="19">
        <f t="array" ref="H96">INDEX(Metadata!M:M, (ROW(N95))*2+1)</f>
        <v>3.153976056</v>
      </c>
      <c r="I96" s="18">
        <f t="array" ref="I96">INDEX(Metadata!N:N, (ROW(O95))*2)</f>
        <v>0.3988647887</v>
      </c>
      <c r="J96" s="19">
        <f t="array" ref="J96">INDEX(Metadata!N:N, (ROW(O95))*2+1)</f>
        <v>0.4752211268</v>
      </c>
      <c r="K96" s="20">
        <f t="shared" ref="K96:L96" si="101">G96+I96</f>
        <v>3.423626761</v>
      </c>
      <c r="L96" s="17">
        <f t="shared" si="101"/>
        <v>3.629197183</v>
      </c>
      <c r="M96" s="21">
        <f t="shared" si="3"/>
        <v>3.526411972</v>
      </c>
      <c r="N96" s="17">
        <f t="shared" si="4"/>
        <v>0.1453602398</v>
      </c>
      <c r="O96" s="17">
        <f t="shared" si="5"/>
        <v>0.04122043622</v>
      </c>
      <c r="P96" s="17">
        <v>25.0</v>
      </c>
      <c r="Q96" s="22">
        <v>21.228421</v>
      </c>
      <c r="R96" s="17">
        <f t="shared" si="6"/>
        <v>4.152937201</v>
      </c>
    </row>
    <row r="97" ht="15.75" customHeight="1">
      <c r="A97" s="17" t="s">
        <v>1036</v>
      </c>
      <c r="B97" s="17" t="s">
        <v>947</v>
      </c>
      <c r="C97" s="17" t="s">
        <v>265</v>
      </c>
      <c r="D97" s="17" t="s">
        <v>54</v>
      </c>
      <c r="E97" s="17" t="s">
        <v>80</v>
      </c>
      <c r="F97" s="17" t="str">
        <f t="shared" si="56"/>
        <v>E_AMB</v>
      </c>
      <c r="G97" s="18">
        <f t="array" ref="G97">INDEX(Metadata!M:M, (ROW(N96))*2)</f>
        <v>0.9350591549</v>
      </c>
      <c r="H97" s="19">
        <f t="array" ref="H97">INDEX(Metadata!M:M, (ROW(N96))*2+1)</f>
        <v>1.036467606</v>
      </c>
      <c r="I97" s="18">
        <f t="array" ref="I97">INDEX(Metadata!N:N, (ROW(O96))*2)</f>
        <v>0.1877577465</v>
      </c>
      <c r="J97" s="19">
        <f t="array" ref="J97">INDEX(Metadata!N:N, (ROW(O96))*2+1)</f>
        <v>0.223715493</v>
      </c>
      <c r="K97" s="20">
        <f t="shared" ref="K97:L97" si="102">G97+I97</f>
        <v>1.122816901</v>
      </c>
      <c r="L97" s="17">
        <f t="shared" si="102"/>
        <v>1.260183099</v>
      </c>
      <c r="M97" s="21">
        <f t="shared" si="3"/>
        <v>1.1915</v>
      </c>
      <c r="N97" s="17">
        <f t="shared" si="4"/>
        <v>0.09713256953</v>
      </c>
      <c r="O97" s="17">
        <f t="shared" si="5"/>
        <v>0.08152125013</v>
      </c>
      <c r="P97" s="17">
        <v>25.0</v>
      </c>
      <c r="Q97" s="22">
        <v>16.55275</v>
      </c>
      <c r="R97" s="17">
        <f t="shared" si="6"/>
        <v>1.799549924</v>
      </c>
    </row>
    <row r="98" ht="15.75" customHeight="1">
      <c r="A98" s="17" t="s">
        <v>72</v>
      </c>
      <c r="B98" s="17" t="s">
        <v>72</v>
      </c>
      <c r="C98" s="17" t="s">
        <v>72</v>
      </c>
      <c r="D98" s="17" t="s">
        <v>72</v>
      </c>
      <c r="E98" s="17" t="s">
        <v>72</v>
      </c>
      <c r="F98" s="17" t="s">
        <v>72</v>
      </c>
      <c r="G98" s="18">
        <f t="array" ref="G98">INDEX(Metadata!M:M, (ROW(N97))*2)</f>
        <v>0.04410985915</v>
      </c>
      <c r="H98" s="19">
        <f t="array" ref="H98">INDEX(Metadata!M:M, (ROW(N97))*2+1)</f>
        <v>0.03164366197</v>
      </c>
      <c r="I98" s="18">
        <f t="array" ref="I98">INDEX(Metadata!N:N, (ROW(O97))*2)</f>
        <v>-0.1086802817</v>
      </c>
      <c r="J98" s="19">
        <f t="array" ref="J98">INDEX(Metadata!N:N, (ROW(O97))*2+1)</f>
        <v>0.08083521127</v>
      </c>
      <c r="K98" s="20">
        <f t="shared" ref="K98:L98" si="103">G98+I98</f>
        <v>-0.06457042254</v>
      </c>
      <c r="L98" s="17">
        <f t="shared" si="103"/>
        <v>0.1124788732</v>
      </c>
      <c r="M98" s="21">
        <f t="shared" si="3"/>
        <v>0.02395422535</v>
      </c>
      <c r="N98" s="17">
        <f t="shared" si="4"/>
        <v>0.1251927576</v>
      </c>
      <c r="O98" s="17">
        <f t="shared" si="5"/>
        <v>5.226332967</v>
      </c>
      <c r="P98" s="17">
        <v>25.0</v>
      </c>
      <c r="Q98" s="17"/>
      <c r="R98" s="17" t="str">
        <f t="shared" si="6"/>
        <v>#DIV/0!</v>
      </c>
    </row>
    <row r="99" ht="15.75" customHeight="1">
      <c r="A99" s="17" t="s">
        <v>1037</v>
      </c>
      <c r="B99" s="17" t="s">
        <v>947</v>
      </c>
      <c r="C99" s="17" t="s">
        <v>265</v>
      </c>
      <c r="D99" s="17" t="s">
        <v>54</v>
      </c>
      <c r="E99" s="17" t="s">
        <v>80</v>
      </c>
      <c r="F99" s="17" t="str">
        <f t="shared" ref="F99:F121" si="105">D99&amp;"_"&amp;E99</f>
        <v>E_AMB</v>
      </c>
      <c r="G99" s="18">
        <f t="array" ref="G99">INDEX(Metadata!M:M, (ROW(N98))*2)</f>
        <v>1.313595775</v>
      </c>
      <c r="H99" s="19">
        <f t="array" ref="H99">INDEX(Metadata!M:M, (ROW(N98))*2+1)</f>
        <v>1.680605634</v>
      </c>
      <c r="I99" s="18">
        <f t="array" ref="I99">INDEX(Metadata!N:N, (ROW(O98))*2)</f>
        <v>0.3288338028</v>
      </c>
      <c r="J99" s="19">
        <f t="array" ref="J99">INDEX(Metadata!N:N, (ROW(O98))*2+1)</f>
        <v>0.4167676056</v>
      </c>
      <c r="K99" s="20">
        <f t="shared" ref="K99:L99" si="104">G99+I99</f>
        <v>1.642429577</v>
      </c>
      <c r="L99" s="17">
        <f t="shared" si="104"/>
        <v>2.097373239</v>
      </c>
      <c r="M99" s="21">
        <f t="shared" si="3"/>
        <v>1.869901408</v>
      </c>
      <c r="N99" s="17">
        <f t="shared" si="4"/>
        <v>0.3216937484</v>
      </c>
      <c r="O99" s="17">
        <f t="shared" si="5"/>
        <v>0.1720378128</v>
      </c>
      <c r="P99" s="17">
        <v>25.0</v>
      </c>
      <c r="Q99" s="22">
        <v>29.173813</v>
      </c>
      <c r="R99" s="17">
        <f t="shared" si="6"/>
        <v>1.602380025</v>
      </c>
    </row>
    <row r="100" ht="15.75" customHeight="1">
      <c r="A100" s="17" t="s">
        <v>1038</v>
      </c>
      <c r="B100" s="17" t="s">
        <v>947</v>
      </c>
      <c r="C100" s="17" t="s">
        <v>265</v>
      </c>
      <c r="D100" s="17" t="s">
        <v>54</v>
      </c>
      <c r="E100" s="17" t="s">
        <v>80</v>
      </c>
      <c r="F100" s="17" t="str">
        <f t="shared" si="105"/>
        <v>E_AMB</v>
      </c>
      <c r="G100" s="18">
        <f t="array" ref="G100">INDEX(Metadata!M:M, (ROW(N99))*2)</f>
        <v>1.258847887</v>
      </c>
      <c r="H100" s="19">
        <f t="array" ref="H100">INDEX(Metadata!M:M, (ROW(N99))*2+1)</f>
        <v>1.444304225</v>
      </c>
      <c r="I100" s="18">
        <f t="array" ref="I100">INDEX(Metadata!N:N, (ROW(O99))*2)</f>
        <v>0.414384507</v>
      </c>
      <c r="J100" s="19">
        <f t="array" ref="J100">INDEX(Metadata!N:N, (ROW(O99))*2+1)</f>
        <v>0.5448295775</v>
      </c>
      <c r="K100" s="20">
        <f t="shared" ref="K100:L100" si="106">G100+I100</f>
        <v>1.673232394</v>
      </c>
      <c r="L100" s="17">
        <f t="shared" si="106"/>
        <v>1.989133803</v>
      </c>
      <c r="M100" s="21">
        <f t="shared" si="3"/>
        <v>1.831183099</v>
      </c>
      <c r="N100" s="17">
        <f t="shared" si="4"/>
        <v>0.2233760281</v>
      </c>
      <c r="O100" s="17">
        <f t="shared" si="5"/>
        <v>0.1219845401</v>
      </c>
      <c r="P100" s="17">
        <v>25.0</v>
      </c>
      <c r="Q100" s="22">
        <v>26.95405</v>
      </c>
      <c r="R100" s="17">
        <f t="shared" si="6"/>
        <v>1.698430383</v>
      </c>
    </row>
    <row r="101" ht="15.75" customHeight="1">
      <c r="A101" s="17" t="s">
        <v>1039</v>
      </c>
      <c r="B101" s="17" t="s">
        <v>947</v>
      </c>
      <c r="C101" s="17" t="s">
        <v>265</v>
      </c>
      <c r="D101" s="17" t="s">
        <v>54</v>
      </c>
      <c r="E101" s="17" t="s">
        <v>80</v>
      </c>
      <c r="F101" s="17" t="str">
        <f t="shared" si="105"/>
        <v>E_AMB</v>
      </c>
      <c r="G101" s="18">
        <f t="array" ref="G101">INDEX(Metadata!M:M, (ROW(N100))*2)</f>
        <v>0.9312985915</v>
      </c>
      <c r="H101" s="19">
        <f t="array" ref="H101">INDEX(Metadata!M:M, (ROW(N100))*2+1)</f>
        <v>1.103180282</v>
      </c>
      <c r="I101" s="18">
        <f t="array" ref="I101">INDEX(Metadata!N:N, (ROW(O100))*2)</f>
        <v>0.2116732394</v>
      </c>
      <c r="J101" s="19">
        <f t="array" ref="J101">INDEX(Metadata!N:N, (ROW(O100))*2+1)</f>
        <v>0.2403971831</v>
      </c>
      <c r="K101" s="20">
        <f t="shared" ref="K101:L101" si="107">G101+I101</f>
        <v>1.142971831</v>
      </c>
      <c r="L101" s="17">
        <f t="shared" si="107"/>
        <v>1.343577465</v>
      </c>
      <c r="M101" s="21">
        <f t="shared" si="3"/>
        <v>1.243274648</v>
      </c>
      <c r="N101" s="17">
        <f t="shared" si="4"/>
        <v>0.141849604</v>
      </c>
      <c r="O101" s="17">
        <f t="shared" si="5"/>
        <v>0.1140935386</v>
      </c>
      <c r="P101" s="17">
        <v>25.0</v>
      </c>
      <c r="Q101" s="22">
        <v>36.570202</v>
      </c>
      <c r="R101" s="17">
        <f t="shared" si="6"/>
        <v>0.8499232845</v>
      </c>
    </row>
    <row r="102" ht="15.75" customHeight="1">
      <c r="A102" s="17" t="s">
        <v>1040</v>
      </c>
      <c r="B102" s="17" t="s">
        <v>947</v>
      </c>
      <c r="C102" s="17" t="s">
        <v>265</v>
      </c>
      <c r="D102" s="17" t="s">
        <v>54</v>
      </c>
      <c r="E102" s="17" t="s">
        <v>80</v>
      </c>
      <c r="F102" s="17" t="str">
        <f t="shared" si="105"/>
        <v>E_AMB</v>
      </c>
      <c r="G102" s="18">
        <f t="array" ref="G102">INDEX(Metadata!M:M, (ROW(N101))*2)</f>
        <v>2.333449296</v>
      </c>
      <c r="H102" s="19">
        <f t="array" ref="H102">INDEX(Metadata!M:M, (ROW(N101))*2+1)</f>
        <v>2.498440845</v>
      </c>
      <c r="I102" s="18">
        <f t="array" ref="I102">INDEX(Metadata!N:N, (ROW(O101))*2)</f>
        <v>0.4442197183</v>
      </c>
      <c r="J102" s="19">
        <f t="array" ref="J102">INDEX(Metadata!N:N, (ROW(O101))*2+1)</f>
        <v>0.4940661972</v>
      </c>
      <c r="K102" s="20">
        <f t="shared" ref="K102:L102" si="108">G102+I102</f>
        <v>2.777669014</v>
      </c>
      <c r="L102" s="17">
        <f t="shared" si="108"/>
        <v>2.992507042</v>
      </c>
      <c r="M102" s="21">
        <f t="shared" si="3"/>
        <v>2.885088028</v>
      </c>
      <c r="N102" s="17">
        <f t="shared" si="4"/>
        <v>0.1519134266</v>
      </c>
      <c r="O102" s="17">
        <f t="shared" si="5"/>
        <v>0.05265469375</v>
      </c>
      <c r="P102" s="17">
        <v>25.0</v>
      </c>
      <c r="Q102" s="22">
        <v>17.624275</v>
      </c>
      <c r="R102" s="17">
        <f t="shared" si="6"/>
        <v>4.092491788</v>
      </c>
    </row>
    <row r="103" ht="15.75" customHeight="1">
      <c r="A103" s="17" t="s">
        <v>1041</v>
      </c>
      <c r="B103" s="17" t="s">
        <v>947</v>
      </c>
      <c r="C103" s="17" t="s">
        <v>265</v>
      </c>
      <c r="D103" s="17" t="s">
        <v>54</v>
      </c>
      <c r="E103" s="17" t="s">
        <v>80</v>
      </c>
      <c r="F103" s="17" t="str">
        <f t="shared" si="105"/>
        <v>E_AMB</v>
      </c>
      <c r="G103" s="18">
        <f t="array" ref="G103">INDEX(Metadata!M:M, (ROW(N102))*2)</f>
        <v>2.871104225</v>
      </c>
      <c r="H103" s="19">
        <f t="array" ref="H103">INDEX(Metadata!M:M, (ROW(N102))*2+1)</f>
        <v>3.126608451</v>
      </c>
      <c r="I103" s="18">
        <f t="array" ref="I103">INDEX(Metadata!N:N, (ROW(O102))*2)</f>
        <v>0.4779591549</v>
      </c>
      <c r="J103" s="19">
        <f t="array" ref="J103">INDEX(Metadata!N:N, (ROW(O102))*2+1)</f>
        <v>0.4839126761</v>
      </c>
      <c r="K103" s="20">
        <f t="shared" ref="K103:L103" si="109">G103+I103</f>
        <v>3.34906338</v>
      </c>
      <c r="L103" s="17">
        <f t="shared" si="109"/>
        <v>3.610521127</v>
      </c>
      <c r="M103" s="21">
        <f t="shared" si="3"/>
        <v>3.479792254</v>
      </c>
      <c r="N103" s="17">
        <f t="shared" si="4"/>
        <v>0.1848785455</v>
      </c>
      <c r="O103" s="17">
        <f t="shared" si="5"/>
        <v>0.0531291905</v>
      </c>
      <c r="P103" s="17">
        <v>25.0</v>
      </c>
      <c r="Q103" s="22">
        <v>27.394399</v>
      </c>
      <c r="R103" s="17">
        <f t="shared" si="6"/>
        <v>3.175642084</v>
      </c>
    </row>
    <row r="104" ht="15.75" customHeight="1">
      <c r="A104" s="17" t="s">
        <v>1042</v>
      </c>
      <c r="B104" s="17" t="s">
        <v>947</v>
      </c>
      <c r="C104" s="17" t="s">
        <v>265</v>
      </c>
      <c r="D104" s="17" t="s">
        <v>56</v>
      </c>
      <c r="E104" s="17" t="s">
        <v>80</v>
      </c>
      <c r="F104" s="17" t="str">
        <f t="shared" si="105"/>
        <v>G_AMB</v>
      </c>
      <c r="G104" s="18">
        <f t="array" ref="G104">INDEX(Metadata!M:M, (ROW(N103))*2)</f>
        <v>2.512491549</v>
      </c>
      <c r="H104" s="19">
        <f t="array" ref="H104">INDEX(Metadata!M:M, (ROW(N103))*2+1)</f>
        <v>2.784326761</v>
      </c>
      <c r="I104" s="18">
        <f t="array" ref="I104">INDEX(Metadata!N:N, (ROW(O103))*2)</f>
        <v>0.4403746479</v>
      </c>
      <c r="J104" s="19">
        <f t="array" ref="J104">INDEX(Metadata!N:N, (ROW(O103))*2+1)</f>
        <v>0.634271831</v>
      </c>
      <c r="K104" s="20">
        <f t="shared" ref="K104:L104" si="110">G104+I104</f>
        <v>2.952866197</v>
      </c>
      <c r="L104" s="17">
        <f t="shared" si="110"/>
        <v>3.418598592</v>
      </c>
      <c r="M104" s="21">
        <f t="shared" si="3"/>
        <v>3.185732394</v>
      </c>
      <c r="N104" s="17">
        <f t="shared" si="4"/>
        <v>0.3293225343</v>
      </c>
      <c r="O104" s="17">
        <f t="shared" si="5"/>
        <v>0.1033741989</v>
      </c>
      <c r="P104" s="17">
        <v>25.0</v>
      </c>
      <c r="Q104" s="22">
        <v>28.492951</v>
      </c>
      <c r="R104" s="17">
        <f t="shared" si="6"/>
        <v>2.795193445</v>
      </c>
    </row>
    <row r="105" ht="15.75" customHeight="1">
      <c r="A105" s="17" t="s">
        <v>1043</v>
      </c>
      <c r="B105" s="17" t="s">
        <v>947</v>
      </c>
      <c r="C105" s="17" t="s">
        <v>265</v>
      </c>
      <c r="D105" s="17" t="s">
        <v>56</v>
      </c>
      <c r="E105" s="17" t="s">
        <v>80</v>
      </c>
      <c r="F105" s="17" t="str">
        <f t="shared" si="105"/>
        <v>G_AMB</v>
      </c>
      <c r="G105" s="18">
        <f t="array" ref="G105">INDEX(Metadata!M:M, (ROW(N104))*2)</f>
        <v>2.60734507</v>
      </c>
      <c r="H105" s="19">
        <f t="array" ref="H105">INDEX(Metadata!M:M, (ROW(N104))*2+1)</f>
        <v>2.873371831</v>
      </c>
      <c r="I105" s="18">
        <f t="array" ref="I105">INDEX(Metadata!N:N, (ROW(O104))*2)</f>
        <v>0.618528169</v>
      </c>
      <c r="J105" s="19">
        <f t="array" ref="J105">INDEX(Metadata!N:N, (ROW(O104))*2+1)</f>
        <v>0.7877619718</v>
      </c>
      <c r="K105" s="20">
        <f t="shared" ref="K105:L105" si="111">G105+I105</f>
        <v>3.225873239</v>
      </c>
      <c r="L105" s="17">
        <f t="shared" si="111"/>
        <v>3.661133803</v>
      </c>
      <c r="M105" s="21">
        <f t="shared" si="3"/>
        <v>3.443503521</v>
      </c>
      <c r="N105" s="17">
        <f t="shared" si="4"/>
        <v>0.3077756959</v>
      </c>
      <c r="O105" s="17">
        <f t="shared" si="5"/>
        <v>0.08937864999</v>
      </c>
      <c r="P105" s="17">
        <v>25.0</v>
      </c>
      <c r="Q105" s="22">
        <v>21.64966</v>
      </c>
      <c r="R105" s="17">
        <f t="shared" si="6"/>
        <v>3.976394457</v>
      </c>
    </row>
    <row r="106" ht="15.75" customHeight="1">
      <c r="A106" s="17" t="s">
        <v>1044</v>
      </c>
      <c r="B106" s="17" t="s">
        <v>947</v>
      </c>
      <c r="C106" s="17" t="s">
        <v>265</v>
      </c>
      <c r="D106" s="17" t="s">
        <v>56</v>
      </c>
      <c r="E106" s="17" t="s">
        <v>80</v>
      </c>
      <c r="F106" s="17" t="str">
        <f t="shared" si="105"/>
        <v>G_AMB</v>
      </c>
      <c r="G106" s="18">
        <f t="array" ref="G106">INDEX(Metadata!M:M, (ROW(N105))*2)</f>
        <v>4.409101408</v>
      </c>
      <c r="H106" s="19">
        <f t="array" ref="H106">INDEX(Metadata!M:M, (ROW(N105))*2+1)</f>
        <v>4.258933803</v>
      </c>
      <c r="I106" s="18">
        <f t="array" ref="I106">INDEX(Metadata!N:N, (ROW(O105))*2)</f>
        <v>0.7090183099</v>
      </c>
      <c r="J106" s="19">
        <f t="array" ref="J106">INDEX(Metadata!N:N, (ROW(O105))*2+1)</f>
        <v>0.775643662</v>
      </c>
      <c r="K106" s="20">
        <f t="shared" ref="K106:L106" si="112">G106+I106</f>
        <v>5.118119718</v>
      </c>
      <c r="L106" s="17">
        <f t="shared" si="112"/>
        <v>5.034577465</v>
      </c>
      <c r="M106" s="21">
        <f t="shared" si="3"/>
        <v>5.076348592</v>
      </c>
      <c r="N106" s="17">
        <f t="shared" si="4"/>
        <v>0.05907329398</v>
      </c>
      <c r="O106" s="17">
        <f t="shared" si="5"/>
        <v>0.01163696561</v>
      </c>
      <c r="P106" s="17">
        <v>25.0</v>
      </c>
      <c r="Q106" s="22">
        <v>27.633001</v>
      </c>
      <c r="R106" s="17">
        <f t="shared" si="6"/>
        <v>4.592650461</v>
      </c>
    </row>
    <row r="107" ht="15.75" customHeight="1">
      <c r="A107" s="17" t="s">
        <v>1045</v>
      </c>
      <c r="B107" s="17" t="s">
        <v>947</v>
      </c>
      <c r="C107" s="17" t="s">
        <v>265</v>
      </c>
      <c r="D107" s="17" t="s">
        <v>56</v>
      </c>
      <c r="E107" s="17" t="s">
        <v>80</v>
      </c>
      <c r="F107" s="17" t="str">
        <f t="shared" si="105"/>
        <v>G_AMB</v>
      </c>
      <c r="G107" s="18">
        <f t="array" ref="G107">INDEX(Metadata!M:M, (ROW(N106))*2)</f>
        <v>1.647301408</v>
      </c>
      <c r="H107" s="19">
        <f t="array" ref="H107">INDEX(Metadata!M:M, (ROW(N106))*2+1)</f>
        <v>1.819839437</v>
      </c>
      <c r="I107" s="18">
        <f t="array" ref="I107">INDEX(Metadata!N:N, (ROW(O106))*2)</f>
        <v>0.6091140845</v>
      </c>
      <c r="J107" s="19">
        <f t="array" ref="J107">INDEX(Metadata!N:N, (ROW(O106))*2+1)</f>
        <v>0.4747943662</v>
      </c>
      <c r="K107" s="20">
        <f t="shared" ref="K107:L107" si="113">G107+I107</f>
        <v>2.256415493</v>
      </c>
      <c r="L107" s="17">
        <f t="shared" si="113"/>
        <v>2.294633803</v>
      </c>
      <c r="M107" s="21">
        <f t="shared" si="3"/>
        <v>2.275524648</v>
      </c>
      <c r="N107" s="17">
        <f t="shared" si="4"/>
        <v>0.02702442607</v>
      </c>
      <c r="O107" s="17">
        <f t="shared" si="5"/>
        <v>0.01187612979</v>
      </c>
      <c r="P107" s="17">
        <v>25.0</v>
      </c>
      <c r="Q107" s="22">
        <v>24.160714</v>
      </c>
      <c r="R107" s="17">
        <f t="shared" si="6"/>
        <v>2.354570986</v>
      </c>
    </row>
    <row r="108" ht="15.75" customHeight="1">
      <c r="A108" s="17" t="s">
        <v>1046</v>
      </c>
      <c r="B108" s="17" t="s">
        <v>947</v>
      </c>
      <c r="C108" s="17" t="s">
        <v>265</v>
      </c>
      <c r="D108" s="17" t="s">
        <v>56</v>
      </c>
      <c r="E108" s="17" t="s">
        <v>80</v>
      </c>
      <c r="F108" s="17" t="str">
        <f t="shared" si="105"/>
        <v>G_AMB</v>
      </c>
      <c r="G108" s="18">
        <f t="array" ref="G108">INDEX(Metadata!M:M, (ROW(N107))*2)</f>
        <v>2.222614085</v>
      </c>
      <c r="H108" s="19">
        <f t="array" ref="H108">INDEX(Metadata!M:M, (ROW(N107))*2+1)</f>
        <v>2.360688732</v>
      </c>
      <c r="I108" s="18">
        <f t="array" ref="I108">INDEX(Metadata!N:N, (ROW(O107))*2)</f>
        <v>0.6043859155</v>
      </c>
      <c r="J108" s="19">
        <f t="array" ref="J108">INDEX(Metadata!N:N, (ROW(O107))*2+1)</f>
        <v>0.6438464789</v>
      </c>
      <c r="K108" s="20">
        <f t="shared" ref="K108:L108" si="114">G108+I108</f>
        <v>2.827</v>
      </c>
      <c r="L108" s="17">
        <f t="shared" si="114"/>
        <v>3.004535211</v>
      </c>
      <c r="M108" s="21">
        <f t="shared" si="3"/>
        <v>2.915767606</v>
      </c>
      <c r="N108" s="17">
        <f t="shared" si="4"/>
        <v>0.1255363518</v>
      </c>
      <c r="O108" s="17">
        <f t="shared" si="5"/>
        <v>0.04305430637</v>
      </c>
      <c r="P108" s="17">
        <v>25.0</v>
      </c>
      <c r="Q108" s="22">
        <v>28.174633</v>
      </c>
      <c r="R108" s="17">
        <f t="shared" si="6"/>
        <v>2.587227672</v>
      </c>
    </row>
    <row r="109" ht="15.75" customHeight="1">
      <c r="A109" s="17" t="s">
        <v>1047</v>
      </c>
      <c r="B109" s="17" t="s">
        <v>947</v>
      </c>
      <c r="C109" s="17" t="s">
        <v>265</v>
      </c>
      <c r="D109" s="17" t="s">
        <v>56</v>
      </c>
      <c r="E109" s="17" t="s">
        <v>80</v>
      </c>
      <c r="F109" s="17" t="str">
        <f t="shared" si="105"/>
        <v>G_AMB</v>
      </c>
      <c r="G109" s="18">
        <f t="array" ref="G109">INDEX(Metadata!M:M, (ROW(N108))*2)</f>
        <v>2.34935493</v>
      </c>
      <c r="H109" s="19">
        <f t="array" ref="H109">INDEX(Metadata!M:M, (ROW(N108))*2+1)</f>
        <v>2.31025493</v>
      </c>
      <c r="I109" s="18">
        <f t="array" ref="I109">INDEX(Metadata!N:N, (ROW(O108))*2)</f>
        <v>0.5149056338</v>
      </c>
      <c r="J109" s="19">
        <f t="array" ref="J109">INDEX(Metadata!N:N, (ROW(O108))*2+1)</f>
        <v>0.6144211268</v>
      </c>
      <c r="K109" s="20">
        <f t="shared" ref="K109:L109" si="115">G109+I109</f>
        <v>2.864260563</v>
      </c>
      <c r="L109" s="17">
        <f t="shared" si="115"/>
        <v>2.924676056</v>
      </c>
      <c r="M109" s="21">
        <f t="shared" si="3"/>
        <v>2.89446831</v>
      </c>
      <c r="N109" s="17">
        <f t="shared" si="4"/>
        <v>0.04272020476</v>
      </c>
      <c r="O109" s="17">
        <f t="shared" si="5"/>
        <v>0.01475925807</v>
      </c>
      <c r="P109" s="17">
        <v>25.0</v>
      </c>
      <c r="Q109" s="22">
        <v>37.139953</v>
      </c>
      <c r="R109" s="17">
        <f t="shared" si="6"/>
        <v>1.948352163</v>
      </c>
    </row>
    <row r="110" ht="15.75" customHeight="1">
      <c r="A110" s="17" t="s">
        <v>1048</v>
      </c>
      <c r="B110" s="17" t="s">
        <v>947</v>
      </c>
      <c r="C110" s="17" t="s">
        <v>265</v>
      </c>
      <c r="D110" s="17" t="s">
        <v>56</v>
      </c>
      <c r="E110" s="17" t="s">
        <v>80</v>
      </c>
      <c r="F110" s="17" t="str">
        <f t="shared" si="105"/>
        <v>G_AMB</v>
      </c>
      <c r="G110" s="18">
        <f t="array" ref="G110">INDEX(Metadata!M:M, (ROW(N109))*2)</f>
        <v>0.8415070423</v>
      </c>
      <c r="H110" s="19">
        <f t="array" ref="H110">INDEX(Metadata!M:M, (ROW(N109))*2+1)</f>
        <v>0.8379394366</v>
      </c>
      <c r="I110" s="18">
        <f t="array" ref="I110">INDEX(Metadata!N:N, (ROW(O109))*2)</f>
        <v>0.2250422535</v>
      </c>
      <c r="J110" s="19">
        <f t="array" ref="J110">INDEX(Metadata!N:N, (ROW(O109))*2+1)</f>
        <v>0.1731591549</v>
      </c>
      <c r="K110" s="20">
        <f t="shared" ref="K110:L110" si="116">G110+I110</f>
        <v>1.066549296</v>
      </c>
      <c r="L110" s="17">
        <f t="shared" si="116"/>
        <v>1.011098592</v>
      </c>
      <c r="M110" s="21">
        <f t="shared" si="3"/>
        <v>1.038823944</v>
      </c>
      <c r="N110" s="17">
        <f t="shared" si="4"/>
        <v>0.03920956898</v>
      </c>
      <c r="O110" s="17">
        <f t="shared" si="5"/>
        <v>0.03774419065</v>
      </c>
      <c r="P110" s="17">
        <v>25.0</v>
      </c>
      <c r="Q110" s="22">
        <v>19.273741</v>
      </c>
      <c r="R110" s="17">
        <f t="shared" si="6"/>
        <v>1.347460184</v>
      </c>
    </row>
    <row r="111" ht="15.75" customHeight="1">
      <c r="A111" s="17" t="s">
        <v>1049</v>
      </c>
      <c r="B111" s="17" t="s">
        <v>947</v>
      </c>
      <c r="C111" s="17" t="s">
        <v>265</v>
      </c>
      <c r="D111" s="17" t="s">
        <v>56</v>
      </c>
      <c r="E111" s="17" t="s">
        <v>80</v>
      </c>
      <c r="F111" s="17" t="str">
        <f t="shared" si="105"/>
        <v>G_AMB</v>
      </c>
      <c r="G111" s="18">
        <f t="array" ref="G111">INDEX(Metadata!M:M, (ROW(N110))*2)</f>
        <v>2.240670423</v>
      </c>
      <c r="H111" s="19">
        <f t="array" ref="H111">INDEX(Metadata!M:M, (ROW(N110))*2+1)</f>
        <v>2.449423944</v>
      </c>
      <c r="I111" s="18">
        <f t="array" ref="I111">INDEX(Metadata!N:N, (ROW(O110))*2)</f>
        <v>0.6516676056</v>
      </c>
      <c r="J111" s="19">
        <f t="array" ref="J111">INDEX(Metadata!N:N, (ROW(O110))*2+1)</f>
        <v>0.539928169</v>
      </c>
      <c r="K111" s="20">
        <f t="shared" ref="K111:L111" si="117">G111+I111</f>
        <v>2.892338028</v>
      </c>
      <c r="L111" s="17">
        <f t="shared" si="117"/>
        <v>2.989352113</v>
      </c>
      <c r="M111" s="21">
        <f t="shared" si="3"/>
        <v>2.94084507</v>
      </c>
      <c r="N111" s="17">
        <f t="shared" si="4"/>
        <v>0.06859931703</v>
      </c>
      <c r="O111" s="17">
        <f t="shared" si="5"/>
        <v>0.02332639612</v>
      </c>
      <c r="P111" s="17">
        <v>25.0</v>
      </c>
      <c r="Q111" s="22">
        <v>17.686792</v>
      </c>
      <c r="R111" s="17">
        <f t="shared" si="6"/>
        <v>4.156837869</v>
      </c>
    </row>
    <row r="112" ht="15.75" customHeight="1">
      <c r="A112" s="17" t="s">
        <v>1050</v>
      </c>
      <c r="B112" s="17" t="s">
        <v>947</v>
      </c>
      <c r="C112" s="17" t="s">
        <v>265</v>
      </c>
      <c r="D112" s="17" t="s">
        <v>56</v>
      </c>
      <c r="E112" s="17" t="s">
        <v>80</v>
      </c>
      <c r="F112" s="17" t="str">
        <f t="shared" si="105"/>
        <v>G_AMB</v>
      </c>
      <c r="G112" s="18">
        <f t="array" ref="G112">INDEX(Metadata!M:M, (ROW(N111))*2)</f>
        <v>2.025090141</v>
      </c>
      <c r="H112" s="19">
        <f t="array" ref="H112">INDEX(Metadata!M:M, (ROW(N111))*2+1)</f>
        <v>2.175347887</v>
      </c>
      <c r="I112" s="18">
        <f t="array" ref="I112">INDEX(Metadata!N:N, (ROW(O111))*2)</f>
        <v>0.4436915493</v>
      </c>
      <c r="J112" s="19">
        <f t="array" ref="J112">INDEX(Metadata!N:N, (ROW(O111))*2+1)</f>
        <v>0.3732507042</v>
      </c>
      <c r="K112" s="20">
        <f t="shared" ref="K112:L112" si="118">G112+I112</f>
        <v>2.46878169</v>
      </c>
      <c r="L112" s="17">
        <f t="shared" si="118"/>
        <v>2.548598592</v>
      </c>
      <c r="M112" s="21">
        <f t="shared" si="3"/>
        <v>2.508690141</v>
      </c>
      <c r="N112" s="17">
        <f t="shared" si="4"/>
        <v>0.05643907224</v>
      </c>
      <c r="O112" s="17">
        <f t="shared" si="5"/>
        <v>0.02249742657</v>
      </c>
      <c r="P112" s="17">
        <v>25.0</v>
      </c>
      <c r="Q112" s="22">
        <v>16.9759</v>
      </c>
      <c r="R112" s="17">
        <f t="shared" si="6"/>
        <v>3.694487687</v>
      </c>
    </row>
    <row r="113" ht="15.75" customHeight="1">
      <c r="A113" s="17" t="s">
        <v>1051</v>
      </c>
      <c r="B113" s="17" t="s">
        <v>947</v>
      </c>
      <c r="C113" s="17" t="s">
        <v>265</v>
      </c>
      <c r="D113" s="17" t="s">
        <v>229</v>
      </c>
      <c r="E113" s="17" t="s">
        <v>80</v>
      </c>
      <c r="F113" s="17" t="str">
        <f t="shared" si="105"/>
        <v>I_AMB</v>
      </c>
      <c r="G113" s="18">
        <f t="array" ref="G113">INDEX(Metadata!M:M, (ROW(N112))*2)</f>
        <v>1.903847887</v>
      </c>
      <c r="H113" s="19">
        <f t="array" ref="H113">INDEX(Metadata!M:M, (ROW(N112))*2+1)</f>
        <v>2.013923944</v>
      </c>
      <c r="I113" s="18">
        <f t="array" ref="I113">INDEX(Metadata!N:N, (ROW(O112))*2)</f>
        <v>0.3004267606</v>
      </c>
      <c r="J113" s="19">
        <f t="array" ref="J113">INDEX(Metadata!N:N, (ROW(O112))*2+1)</f>
        <v>0.3752873239</v>
      </c>
      <c r="K113" s="20">
        <f t="shared" ref="K113:L113" si="119">G113+I113</f>
        <v>2.204274648</v>
      </c>
      <c r="L113" s="17">
        <f t="shared" si="119"/>
        <v>2.389211268</v>
      </c>
      <c r="M113" s="21">
        <f t="shared" si="3"/>
        <v>2.296742958</v>
      </c>
      <c r="N113" s="17">
        <f t="shared" si="4"/>
        <v>0.1307699379</v>
      </c>
      <c r="O113" s="17">
        <f t="shared" si="5"/>
        <v>0.0569371237</v>
      </c>
      <c r="P113" s="17">
        <v>25.0</v>
      </c>
      <c r="Q113" s="22">
        <v>25.239883</v>
      </c>
      <c r="R113" s="17">
        <f t="shared" si="6"/>
        <v>2.274914426</v>
      </c>
    </row>
    <row r="114" ht="15.75" customHeight="1">
      <c r="A114" s="17" t="s">
        <v>1052</v>
      </c>
      <c r="B114" s="17" t="s">
        <v>947</v>
      </c>
      <c r="C114" s="17" t="s">
        <v>265</v>
      </c>
      <c r="D114" s="17" t="s">
        <v>229</v>
      </c>
      <c r="E114" s="17" t="s">
        <v>80</v>
      </c>
      <c r="F114" s="17" t="str">
        <f t="shared" si="105"/>
        <v>I_AMB</v>
      </c>
      <c r="G114" s="18">
        <f t="array" ref="G114">INDEX(Metadata!M:M, (ROW(N113))*2)</f>
        <v>1.802246479</v>
      </c>
      <c r="H114" s="19">
        <f t="array" ref="H114">INDEX(Metadata!M:M, (ROW(N113))*2+1)</f>
        <v>1.76796338</v>
      </c>
      <c r="I114" s="18">
        <f t="array" ref="I114">INDEX(Metadata!N:N, (ROW(O113))*2)</f>
        <v>0.3402676056</v>
      </c>
      <c r="J114" s="19">
        <f t="array" ref="J114">INDEX(Metadata!N:N, (ROW(O113))*2+1)</f>
        <v>0.5064169014</v>
      </c>
      <c r="K114" s="20">
        <f t="shared" ref="K114:L114" si="120">G114+I114</f>
        <v>2.142514085</v>
      </c>
      <c r="L114" s="17">
        <f t="shared" si="120"/>
        <v>2.274380282</v>
      </c>
      <c r="M114" s="21">
        <f t="shared" si="3"/>
        <v>2.208447183</v>
      </c>
      <c r="N114" s="17">
        <f t="shared" si="4"/>
        <v>0.09324348224</v>
      </c>
      <c r="O114" s="17">
        <f t="shared" si="5"/>
        <v>0.04222128695</v>
      </c>
      <c r="P114" s="17">
        <v>25.0</v>
      </c>
      <c r="Q114" s="22">
        <v>21.63055</v>
      </c>
      <c r="R114" s="17">
        <f t="shared" si="6"/>
        <v>2.552463048</v>
      </c>
    </row>
    <row r="115" ht="15.75" customHeight="1">
      <c r="A115" s="17" t="s">
        <v>1053</v>
      </c>
      <c r="B115" s="17" t="s">
        <v>947</v>
      </c>
      <c r="C115" s="17" t="s">
        <v>265</v>
      </c>
      <c r="D115" s="17" t="s">
        <v>229</v>
      </c>
      <c r="E115" s="17" t="s">
        <v>80</v>
      </c>
      <c r="F115" s="17" t="str">
        <f t="shared" si="105"/>
        <v>I_AMB</v>
      </c>
      <c r="G115" s="18">
        <f t="array" ref="G115">INDEX(Metadata!M:M, (ROW(N114))*2)</f>
        <v>5.284376056</v>
      </c>
      <c r="H115" s="19">
        <f t="array" ref="H115">INDEX(Metadata!M:M, (ROW(N114))*2+1)</f>
        <v>5.835721127</v>
      </c>
      <c r="I115" s="18">
        <f t="array" ref="I115">INDEX(Metadata!N:N, (ROW(O114))*2)</f>
        <v>0.6544690141</v>
      </c>
      <c r="J115" s="19">
        <f t="array" ref="J115">INDEX(Metadata!N:N, (ROW(O114))*2+1)</f>
        <v>0.6497788732</v>
      </c>
      <c r="K115" s="20">
        <f t="shared" ref="K115:L115" si="121">G115+I115</f>
        <v>5.93884507</v>
      </c>
      <c r="L115" s="17">
        <f t="shared" si="121"/>
        <v>6.4855</v>
      </c>
      <c r="M115" s="21">
        <f t="shared" si="3"/>
        <v>6.212172535</v>
      </c>
      <c r="N115" s="17">
        <f t="shared" si="4"/>
        <v>0.3865434077</v>
      </c>
      <c r="O115" s="17">
        <f t="shared" si="5"/>
        <v>0.06222354667</v>
      </c>
      <c r="P115" s="17">
        <v>25.0</v>
      </c>
      <c r="Q115" s="22">
        <v>18.541828</v>
      </c>
      <c r="R115" s="17">
        <f t="shared" si="6"/>
        <v>8.375890089</v>
      </c>
    </row>
    <row r="116" ht="15.75" customHeight="1">
      <c r="A116" s="17" t="s">
        <v>1054</v>
      </c>
      <c r="B116" s="17" t="s">
        <v>947</v>
      </c>
      <c r="C116" s="17" t="s">
        <v>265</v>
      </c>
      <c r="D116" s="17" t="s">
        <v>229</v>
      </c>
      <c r="E116" s="17" t="s">
        <v>80</v>
      </c>
      <c r="F116" s="17" t="str">
        <f t="shared" si="105"/>
        <v>I_AMB</v>
      </c>
      <c r="G116" s="18">
        <f t="array" ref="G116">INDEX(Metadata!M:M, (ROW(N115))*2)</f>
        <v>0.9239704225</v>
      </c>
      <c r="H116" s="19">
        <f t="array" ref="H116">INDEX(Metadata!M:M, (ROW(N115))*2+1)</f>
        <v>1.017677465</v>
      </c>
      <c r="I116" s="18">
        <f t="array" ref="I116">INDEX(Metadata!N:N, (ROW(O115))*2)</f>
        <v>0.1837056338</v>
      </c>
      <c r="J116" s="19">
        <f t="array" ref="J116">INDEX(Metadata!N:N, (ROW(O115))*2+1)</f>
        <v>0.2751253521</v>
      </c>
      <c r="K116" s="20">
        <f t="shared" ref="K116:L116" si="122">G116+I116</f>
        <v>1.107676056</v>
      </c>
      <c r="L116" s="17">
        <f t="shared" si="122"/>
        <v>1.292802817</v>
      </c>
      <c r="M116" s="21">
        <f t="shared" si="3"/>
        <v>1.200239437</v>
      </c>
      <c r="N116" s="17">
        <f t="shared" si="4"/>
        <v>0.1309043878</v>
      </c>
      <c r="O116" s="17">
        <f t="shared" si="5"/>
        <v>0.109065228</v>
      </c>
      <c r="P116" s="17">
        <v>25.0</v>
      </c>
      <c r="Q116" s="22">
        <v>18.829024</v>
      </c>
      <c r="R116" s="17">
        <f t="shared" si="6"/>
        <v>1.593602829</v>
      </c>
    </row>
    <row r="117" ht="15.75" customHeight="1">
      <c r="A117" s="17" t="s">
        <v>1055</v>
      </c>
      <c r="B117" s="17" t="s">
        <v>947</v>
      </c>
      <c r="C117" s="17" t="s">
        <v>265</v>
      </c>
      <c r="D117" s="17" t="s">
        <v>229</v>
      </c>
      <c r="E117" s="17" t="s">
        <v>80</v>
      </c>
      <c r="F117" s="17" t="str">
        <f t="shared" si="105"/>
        <v>I_AMB</v>
      </c>
      <c r="G117" s="18">
        <f t="array" ref="G117">INDEX(Metadata!M:M, (ROW(N116))*2)</f>
        <v>0.8595633803</v>
      </c>
      <c r="H117" s="19">
        <f t="array" ref="H117">INDEX(Metadata!M:M, (ROW(N116))*2+1)</f>
        <v>0.9300366197</v>
      </c>
      <c r="I117" s="18">
        <f t="array" ref="I117">INDEX(Metadata!N:N, (ROW(O116))*2)</f>
        <v>0.2723239437</v>
      </c>
      <c r="J117" s="19">
        <f t="array" ref="J117">INDEX(Metadata!N:N, (ROW(O116))*2+1)</f>
        <v>0.2650901408</v>
      </c>
      <c r="K117" s="20">
        <f t="shared" ref="K117:L117" si="123">G117+I117</f>
        <v>1.131887324</v>
      </c>
      <c r="L117" s="17">
        <f t="shared" si="123"/>
        <v>1.195126761</v>
      </c>
      <c r="M117" s="21">
        <f t="shared" si="3"/>
        <v>1.163507042</v>
      </c>
      <c r="N117" s="17">
        <f t="shared" si="4"/>
        <v>0.04471703447</v>
      </c>
      <c r="O117" s="17">
        <f t="shared" si="5"/>
        <v>0.03843297277</v>
      </c>
      <c r="P117" s="17">
        <v>25.0</v>
      </c>
      <c r="Q117" s="22">
        <v>14.787259</v>
      </c>
      <c r="R117" s="17">
        <f t="shared" si="6"/>
        <v>1.967076931</v>
      </c>
    </row>
    <row r="118" ht="15.75" customHeight="1">
      <c r="A118" s="17" t="s">
        <v>1056</v>
      </c>
      <c r="B118" s="17" t="s">
        <v>947</v>
      </c>
      <c r="C118" s="17" t="s">
        <v>265</v>
      </c>
      <c r="D118" s="17" t="s">
        <v>229</v>
      </c>
      <c r="E118" s="17" t="s">
        <v>80</v>
      </c>
      <c r="F118" s="17" t="str">
        <f t="shared" si="105"/>
        <v>I_AMB</v>
      </c>
      <c r="G118" s="18">
        <f t="array" ref="G118">INDEX(Metadata!M:M, (ROW(N117))*2)</f>
        <v>1.274264789</v>
      </c>
      <c r="H118" s="19">
        <f t="array" ref="H118">INDEX(Metadata!M:M, (ROW(N117))*2+1)</f>
        <v>1.389105634</v>
      </c>
      <c r="I118" s="18">
        <f t="array" ref="I118">INDEX(Metadata!N:N, (ROW(O117))*2)</f>
        <v>0.7086507042</v>
      </c>
      <c r="J118" s="19">
        <f t="array" ref="J118">INDEX(Metadata!N:N, (ROW(O117))*2+1)</f>
        <v>0.6494577465</v>
      </c>
      <c r="K118" s="20">
        <f t="shared" ref="K118:L118" si="124">G118+I118</f>
        <v>1.982915493</v>
      </c>
      <c r="L118" s="17">
        <f t="shared" si="124"/>
        <v>2.03856338</v>
      </c>
      <c r="M118" s="21">
        <f t="shared" si="3"/>
        <v>2.010739437</v>
      </c>
      <c r="N118" s="17">
        <f t="shared" si="4"/>
        <v>0.03934899849</v>
      </c>
      <c r="O118" s="17">
        <f t="shared" si="5"/>
        <v>0.01956941699</v>
      </c>
      <c r="P118" s="17">
        <v>25.0</v>
      </c>
      <c r="Q118" s="22">
        <v>33.916369</v>
      </c>
      <c r="R118" s="17">
        <f t="shared" si="6"/>
        <v>1.482130529</v>
      </c>
    </row>
    <row r="119" ht="15.75" customHeight="1">
      <c r="A119" s="17" t="s">
        <v>1057</v>
      </c>
      <c r="B119" s="17" t="s">
        <v>947</v>
      </c>
      <c r="C119" s="17" t="s">
        <v>265</v>
      </c>
      <c r="D119" s="17" t="s">
        <v>229</v>
      </c>
      <c r="E119" s="17" t="s">
        <v>80</v>
      </c>
      <c r="F119" s="17" t="str">
        <f t="shared" si="105"/>
        <v>I_AMB</v>
      </c>
      <c r="G119" s="18">
        <f t="array" ref="G119">INDEX(Metadata!M:M, (ROW(N118))*2)</f>
        <v>0.8155690141</v>
      </c>
      <c r="H119" s="19">
        <f t="array" ref="H119">INDEX(Metadata!M:M, (ROW(N118))*2+1)</f>
        <v>0.8875746479</v>
      </c>
      <c r="I119" s="18">
        <f t="array" ref="I119">INDEX(Metadata!N:N, (ROW(O118))*2)</f>
        <v>0.2408535211</v>
      </c>
      <c r="J119" s="19">
        <f t="array" ref="J119">INDEX(Metadata!N:N, (ROW(O118))*2+1)</f>
        <v>0.168756338</v>
      </c>
      <c r="K119" s="20">
        <f t="shared" ref="K119:L119" si="125">G119+I119</f>
        <v>1.056422535</v>
      </c>
      <c r="L119" s="17">
        <f t="shared" si="125"/>
        <v>1.056330986</v>
      </c>
      <c r="M119" s="21">
        <f t="shared" si="3"/>
        <v>1.056376761</v>
      </c>
      <c r="N119" s="17">
        <f t="shared" si="4"/>
        <v>0.00006473512785</v>
      </c>
      <c r="O119" s="17">
        <f t="shared" si="5"/>
        <v>0.00006128034076</v>
      </c>
      <c r="P119" s="17">
        <v>25.0</v>
      </c>
      <c r="Q119" s="22">
        <v>20.875978</v>
      </c>
      <c r="R119" s="17">
        <f t="shared" si="6"/>
        <v>1.2650626</v>
      </c>
    </row>
    <row r="120" ht="15.75" customHeight="1">
      <c r="A120" s="17" t="s">
        <v>1058</v>
      </c>
      <c r="B120" s="17" t="s">
        <v>947</v>
      </c>
      <c r="C120" s="17" t="s">
        <v>265</v>
      </c>
      <c r="D120" s="17" t="s">
        <v>229</v>
      </c>
      <c r="E120" s="17" t="s">
        <v>80</v>
      </c>
      <c r="F120" s="17" t="str">
        <f t="shared" si="105"/>
        <v>I_AMB</v>
      </c>
      <c r="G120" s="18">
        <f t="array" ref="G120">INDEX(Metadata!M:M, (ROW(N119))*2)</f>
        <v>2.474215493</v>
      </c>
      <c r="H120" s="19">
        <f t="array" ref="H120">INDEX(Metadata!M:M, (ROW(N119))*2+1)</f>
        <v>2.747878873</v>
      </c>
      <c r="I120" s="18">
        <f t="array" ref="I120">INDEX(Metadata!N:N, (ROW(O119))*2)</f>
        <v>0.4373830986</v>
      </c>
      <c r="J120" s="19">
        <f t="array" ref="J120">INDEX(Metadata!N:N, (ROW(O119))*2+1)</f>
        <v>0.4186352113</v>
      </c>
      <c r="K120" s="20">
        <f t="shared" ref="K120:L120" si="126">G120+I120</f>
        <v>2.911598592</v>
      </c>
      <c r="L120" s="17">
        <f t="shared" si="126"/>
        <v>3.166514085</v>
      </c>
      <c r="M120" s="21">
        <f t="shared" si="3"/>
        <v>3.039056338</v>
      </c>
      <c r="N120" s="17">
        <f t="shared" si="4"/>
        <v>0.1802524737</v>
      </c>
      <c r="O120" s="17">
        <f t="shared" si="5"/>
        <v>0.05931198821</v>
      </c>
      <c r="P120" s="17">
        <v>25.0</v>
      </c>
      <c r="Q120" s="22">
        <v>16.176556</v>
      </c>
      <c r="R120" s="17">
        <f t="shared" si="6"/>
        <v>4.696698633</v>
      </c>
    </row>
    <row r="121" ht="15.75" customHeight="1">
      <c r="A121" s="17" t="s">
        <v>1059</v>
      </c>
      <c r="B121" s="17" t="s">
        <v>947</v>
      </c>
      <c r="C121" s="17" t="s">
        <v>265</v>
      </c>
      <c r="D121" s="17" t="s">
        <v>229</v>
      </c>
      <c r="E121" s="17" t="s">
        <v>80</v>
      </c>
      <c r="F121" s="17" t="str">
        <f t="shared" si="105"/>
        <v>I_AMB</v>
      </c>
      <c r="G121" s="18">
        <f t="array" ref="G121">INDEX(Metadata!M:M, (ROW(N120))*2)</f>
        <v>2.757139437</v>
      </c>
      <c r="H121" s="19">
        <f t="array" ref="H121">INDEX(Metadata!M:M, (ROW(N120))*2+1)</f>
        <v>3.160635211</v>
      </c>
      <c r="I121" s="18">
        <f t="array" ref="I121">INDEX(Metadata!N:N, (ROW(O120))*2)</f>
        <v>0.6353323944</v>
      </c>
      <c r="J121" s="19">
        <f t="array" ref="J121">INDEX(Metadata!N:N, (ROW(O120))*2+1)</f>
        <v>0.7344</v>
      </c>
      <c r="K121" s="20">
        <f t="shared" ref="K121:L121" si="127">G121+I121</f>
        <v>3.392471831</v>
      </c>
      <c r="L121" s="17">
        <f t="shared" si="127"/>
        <v>3.895035211</v>
      </c>
      <c r="M121" s="21">
        <f t="shared" si="3"/>
        <v>3.643753521</v>
      </c>
      <c r="N121" s="17">
        <f t="shared" si="4"/>
        <v>0.3553659742</v>
      </c>
      <c r="O121" s="17">
        <f t="shared" si="5"/>
        <v>0.09752744584</v>
      </c>
      <c r="P121" s="17">
        <v>25.0</v>
      </c>
      <c r="Q121" s="22">
        <v>20.215864</v>
      </c>
      <c r="R121" s="17">
        <f t="shared" si="6"/>
        <v>4.506057126</v>
      </c>
    </row>
    <row r="122" ht="15.75" customHeight="1">
      <c r="A122" s="17" t="s">
        <v>72</v>
      </c>
      <c r="B122" s="17" t="s">
        <v>72</v>
      </c>
      <c r="C122" s="17" t="s">
        <v>72</v>
      </c>
      <c r="D122" s="17" t="s">
        <v>72</v>
      </c>
      <c r="E122" s="17" t="s">
        <v>72</v>
      </c>
      <c r="F122" s="17" t="s">
        <v>72</v>
      </c>
      <c r="G122" s="18">
        <f t="array" ref="G122">INDEX(Metadata!M:M, (ROW(N121))*2)</f>
        <v>0.02055492958</v>
      </c>
      <c r="H122" s="19">
        <f t="array" ref="H122">INDEX(Metadata!M:M, (ROW(N121))*2+1)</f>
        <v>0.01894507042</v>
      </c>
      <c r="I122" s="18">
        <f t="array" ref="I122">INDEX(Metadata!N:N, (ROW(O121))*2)</f>
        <v>0.07678309859</v>
      </c>
      <c r="J122" s="19">
        <f t="array" ref="J122">INDEX(Metadata!N:N, (ROW(O121))*2+1)</f>
        <v>0.0772943662</v>
      </c>
      <c r="K122" s="20">
        <f t="shared" ref="K122:L122" si="128">G122+I122</f>
        <v>0.09733802817</v>
      </c>
      <c r="L122" s="17">
        <f t="shared" si="128"/>
        <v>0.09623943662</v>
      </c>
      <c r="M122" s="21">
        <f t="shared" si="3"/>
        <v>0.09678873239</v>
      </c>
      <c r="N122" s="17">
        <f t="shared" si="4"/>
        <v>0.0007768215343</v>
      </c>
      <c r="O122" s="17">
        <f t="shared" si="5"/>
        <v>0.008025950077</v>
      </c>
      <c r="P122" s="17">
        <v>25.0</v>
      </c>
      <c r="Q122" s="17"/>
      <c r="R122" s="17" t="str">
        <f t="shared" si="6"/>
        <v>#DIV/0!</v>
      </c>
    </row>
    <row r="123" ht="15.75" customHeight="1">
      <c r="A123" s="17" t="s">
        <v>1060</v>
      </c>
      <c r="B123" s="17" t="s">
        <v>947</v>
      </c>
      <c r="C123" s="17" t="s">
        <v>415</v>
      </c>
      <c r="D123" s="17" t="s">
        <v>36</v>
      </c>
      <c r="E123" s="17" t="s">
        <v>80</v>
      </c>
      <c r="F123" s="17" t="str">
        <f t="shared" ref="F123:F169" si="130">D123&amp;"_"&amp;E123</f>
        <v>C_AMB</v>
      </c>
      <c r="G123" s="18">
        <f t="array" ref="G123">INDEX(Metadata!M:M, (ROW(N122))*2)</f>
        <v>1.676342254</v>
      </c>
      <c r="H123" s="19">
        <f t="array" ref="H123">INDEX(Metadata!M:M, (ROW(N122))*2+1)</f>
        <v>1.781330986</v>
      </c>
      <c r="I123" s="18">
        <f t="array" ref="I123">INDEX(Metadata!N:N, (ROW(O122))*2)</f>
        <v>0.2590732394</v>
      </c>
      <c r="J123" s="19">
        <f t="array" ref="J123">INDEX(Metadata!N:N, (ROW(O122))*2+1)</f>
        <v>0.2787464789</v>
      </c>
      <c r="K123" s="20">
        <f t="shared" ref="K123:L123" si="129">G123+I123</f>
        <v>1.935415493</v>
      </c>
      <c r="L123" s="17">
        <f t="shared" si="129"/>
        <v>2.060077465</v>
      </c>
      <c r="M123" s="21">
        <f t="shared" si="3"/>
        <v>1.997746479</v>
      </c>
      <c r="N123" s="17">
        <f t="shared" si="4"/>
        <v>0.08814932564</v>
      </c>
      <c r="O123" s="17">
        <f t="shared" si="5"/>
        <v>0.04412438043</v>
      </c>
      <c r="P123" s="17">
        <v>25.0</v>
      </c>
      <c r="Q123" s="22">
        <v>25.7529</v>
      </c>
      <c r="R123" s="17">
        <f t="shared" si="6"/>
        <v>1.939341277</v>
      </c>
    </row>
    <row r="124" ht="15.75" customHeight="1">
      <c r="A124" s="17" t="s">
        <v>1061</v>
      </c>
      <c r="B124" s="17" t="s">
        <v>947</v>
      </c>
      <c r="C124" s="17" t="s">
        <v>415</v>
      </c>
      <c r="D124" s="17" t="s">
        <v>36</v>
      </c>
      <c r="E124" s="17" t="s">
        <v>80</v>
      </c>
      <c r="F124" s="17" t="str">
        <f t="shared" si="130"/>
        <v>C_AMB</v>
      </c>
      <c r="G124" s="18">
        <f t="array" ref="G124">INDEX(Metadata!M:M, (ROW(N123))*2)</f>
        <v>0.9100492958</v>
      </c>
      <c r="H124" s="19">
        <f t="array" ref="H124">INDEX(Metadata!M:M, (ROW(N123))*2+1)</f>
        <v>0.9822225352</v>
      </c>
      <c r="I124" s="18">
        <f t="array" ref="I124">INDEX(Metadata!N:N, (ROW(O123))*2)</f>
        <v>0.5024366197</v>
      </c>
      <c r="J124" s="19">
        <f t="array" ref="J124">INDEX(Metadata!N:N, (ROW(O123))*2+1)</f>
        <v>0.4908760563</v>
      </c>
      <c r="K124" s="20">
        <f t="shared" ref="K124:L124" si="131">G124+I124</f>
        <v>1.412485915</v>
      </c>
      <c r="L124" s="17">
        <f t="shared" si="131"/>
        <v>1.473098592</v>
      </c>
      <c r="M124" s="21">
        <f t="shared" si="3"/>
        <v>1.442792254</v>
      </c>
      <c r="N124" s="17">
        <f t="shared" si="4"/>
        <v>0.04285963427</v>
      </c>
      <c r="O124" s="17">
        <f t="shared" si="5"/>
        <v>0.02970603298</v>
      </c>
      <c r="P124" s="17">
        <v>25.0</v>
      </c>
      <c r="Q124" s="22">
        <v>35.2284</v>
      </c>
      <c r="R124" s="17">
        <f t="shared" si="6"/>
        <v>1.023884319</v>
      </c>
    </row>
    <row r="125" ht="15.75" customHeight="1">
      <c r="A125" s="17" t="s">
        <v>1062</v>
      </c>
      <c r="B125" s="17" t="s">
        <v>947</v>
      </c>
      <c r="C125" s="17" t="s">
        <v>415</v>
      </c>
      <c r="D125" s="17" t="s">
        <v>36</v>
      </c>
      <c r="E125" s="17" t="s">
        <v>80</v>
      </c>
      <c r="F125" s="17" t="str">
        <f t="shared" si="130"/>
        <v>C_AMB</v>
      </c>
      <c r="G125" s="18">
        <f t="array" ref="G125">INDEX(Metadata!M:M, (ROW(N124))*2)</f>
        <v>2.301870423</v>
      </c>
      <c r="H125" s="19">
        <f t="array" ref="H125">INDEX(Metadata!M:M, (ROW(N124))*2+1)</f>
        <v>2.474202817</v>
      </c>
      <c r="I125" s="18">
        <f t="array" ref="I125">INDEX(Metadata!N:N, (ROW(O124))*2)</f>
        <v>0.4959042254</v>
      </c>
      <c r="J125" s="19">
        <f t="array" ref="J125">INDEX(Metadata!N:N, (ROW(O124))*2+1)</f>
        <v>0.5055507042</v>
      </c>
      <c r="K125" s="20">
        <f t="shared" ref="K125:L125" si="132">G125+I125</f>
        <v>2.797774648</v>
      </c>
      <c r="L125" s="17">
        <f t="shared" si="132"/>
        <v>2.979753521</v>
      </c>
      <c r="M125" s="21">
        <f t="shared" si="3"/>
        <v>2.888764085</v>
      </c>
      <c r="N125" s="17">
        <f t="shared" si="4"/>
        <v>0.1286784953</v>
      </c>
      <c r="O125" s="17">
        <f t="shared" si="5"/>
        <v>0.04454448045</v>
      </c>
      <c r="P125" s="17">
        <v>25.0</v>
      </c>
      <c r="Q125" s="22">
        <v>20.6854</v>
      </c>
      <c r="R125" s="17">
        <f t="shared" si="6"/>
        <v>3.491307981</v>
      </c>
    </row>
    <row r="126" ht="15.75" customHeight="1">
      <c r="A126" s="17" t="s">
        <v>1063</v>
      </c>
      <c r="B126" s="17" t="s">
        <v>947</v>
      </c>
      <c r="C126" s="17" t="s">
        <v>415</v>
      </c>
      <c r="D126" s="17" t="s">
        <v>36</v>
      </c>
      <c r="E126" s="17" t="s">
        <v>80</v>
      </c>
      <c r="F126" s="17" t="str">
        <f t="shared" si="130"/>
        <v>C_AMB</v>
      </c>
      <c r="G126" s="18">
        <f t="array" ref="G126">INDEX(Metadata!M:M, (ROW(N125))*2)</f>
        <v>1.728192958</v>
      </c>
      <c r="H126" s="19">
        <f t="array" ref="H126">INDEX(Metadata!M:M, (ROW(N125))*2+1)</f>
        <v>1.888174648</v>
      </c>
      <c r="I126" s="18">
        <f t="array" ref="I126">INDEX(Metadata!N:N, (ROW(O125))*2)</f>
        <v>0.3637859155</v>
      </c>
      <c r="J126" s="19">
        <f t="array" ref="J126">INDEX(Metadata!N:N, (ROW(O125))*2+1)</f>
        <v>0.4227971831</v>
      </c>
      <c r="K126" s="20">
        <f t="shared" ref="K126:L126" si="133">G126+I126</f>
        <v>2.091978873</v>
      </c>
      <c r="L126" s="17">
        <f t="shared" si="133"/>
        <v>2.310971831</v>
      </c>
      <c r="M126" s="21">
        <f t="shared" si="3"/>
        <v>2.201475352</v>
      </c>
      <c r="N126" s="17">
        <f t="shared" si="4"/>
        <v>0.1548514055</v>
      </c>
      <c r="O126" s="17">
        <f t="shared" si="5"/>
        <v>0.07033983156</v>
      </c>
      <c r="P126" s="17">
        <v>25.0</v>
      </c>
      <c r="Q126" s="22">
        <v>29.4474</v>
      </c>
      <c r="R126" s="17">
        <f t="shared" si="6"/>
        <v>1.868989582</v>
      </c>
    </row>
    <row r="127" ht="15.75" customHeight="1">
      <c r="A127" s="17" t="s">
        <v>1064</v>
      </c>
      <c r="B127" s="17" t="s">
        <v>947</v>
      </c>
      <c r="C127" s="17" t="s">
        <v>415</v>
      </c>
      <c r="D127" s="17" t="s">
        <v>36</v>
      </c>
      <c r="E127" s="17" t="s">
        <v>80</v>
      </c>
      <c r="F127" s="17" t="str">
        <f t="shared" si="130"/>
        <v>C_AMB</v>
      </c>
      <c r="G127" s="18">
        <f t="array" ref="G127">INDEX(Metadata!M:M, (ROW(N126))*2)</f>
        <v>1.232729577</v>
      </c>
      <c r="H127" s="19">
        <f t="array" ref="H127">INDEX(Metadata!M:M, (ROW(N126))*2+1)</f>
        <v>1.365704225</v>
      </c>
      <c r="I127" s="18">
        <f t="array" ref="I127">INDEX(Metadata!N:N, (ROW(O126))*2)</f>
        <v>0.4378267606</v>
      </c>
      <c r="J127" s="19">
        <f t="array" ref="J127">INDEX(Metadata!N:N, (ROW(O126))*2+1)</f>
        <v>0.4902676056</v>
      </c>
      <c r="K127" s="20">
        <f t="shared" ref="K127:L127" si="134">G127+I127</f>
        <v>1.670556338</v>
      </c>
      <c r="L127" s="17">
        <f t="shared" si="134"/>
        <v>1.855971831</v>
      </c>
      <c r="M127" s="21">
        <f t="shared" si="3"/>
        <v>1.763264085</v>
      </c>
      <c r="N127" s="17">
        <f t="shared" si="4"/>
        <v>0.1311085524</v>
      </c>
      <c r="O127" s="17">
        <f t="shared" si="5"/>
        <v>0.07435559628</v>
      </c>
      <c r="P127" s="17">
        <v>25.0</v>
      </c>
      <c r="Q127" s="22">
        <v>23.7081</v>
      </c>
      <c r="R127" s="17">
        <f t="shared" si="6"/>
        <v>1.859347738</v>
      </c>
    </row>
    <row r="128" ht="15.75" customHeight="1">
      <c r="A128" s="17" t="s">
        <v>1065</v>
      </c>
      <c r="B128" s="17" t="s">
        <v>947</v>
      </c>
      <c r="C128" s="17" t="s">
        <v>415</v>
      </c>
      <c r="D128" s="17" t="s">
        <v>36</v>
      </c>
      <c r="E128" s="17" t="s">
        <v>80</v>
      </c>
      <c r="F128" s="17" t="str">
        <f t="shared" si="130"/>
        <v>C_AMB</v>
      </c>
      <c r="G128" s="18">
        <f t="array" ref="G128">INDEX(Metadata!M:M, (ROW(N127))*2)</f>
        <v>0.6332943662</v>
      </c>
      <c r="H128" s="19">
        <f t="array" ref="H128">INDEX(Metadata!M:M, (ROW(N127))*2+1)</f>
        <v>0.6916873239</v>
      </c>
      <c r="I128" s="18">
        <f t="array" ref="I128">INDEX(Metadata!N:N, (ROW(O127))*2)</f>
        <v>0.3138887324</v>
      </c>
      <c r="J128" s="19">
        <f t="array" ref="J128">INDEX(Metadata!N:N, (ROW(O127))*2+1)</f>
        <v>0.3445732394</v>
      </c>
      <c r="K128" s="20">
        <f t="shared" ref="K128:L128" si="135">G128+I128</f>
        <v>0.9471830986</v>
      </c>
      <c r="L128" s="17">
        <f t="shared" si="135"/>
        <v>1.036260563</v>
      </c>
      <c r="M128" s="21">
        <f t="shared" si="3"/>
        <v>0.991721831</v>
      </c>
      <c r="N128" s="17">
        <f t="shared" si="4"/>
        <v>0.0629872794</v>
      </c>
      <c r="O128" s="17">
        <f t="shared" si="5"/>
        <v>0.06351305118</v>
      </c>
      <c r="P128" s="17">
        <v>25.0</v>
      </c>
      <c r="Q128" s="22">
        <v>56.3477</v>
      </c>
      <c r="R128" s="17">
        <f t="shared" si="6"/>
        <v>0.4400010253</v>
      </c>
    </row>
    <row r="129" ht="15.75" customHeight="1">
      <c r="A129" s="17" t="s">
        <v>1066</v>
      </c>
      <c r="B129" s="17" t="s">
        <v>947</v>
      </c>
      <c r="C129" s="17" t="s">
        <v>415</v>
      </c>
      <c r="D129" s="17" t="s">
        <v>36</v>
      </c>
      <c r="E129" s="17" t="s">
        <v>80</v>
      </c>
      <c r="F129" s="17" t="str">
        <f t="shared" si="130"/>
        <v>C_AMB</v>
      </c>
      <c r="G129" s="18">
        <f t="array" ref="G129">INDEX(Metadata!M:M, (ROW(N128))*2)</f>
        <v>0.7263183099</v>
      </c>
      <c r="H129" s="19">
        <f t="array" ref="H129">INDEX(Metadata!M:M, (ROW(N128))*2+1)</f>
        <v>0.8030380282</v>
      </c>
      <c r="I129" s="18">
        <f t="array" ref="I129">INDEX(Metadata!N:N, (ROW(O128))*2)</f>
        <v>0.2313295775</v>
      </c>
      <c r="J129" s="19">
        <f t="array" ref="J129">INDEX(Metadata!N:N, (ROW(O128))*2+1)</f>
        <v>0.2978492958</v>
      </c>
      <c r="K129" s="20">
        <f t="shared" ref="K129:L129" si="136">G129+I129</f>
        <v>0.9576478873</v>
      </c>
      <c r="L129" s="17">
        <f t="shared" si="136"/>
        <v>1.100887324</v>
      </c>
      <c r="M129" s="21">
        <f t="shared" si="3"/>
        <v>1.029267606</v>
      </c>
      <c r="N129" s="17">
        <f t="shared" si="4"/>
        <v>0.101285577</v>
      </c>
      <c r="O129" s="17">
        <f t="shared" si="5"/>
        <v>0.09840548407</v>
      </c>
      <c r="P129" s="17">
        <v>25.0</v>
      </c>
      <c r="Q129" s="22">
        <v>25.0818</v>
      </c>
      <c r="R129" s="17">
        <f t="shared" si="6"/>
        <v>1.025910825</v>
      </c>
    </row>
    <row r="130" ht="15.75" customHeight="1">
      <c r="A130" s="17" t="s">
        <v>1067</v>
      </c>
      <c r="B130" s="17" t="s">
        <v>947</v>
      </c>
      <c r="C130" s="17" t="s">
        <v>415</v>
      </c>
      <c r="D130" s="17" t="s">
        <v>36</v>
      </c>
      <c r="E130" s="17" t="s">
        <v>80</v>
      </c>
      <c r="F130" s="17" t="str">
        <f t="shared" si="130"/>
        <v>C_AMB</v>
      </c>
      <c r="G130" s="18">
        <f t="array" ref="G130">INDEX(Metadata!M:M, (ROW(N129))*2)</f>
        <v>1.132492958</v>
      </c>
      <c r="H130" s="19">
        <f t="array" ref="H130">INDEX(Metadata!M:M, (ROW(N129))*2+1)</f>
        <v>0.8525830986</v>
      </c>
      <c r="I130" s="18">
        <f t="array" ref="I130">INDEX(Metadata!N:N, (ROW(O129))*2)</f>
        <v>0.3522676056</v>
      </c>
      <c r="J130" s="19">
        <f t="array" ref="J130">INDEX(Metadata!N:N, (ROW(O129))*2+1)</f>
        <v>0.2972619718</v>
      </c>
      <c r="K130" s="20">
        <f t="shared" ref="K130:L130" si="137">G130+I130</f>
        <v>1.484760563</v>
      </c>
      <c r="L130" s="17">
        <f t="shared" si="137"/>
        <v>1.14984507</v>
      </c>
      <c r="M130" s="21">
        <f t="shared" si="3"/>
        <v>1.317302817</v>
      </c>
      <c r="N130" s="17">
        <f t="shared" si="4"/>
        <v>0.2368210162</v>
      </c>
      <c r="O130" s="17">
        <f t="shared" si="5"/>
        <v>0.1797772032</v>
      </c>
      <c r="P130" s="17">
        <v>25.0</v>
      </c>
      <c r="Q130" s="22">
        <v>35.4441</v>
      </c>
      <c r="R130" s="17">
        <f t="shared" si="6"/>
        <v>0.9291411102</v>
      </c>
    </row>
    <row r="131" ht="15.75" customHeight="1">
      <c r="A131" s="17" t="s">
        <v>1068</v>
      </c>
      <c r="B131" s="17" t="s">
        <v>947</v>
      </c>
      <c r="C131" s="17" t="s">
        <v>415</v>
      </c>
      <c r="D131" s="17" t="s">
        <v>36</v>
      </c>
      <c r="E131" s="17" t="s">
        <v>80</v>
      </c>
      <c r="F131" s="17" t="str">
        <f t="shared" si="130"/>
        <v>C_AMB</v>
      </c>
      <c r="G131" s="18">
        <f t="array" ref="G131">INDEX(Metadata!M:M, (ROW(N130))*2)</f>
        <v>1.545415493</v>
      </c>
      <c r="H131" s="19">
        <f t="array" ref="H131">INDEX(Metadata!M:M, (ROW(N130))*2+1)</f>
        <v>1.609887324</v>
      </c>
      <c r="I131" s="18">
        <f t="array" ref="I131">INDEX(Metadata!N:N, (ROW(O130))*2)</f>
        <v>0.2552112676</v>
      </c>
      <c r="J131" s="19">
        <f t="array" ref="J131">INDEX(Metadata!N:N, (ROW(O130))*2+1)</f>
        <v>0.2991126761</v>
      </c>
      <c r="K131" s="20">
        <f t="shared" ref="K131:L131" si="138">G131+I131</f>
        <v>1.800626761</v>
      </c>
      <c r="L131" s="17">
        <f t="shared" si="138"/>
        <v>1.909</v>
      </c>
      <c r="M131" s="21">
        <f t="shared" si="3"/>
        <v>1.85481338</v>
      </c>
      <c r="N131" s="17">
        <f t="shared" si="4"/>
        <v>0.0766314525</v>
      </c>
      <c r="O131" s="17">
        <f t="shared" si="5"/>
        <v>0.0413149125</v>
      </c>
      <c r="P131" s="17">
        <v>25.0</v>
      </c>
      <c r="Q131" s="22">
        <v>25.3848</v>
      </c>
      <c r="R131" s="17">
        <f t="shared" si="6"/>
        <v>1.826696862</v>
      </c>
    </row>
    <row r="132" ht="15.75" customHeight="1">
      <c r="A132" s="17" t="s">
        <v>1069</v>
      </c>
      <c r="B132" s="17" t="s">
        <v>947</v>
      </c>
      <c r="C132" s="17" t="s">
        <v>415</v>
      </c>
      <c r="D132" s="17" t="s">
        <v>54</v>
      </c>
      <c r="E132" s="17" t="s">
        <v>80</v>
      </c>
      <c r="F132" s="17" t="str">
        <f t="shared" si="130"/>
        <v>E_AMB</v>
      </c>
      <c r="G132" s="18">
        <f t="array" ref="G132">INDEX(Metadata!M:M, (ROW(N131))*2)</f>
        <v>2.221673239</v>
      </c>
      <c r="H132" s="19">
        <f t="array" ref="H132">INDEX(Metadata!M:M, (ROW(N131))*2+1)</f>
        <v>2.345529577</v>
      </c>
      <c r="I132" s="18">
        <f t="array" ref="I132">INDEX(Metadata!N:N, (ROW(O131))*2)</f>
        <v>0.3736859155</v>
      </c>
      <c r="J132" s="19">
        <f t="array" ref="J132">INDEX(Metadata!N:N, (ROW(O131))*2+1)</f>
        <v>0.4063014085</v>
      </c>
      <c r="K132" s="20">
        <f t="shared" ref="K132:L132" si="139">G132+I132</f>
        <v>2.595359155</v>
      </c>
      <c r="L132" s="17">
        <f t="shared" si="139"/>
        <v>2.751830986</v>
      </c>
      <c r="M132" s="21">
        <f t="shared" si="3"/>
        <v>2.67359507</v>
      </c>
      <c r="N132" s="17">
        <f t="shared" si="4"/>
        <v>0.1106422928</v>
      </c>
      <c r="O132" s="17">
        <f t="shared" si="5"/>
        <v>0.0413833396</v>
      </c>
      <c r="P132" s="17">
        <v>25.0</v>
      </c>
      <c r="Q132" s="22">
        <v>30.3483</v>
      </c>
      <c r="R132" s="17">
        <f t="shared" si="6"/>
        <v>2.202425729</v>
      </c>
    </row>
    <row r="133" ht="15.75" customHeight="1">
      <c r="A133" s="17" t="s">
        <v>1070</v>
      </c>
      <c r="B133" s="17" t="s">
        <v>947</v>
      </c>
      <c r="C133" s="17" t="s">
        <v>415</v>
      </c>
      <c r="D133" s="17" t="s">
        <v>54</v>
      </c>
      <c r="E133" s="17" t="s">
        <v>80</v>
      </c>
      <c r="F133" s="17" t="str">
        <f t="shared" si="130"/>
        <v>E_AMB</v>
      </c>
      <c r="G133" s="18">
        <f t="array" ref="G133">INDEX(Metadata!M:M, (ROW(N132))*2)</f>
        <v>0.6206985915</v>
      </c>
      <c r="H133" s="19">
        <f t="array" ref="H133">INDEX(Metadata!M:M, (ROW(N132))*2+1)</f>
        <v>0.5693633803</v>
      </c>
      <c r="I133" s="18">
        <f t="array" ref="I133">INDEX(Metadata!N:N, (ROW(O132))*2)</f>
        <v>0.2383647887</v>
      </c>
      <c r="J133" s="19">
        <f t="array" ref="J133">INDEX(Metadata!N:N, (ROW(O132))*2+1)</f>
        <v>0.2470943662</v>
      </c>
      <c r="K133" s="20">
        <f t="shared" ref="K133:L133" si="140">G133+I133</f>
        <v>0.8590633803</v>
      </c>
      <c r="L133" s="17">
        <f t="shared" si="140"/>
        <v>0.8164577465</v>
      </c>
      <c r="M133" s="21">
        <f t="shared" si="3"/>
        <v>0.8377605634</v>
      </c>
      <c r="N133" s="17">
        <f t="shared" si="4"/>
        <v>0.03012673258</v>
      </c>
      <c r="O133" s="17">
        <f t="shared" si="5"/>
        <v>0.03596102979</v>
      </c>
      <c r="P133" s="17">
        <v>25.0</v>
      </c>
      <c r="Q133" s="22">
        <v>41.814</v>
      </c>
      <c r="R133" s="17">
        <f t="shared" si="6"/>
        <v>0.5008852079</v>
      </c>
    </row>
    <row r="134" ht="15.75" customHeight="1">
      <c r="A134" s="17" t="s">
        <v>1071</v>
      </c>
      <c r="B134" s="17" t="s">
        <v>947</v>
      </c>
      <c r="C134" s="17" t="s">
        <v>415</v>
      </c>
      <c r="D134" s="17" t="s">
        <v>54</v>
      </c>
      <c r="E134" s="17" t="s">
        <v>80</v>
      </c>
      <c r="F134" s="17" t="str">
        <f t="shared" si="130"/>
        <v>E_AMB</v>
      </c>
      <c r="G134" s="18">
        <f t="array" ref="G134">INDEX(Metadata!M:M, (ROW(N133))*2)</f>
        <v>2.306725352</v>
      </c>
      <c r="H134" s="19">
        <f t="array" ref="H134">INDEX(Metadata!M:M, (ROW(N133))*2+1)</f>
        <v>2.502664789</v>
      </c>
      <c r="I134" s="18">
        <f t="array" ref="I134">INDEX(Metadata!N:N, (ROW(O133))*2)</f>
        <v>0.3580352113</v>
      </c>
      <c r="J134" s="19">
        <f t="array" ref="J134">INDEX(Metadata!N:N, (ROW(O133))*2+1)</f>
        <v>0.3829056338</v>
      </c>
      <c r="K134" s="20">
        <f t="shared" ref="K134:L134" si="141">G134+I134</f>
        <v>2.664760563</v>
      </c>
      <c r="L134" s="17">
        <f t="shared" si="141"/>
        <v>2.885570423</v>
      </c>
      <c r="M134" s="21">
        <f t="shared" si="3"/>
        <v>2.775165493</v>
      </c>
      <c r="N134" s="17">
        <f t="shared" si="4"/>
        <v>0.1561361488</v>
      </c>
      <c r="O134" s="17">
        <f t="shared" si="5"/>
        <v>0.05626192353</v>
      </c>
      <c r="P134" s="17">
        <v>25.0</v>
      </c>
      <c r="Q134" s="22">
        <v>19.2918</v>
      </c>
      <c r="R134" s="17">
        <f t="shared" si="6"/>
        <v>3.596301917</v>
      </c>
    </row>
    <row r="135" ht="15.75" customHeight="1">
      <c r="A135" s="17" t="s">
        <v>1072</v>
      </c>
      <c r="B135" s="17" t="s">
        <v>947</v>
      </c>
      <c r="C135" s="17" t="s">
        <v>415</v>
      </c>
      <c r="D135" s="17" t="s">
        <v>54</v>
      </c>
      <c r="E135" s="17" t="s">
        <v>80</v>
      </c>
      <c r="F135" s="17" t="str">
        <f t="shared" si="130"/>
        <v>E_AMB</v>
      </c>
      <c r="G135" s="18">
        <f t="array" ref="G135">INDEX(Metadata!M:M, (ROW(N134))*2)</f>
        <v>1.614897183</v>
      </c>
      <c r="H135" s="19">
        <f t="array" ref="H135">INDEX(Metadata!M:M, (ROW(N134))*2+1)</f>
        <v>1.762360563</v>
      </c>
      <c r="I135" s="18">
        <f t="array" ref="I135">INDEX(Metadata!N:N, (ROW(O134))*2)</f>
        <v>0.2899478873</v>
      </c>
      <c r="J135" s="19">
        <f t="array" ref="J135">INDEX(Metadata!N:N, (ROW(O134))*2+1)</f>
        <v>0.3377873239</v>
      </c>
      <c r="K135" s="20">
        <f t="shared" ref="K135:L135" si="142">G135+I135</f>
        <v>1.90484507</v>
      </c>
      <c r="L135" s="17">
        <f t="shared" si="142"/>
        <v>2.100147887</v>
      </c>
      <c r="M135" s="21">
        <f t="shared" si="3"/>
        <v>2.002496479</v>
      </c>
      <c r="N135" s="17">
        <f t="shared" si="4"/>
        <v>0.1380999462</v>
      </c>
      <c r="O135" s="17">
        <f t="shared" si="5"/>
        <v>0.06896388966</v>
      </c>
      <c r="P135" s="17">
        <v>25.0</v>
      </c>
      <c r="Q135" s="22">
        <v>24.4553</v>
      </c>
      <c r="R135" s="17">
        <f t="shared" si="6"/>
        <v>2.047098665</v>
      </c>
    </row>
    <row r="136" ht="15.75" customHeight="1">
      <c r="A136" s="17" t="s">
        <v>1073</v>
      </c>
      <c r="B136" s="17" t="s">
        <v>947</v>
      </c>
      <c r="C136" s="17" t="s">
        <v>415</v>
      </c>
      <c r="D136" s="17" t="s">
        <v>54</v>
      </c>
      <c r="E136" s="17" t="s">
        <v>80</v>
      </c>
      <c r="F136" s="17" t="str">
        <f t="shared" si="130"/>
        <v>E_AMB</v>
      </c>
      <c r="G136" s="18">
        <f t="array" ref="G136">INDEX(Metadata!M:M, (ROW(N135))*2)</f>
        <v>0.8995267606</v>
      </c>
      <c r="H136" s="19">
        <f t="array" ref="H136">INDEX(Metadata!M:M, (ROW(N135))*2+1)</f>
        <v>1.012474648</v>
      </c>
      <c r="I136" s="18">
        <f t="array" ref="I136">INDEX(Metadata!N:N, (ROW(O135))*2)</f>
        <v>0.339156338</v>
      </c>
      <c r="J136" s="19">
        <f t="array" ref="J136">INDEX(Metadata!N:N, (ROW(O135))*2+1)</f>
        <v>0.3600887324</v>
      </c>
      <c r="K136" s="20">
        <f t="shared" ref="K136:L136" si="143">G136+I136</f>
        <v>1.238683099</v>
      </c>
      <c r="L136" s="17">
        <f t="shared" si="143"/>
        <v>1.37256338</v>
      </c>
      <c r="M136" s="21">
        <f t="shared" si="3"/>
        <v>1.305623239</v>
      </c>
      <c r="N136" s="17">
        <f t="shared" si="4"/>
        <v>0.09466765505</v>
      </c>
      <c r="O136" s="17">
        <f t="shared" si="5"/>
        <v>0.07250763635</v>
      </c>
      <c r="P136" s="17">
        <v>25.0</v>
      </c>
      <c r="Q136" s="22">
        <v>26.9838</v>
      </c>
      <c r="R136" s="17">
        <f t="shared" si="6"/>
        <v>1.209636189</v>
      </c>
    </row>
    <row r="137" ht="15.75" customHeight="1">
      <c r="A137" s="17" t="s">
        <v>48</v>
      </c>
      <c r="B137" s="17" t="s">
        <v>947</v>
      </c>
      <c r="C137" s="17" t="s">
        <v>415</v>
      </c>
      <c r="D137" s="17" t="s">
        <v>54</v>
      </c>
      <c r="E137" s="17" t="s">
        <v>80</v>
      </c>
      <c r="F137" s="17" t="str">
        <f t="shared" si="130"/>
        <v>E_AMB</v>
      </c>
      <c r="G137" s="18">
        <f t="array" ref="G137">INDEX(Metadata!M:M, (ROW(N136))*2)</f>
        <v>0.4284169014</v>
      </c>
      <c r="H137" s="19">
        <f t="array" ref="H137">INDEX(Metadata!M:M, (ROW(N136))*2+1)</f>
        <v>0.7491915493</v>
      </c>
      <c r="I137" s="18">
        <f t="array" ref="I137">INDEX(Metadata!N:N, (ROW(O136))*2)</f>
        <v>0.2615619718</v>
      </c>
      <c r="J137" s="19">
        <f t="array" ref="J137">INDEX(Metadata!N:N, (ROW(O136))*2+1)</f>
        <v>0.3452450704</v>
      </c>
      <c r="K137" s="20">
        <f t="shared" ref="K137:L137" si="144">G137+I137</f>
        <v>0.6899788732</v>
      </c>
      <c r="L137" s="17">
        <f t="shared" si="144"/>
        <v>1.09443662</v>
      </c>
      <c r="M137" s="21">
        <f t="shared" si="3"/>
        <v>0.8922077465</v>
      </c>
      <c r="N137" s="17">
        <f t="shared" si="4"/>
        <v>0.2859948152</v>
      </c>
      <c r="O137" s="17">
        <f t="shared" si="5"/>
        <v>0.3205473348</v>
      </c>
      <c r="P137" s="17">
        <v>25.0</v>
      </c>
      <c r="Q137" s="22">
        <v>51.5609</v>
      </c>
      <c r="R137" s="17">
        <f t="shared" si="6"/>
        <v>0.4325989977</v>
      </c>
    </row>
    <row r="138" ht="15.75" customHeight="1">
      <c r="A138" s="17" t="s">
        <v>1074</v>
      </c>
      <c r="B138" s="17" t="s">
        <v>947</v>
      </c>
      <c r="C138" s="17" t="s">
        <v>415</v>
      </c>
      <c r="D138" s="17" t="s">
        <v>54</v>
      </c>
      <c r="E138" s="17" t="s">
        <v>80</v>
      </c>
      <c r="F138" s="17" t="str">
        <f t="shared" si="130"/>
        <v>E_AMB</v>
      </c>
      <c r="G138" s="18">
        <f t="array" ref="G138">INDEX(Metadata!M:M, (ROW(N137))*2)</f>
        <v>0.6424253521</v>
      </c>
      <c r="H138" s="19">
        <f t="array" ref="H138">INDEX(Metadata!M:M, (ROW(N137))*2+1)</f>
        <v>0.7319464789</v>
      </c>
      <c r="I138" s="18">
        <f t="array" ref="I138">INDEX(Metadata!N:N, (ROW(O137))*2)</f>
        <v>0.2655464789</v>
      </c>
      <c r="J138" s="19">
        <f t="array" ref="J138">INDEX(Metadata!N:N, (ROW(O137))*2+1)</f>
        <v>0.2636239437</v>
      </c>
      <c r="K138" s="20">
        <f t="shared" ref="K138:L138" si="145">G138+I138</f>
        <v>0.907971831</v>
      </c>
      <c r="L138" s="17">
        <f t="shared" si="145"/>
        <v>0.9955704225</v>
      </c>
      <c r="M138" s="21">
        <f t="shared" si="3"/>
        <v>0.9517711268</v>
      </c>
      <c r="N138" s="17">
        <f t="shared" si="4"/>
        <v>0.06194155811</v>
      </c>
      <c r="O138" s="17">
        <f t="shared" si="5"/>
        <v>0.06508030803</v>
      </c>
      <c r="P138" s="17">
        <v>25.0</v>
      </c>
      <c r="Q138" s="22">
        <v>40.6032</v>
      </c>
      <c r="R138" s="17">
        <f t="shared" si="6"/>
        <v>0.586019776</v>
      </c>
    </row>
    <row r="139" ht="15.75" customHeight="1">
      <c r="A139" s="17" t="s">
        <v>1075</v>
      </c>
      <c r="B139" s="17" t="s">
        <v>947</v>
      </c>
      <c r="C139" s="17" t="s">
        <v>415</v>
      </c>
      <c r="D139" s="17" t="s">
        <v>54</v>
      </c>
      <c r="E139" s="17" t="s">
        <v>80</v>
      </c>
      <c r="F139" s="17" t="str">
        <f t="shared" si="130"/>
        <v>E_AMB</v>
      </c>
      <c r="G139" s="18">
        <f t="array" ref="G139">INDEX(Metadata!M:M, (ROW(N138))*2)</f>
        <v>0.8658225352</v>
      </c>
      <c r="H139" s="19">
        <f t="array" ref="H139">INDEX(Metadata!M:M, (ROW(N138))*2+1)</f>
        <v>0.8735112676</v>
      </c>
      <c r="I139" s="18">
        <f t="array" ref="I139">INDEX(Metadata!N:N, (ROW(O138))*2)</f>
        <v>0.2779098592</v>
      </c>
      <c r="J139" s="19">
        <f t="array" ref="J139">INDEX(Metadata!N:N, (ROW(O138))*2+1)</f>
        <v>0.290615493</v>
      </c>
      <c r="K139" s="20">
        <f t="shared" ref="K139:L139" si="146">G139+I139</f>
        <v>1.143732394</v>
      </c>
      <c r="L139" s="17">
        <f t="shared" si="146"/>
        <v>1.164126761</v>
      </c>
      <c r="M139" s="21">
        <f t="shared" si="3"/>
        <v>1.153929577</v>
      </c>
      <c r="N139" s="17">
        <f t="shared" si="4"/>
        <v>0.01442099464</v>
      </c>
      <c r="O139" s="17">
        <f t="shared" si="5"/>
        <v>0.01249729179</v>
      </c>
      <c r="P139" s="17">
        <v>25.0</v>
      </c>
      <c r="Q139" s="22">
        <v>42.5579</v>
      </c>
      <c r="R139" s="17">
        <f t="shared" si="6"/>
        <v>0.6778586217</v>
      </c>
    </row>
    <row r="140" ht="15.75" customHeight="1">
      <c r="A140" s="17" t="s">
        <v>1076</v>
      </c>
      <c r="B140" s="17" t="s">
        <v>947</v>
      </c>
      <c r="C140" s="17" t="s">
        <v>415</v>
      </c>
      <c r="D140" s="17" t="s">
        <v>54</v>
      </c>
      <c r="E140" s="17" t="s">
        <v>80</v>
      </c>
      <c r="F140" s="17" t="str">
        <f t="shared" si="130"/>
        <v>E_AMB</v>
      </c>
      <c r="G140" s="18">
        <f t="array" ref="G140">INDEX(Metadata!M:M, (ROW(N139))*2)</f>
        <v>2.102916901</v>
      </c>
      <c r="H140" s="19">
        <f t="array" ref="H140">INDEX(Metadata!M:M, (ROW(N139))*2+1)</f>
        <v>2.423961972</v>
      </c>
      <c r="I140" s="18">
        <f t="array" ref="I140">INDEX(Metadata!N:N, (ROW(O139))*2)</f>
        <v>0.3280901408</v>
      </c>
      <c r="J140" s="19">
        <f t="array" ref="J140">INDEX(Metadata!N:N, (ROW(O139))*2+1)</f>
        <v>0.4003267606</v>
      </c>
      <c r="K140" s="20">
        <f t="shared" ref="K140:L140" si="147">G140+I140</f>
        <v>2.431007042</v>
      </c>
      <c r="L140" s="17">
        <f t="shared" si="147"/>
        <v>2.824288732</v>
      </c>
      <c r="M140" s="21">
        <f t="shared" si="3"/>
        <v>2.627647887</v>
      </c>
      <c r="N140" s="17">
        <f t="shared" si="4"/>
        <v>0.27809215</v>
      </c>
      <c r="O140" s="17">
        <f t="shared" si="5"/>
        <v>0.1058331108</v>
      </c>
      <c r="P140" s="17">
        <v>25.0</v>
      </c>
      <c r="Q140" s="22">
        <v>45.8265</v>
      </c>
      <c r="R140" s="17">
        <f t="shared" si="6"/>
        <v>1.433476202</v>
      </c>
    </row>
    <row r="141" ht="15.75" customHeight="1">
      <c r="A141" s="17" t="s">
        <v>1077</v>
      </c>
      <c r="B141" s="17" t="s">
        <v>947</v>
      </c>
      <c r="C141" s="17" t="s">
        <v>415</v>
      </c>
      <c r="D141" s="17" t="s">
        <v>56</v>
      </c>
      <c r="E141" s="17" t="s">
        <v>80</v>
      </c>
      <c r="F141" s="17" t="str">
        <f t="shared" si="130"/>
        <v>G_AMB</v>
      </c>
      <c r="G141" s="18">
        <f t="array" ref="G141">INDEX(Metadata!M:M, (ROW(N140))*2)</f>
        <v>3.282739437</v>
      </c>
      <c r="H141" s="19">
        <f t="array" ref="H141">INDEX(Metadata!M:M, (ROW(N140))*2+1)</f>
        <v>3.625253521</v>
      </c>
      <c r="I141" s="18">
        <f t="array" ref="I141">INDEX(Metadata!N:N, (ROW(O140))*2)</f>
        <v>0.5706549296</v>
      </c>
      <c r="J141" s="19">
        <f t="array" ref="J141">INDEX(Metadata!N:N, (ROW(O140))*2+1)</f>
        <v>0.6133521127</v>
      </c>
      <c r="K141" s="20">
        <f t="shared" ref="K141:L141" si="148">G141+I141</f>
        <v>3.853394366</v>
      </c>
      <c r="L141" s="17">
        <f t="shared" si="148"/>
        <v>4.238605634</v>
      </c>
      <c r="M141" s="21">
        <f t="shared" si="3"/>
        <v>4.046</v>
      </c>
      <c r="N141" s="17">
        <f t="shared" si="4"/>
        <v>0.2723854995</v>
      </c>
      <c r="O141" s="17">
        <f t="shared" si="5"/>
        <v>0.06732216992</v>
      </c>
      <c r="P141" s="17">
        <v>25.0</v>
      </c>
      <c r="Q141" s="22">
        <v>33.861</v>
      </c>
      <c r="R141" s="17">
        <f t="shared" si="6"/>
        <v>2.987212427</v>
      </c>
    </row>
    <row r="142" ht="15.75" customHeight="1">
      <c r="A142" s="17" t="s">
        <v>1078</v>
      </c>
      <c r="B142" s="17" t="s">
        <v>947</v>
      </c>
      <c r="C142" s="17" t="s">
        <v>415</v>
      </c>
      <c r="D142" s="17" t="s">
        <v>56</v>
      </c>
      <c r="E142" s="17" t="s">
        <v>80</v>
      </c>
      <c r="F142" s="17" t="str">
        <f t="shared" si="130"/>
        <v>G_AMB</v>
      </c>
      <c r="G142" s="18">
        <f t="array" ref="G142">INDEX(Metadata!M:M, (ROW(N141))*2)</f>
        <v>2.710904225</v>
      </c>
      <c r="H142" s="19">
        <f t="array" ref="H142">INDEX(Metadata!M:M, (ROW(N141))*2+1)</f>
        <v>2.847459155</v>
      </c>
      <c r="I142" s="18">
        <f t="array" ref="I142">INDEX(Metadata!N:N, (ROW(O141))*2)</f>
        <v>0.6310816901</v>
      </c>
      <c r="J142" s="19">
        <f t="array" ref="J142">INDEX(Metadata!N:N, (ROW(O141))*2+1)</f>
        <v>0.6672380282</v>
      </c>
      <c r="K142" s="20">
        <f t="shared" ref="K142:L142" si="149">G142+I142</f>
        <v>3.341985915</v>
      </c>
      <c r="L142" s="17">
        <f t="shared" si="149"/>
        <v>3.514697183</v>
      </c>
      <c r="M142" s="21">
        <f t="shared" si="3"/>
        <v>3.428341549</v>
      </c>
      <c r="N142" s="17">
        <f t="shared" si="4"/>
        <v>0.1221253085</v>
      </c>
      <c r="O142" s="17">
        <f t="shared" si="5"/>
        <v>0.03562227006</v>
      </c>
      <c r="P142" s="17">
        <v>25.0</v>
      </c>
      <c r="Q142" s="22">
        <v>25.2803</v>
      </c>
      <c r="R142" s="17">
        <f t="shared" si="6"/>
        <v>3.390329179</v>
      </c>
    </row>
    <row r="143" ht="15.75" customHeight="1">
      <c r="A143" s="17" t="s">
        <v>1079</v>
      </c>
      <c r="B143" s="17" t="s">
        <v>947</v>
      </c>
      <c r="C143" s="17" t="s">
        <v>415</v>
      </c>
      <c r="D143" s="17" t="s">
        <v>56</v>
      </c>
      <c r="E143" s="17" t="s">
        <v>80</v>
      </c>
      <c r="F143" s="17" t="str">
        <f t="shared" si="130"/>
        <v>G_AMB</v>
      </c>
      <c r="G143" s="18">
        <f t="array" ref="G143">INDEX(Metadata!M:M, (ROW(N142))*2)</f>
        <v>2.130619718</v>
      </c>
      <c r="H143" s="19">
        <f t="array" ref="H143">INDEX(Metadata!M:M, (ROW(N142))*2+1)</f>
        <v>2.353205634</v>
      </c>
      <c r="I143" s="18">
        <f t="array" ref="I143">INDEX(Metadata!N:N, (ROW(O142))*2)</f>
        <v>0.440471831</v>
      </c>
      <c r="J143" s="19">
        <f t="array" ref="J143">INDEX(Metadata!N:N, (ROW(O142))*2+1)</f>
        <v>0.4871746479</v>
      </c>
      <c r="K143" s="20">
        <f t="shared" ref="K143:L143" si="150">G143+I143</f>
        <v>2.571091549</v>
      </c>
      <c r="L143" s="17">
        <f t="shared" si="150"/>
        <v>2.840380282</v>
      </c>
      <c r="M143" s="21">
        <f t="shared" si="3"/>
        <v>2.705735915</v>
      </c>
      <c r="N143" s="17">
        <f t="shared" si="4"/>
        <v>0.1904158888</v>
      </c>
      <c r="O143" s="17">
        <f t="shared" si="5"/>
        <v>0.07037489789</v>
      </c>
      <c r="P143" s="17">
        <v>25.0</v>
      </c>
      <c r="Q143" s="22">
        <v>14.7578</v>
      </c>
      <c r="R143" s="17">
        <f t="shared" si="6"/>
        <v>4.583569224</v>
      </c>
    </row>
    <row r="144" ht="15.75" customHeight="1">
      <c r="A144" s="17" t="s">
        <v>1080</v>
      </c>
      <c r="B144" s="17" t="s">
        <v>947</v>
      </c>
      <c r="C144" s="17" t="s">
        <v>415</v>
      </c>
      <c r="D144" s="17" t="s">
        <v>56</v>
      </c>
      <c r="E144" s="17" t="s">
        <v>80</v>
      </c>
      <c r="F144" s="17" t="str">
        <f t="shared" si="130"/>
        <v>G_AMB</v>
      </c>
      <c r="G144" s="18">
        <f t="array" ref="G144">INDEX(Metadata!M:M, (ROW(N143))*2)</f>
        <v>1.439667606</v>
      </c>
      <c r="H144" s="19">
        <f t="array" ref="H144">INDEX(Metadata!M:M, (ROW(N143))*2+1)</f>
        <v>1.593235211</v>
      </c>
      <c r="I144" s="18">
        <f t="array" ref="I144">INDEX(Metadata!N:N, (ROW(O143))*2)</f>
        <v>0.4705647887</v>
      </c>
      <c r="J144" s="19">
        <f t="array" ref="J144">INDEX(Metadata!N:N, (ROW(O143))*2+1)</f>
        <v>0.3952859155</v>
      </c>
      <c r="K144" s="20">
        <f t="shared" ref="K144:L144" si="151">G144+I144</f>
        <v>1.910232394</v>
      </c>
      <c r="L144" s="17">
        <f t="shared" si="151"/>
        <v>1.988521127</v>
      </c>
      <c r="M144" s="21">
        <f t="shared" si="3"/>
        <v>1.949376761</v>
      </c>
      <c r="N144" s="17">
        <f t="shared" si="4"/>
        <v>0.05535849357</v>
      </c>
      <c r="O144" s="17">
        <f t="shared" si="5"/>
        <v>0.02839804736</v>
      </c>
      <c r="P144" s="17">
        <v>25.0</v>
      </c>
      <c r="Q144" s="22">
        <v>24.1118</v>
      </c>
      <c r="R144" s="17">
        <f t="shared" si="6"/>
        <v>2.021185437</v>
      </c>
    </row>
    <row r="145" ht="15.75" customHeight="1">
      <c r="A145" s="17" t="s">
        <v>1081</v>
      </c>
      <c r="B145" s="17" t="s">
        <v>947</v>
      </c>
      <c r="C145" s="17" t="s">
        <v>415</v>
      </c>
      <c r="D145" s="17" t="s">
        <v>56</v>
      </c>
      <c r="E145" s="17" t="s">
        <v>80</v>
      </c>
      <c r="F145" s="17" t="str">
        <f t="shared" si="130"/>
        <v>G_AMB</v>
      </c>
      <c r="G145" s="18">
        <f t="array" ref="G145">INDEX(Metadata!M:M, (ROW(N144))*2)</f>
        <v>1.699125352</v>
      </c>
      <c r="H145" s="19">
        <f t="array" ref="H145">INDEX(Metadata!M:M, (ROW(N144))*2+1)</f>
        <v>1.466957746</v>
      </c>
      <c r="I145" s="18">
        <f t="array" ref="I145">INDEX(Metadata!N:N, (ROW(O144))*2)</f>
        <v>0.3768042254</v>
      </c>
      <c r="J145" s="19">
        <f t="array" ref="J145">INDEX(Metadata!N:N, (ROW(O144))*2+1)</f>
        <v>0.3975211268</v>
      </c>
      <c r="K145" s="20">
        <f t="shared" ref="K145:L145" si="152">G145+I145</f>
        <v>2.075929577</v>
      </c>
      <c r="L145" s="17">
        <f t="shared" si="152"/>
        <v>1.864478873</v>
      </c>
      <c r="M145" s="21">
        <f t="shared" si="3"/>
        <v>1.970204225</v>
      </c>
      <c r="N145" s="17">
        <f t="shared" si="4"/>
        <v>0.1495182268</v>
      </c>
      <c r="O145" s="17">
        <f t="shared" si="5"/>
        <v>0.07588970977</v>
      </c>
      <c r="P145" s="17">
        <v>25.0</v>
      </c>
      <c r="Q145" s="22">
        <v>21.259</v>
      </c>
      <c r="R145" s="17">
        <f t="shared" si="6"/>
        <v>2.316906046</v>
      </c>
    </row>
    <row r="146" ht="15.75" customHeight="1">
      <c r="A146" s="17" t="s">
        <v>23</v>
      </c>
      <c r="B146" s="17" t="s">
        <v>947</v>
      </c>
      <c r="C146" s="17" t="s">
        <v>415</v>
      </c>
      <c r="D146" s="17" t="s">
        <v>56</v>
      </c>
      <c r="E146" s="17" t="s">
        <v>80</v>
      </c>
      <c r="F146" s="17" t="str">
        <f t="shared" si="130"/>
        <v>G_AMB</v>
      </c>
      <c r="G146" s="18">
        <f t="array" ref="G146">INDEX(Metadata!M:M, (ROW(N145))*2)</f>
        <v>2.68084507</v>
      </c>
      <c r="H146" s="19">
        <f t="array" ref="H146">INDEX(Metadata!M:M, (ROW(N145))*2+1)</f>
        <v>0.8780450704</v>
      </c>
      <c r="I146" s="18">
        <f t="array" ref="I146">INDEX(Metadata!N:N, (ROW(O145))*2)</f>
        <v>0.6860704225</v>
      </c>
      <c r="J146" s="19">
        <f t="array" ref="J146">INDEX(Metadata!N:N, (ROW(O145))*2+1)</f>
        <v>0.4368633803</v>
      </c>
      <c r="K146" s="20">
        <f t="shared" ref="K146:L146" si="153">G146+I146</f>
        <v>3.366915493</v>
      </c>
      <c r="L146" s="17">
        <f t="shared" si="153"/>
        <v>1.314908451</v>
      </c>
      <c r="M146" s="21">
        <f t="shared" si="3"/>
        <v>2.340911972</v>
      </c>
      <c r="N146" s="17">
        <f t="shared" si="4"/>
        <v>1.450988095</v>
      </c>
      <c r="O146" s="17">
        <f t="shared" si="5"/>
        <v>0.6198388116</v>
      </c>
      <c r="P146" s="17">
        <v>25.0</v>
      </c>
      <c r="Q146" s="22">
        <v>42.8828</v>
      </c>
      <c r="R146" s="17">
        <f t="shared" si="6"/>
        <v>1.364714974</v>
      </c>
    </row>
    <row r="147" ht="15.75" customHeight="1">
      <c r="A147" s="17" t="s">
        <v>1082</v>
      </c>
      <c r="B147" s="17" t="s">
        <v>947</v>
      </c>
      <c r="C147" s="17" t="s">
        <v>415</v>
      </c>
      <c r="D147" s="17" t="s">
        <v>56</v>
      </c>
      <c r="E147" s="17" t="s">
        <v>80</v>
      </c>
      <c r="F147" s="17" t="str">
        <f t="shared" si="130"/>
        <v>G_AMB</v>
      </c>
      <c r="G147" s="18">
        <f t="array" ref="G147">INDEX(Metadata!M:M, (ROW(N146))*2)</f>
        <v>1.578746479</v>
      </c>
      <c r="H147" s="19">
        <f t="array" ref="H147">INDEX(Metadata!M:M, (ROW(N146))*2+1)</f>
        <v>1.57014507</v>
      </c>
      <c r="I147" s="18">
        <f t="array" ref="I147">INDEX(Metadata!N:N, (ROW(O146))*2)</f>
        <v>0.3998873239</v>
      </c>
      <c r="J147" s="19">
        <f t="array" ref="J147">INDEX(Metadata!N:N, (ROW(O146))*2+1)</f>
        <v>0.9668619718</v>
      </c>
      <c r="K147" s="20">
        <f t="shared" ref="K147:L147" si="154">G147+I147</f>
        <v>1.978633803</v>
      </c>
      <c r="L147" s="17">
        <f t="shared" si="154"/>
        <v>2.537007042</v>
      </c>
      <c r="M147" s="21">
        <f t="shared" si="3"/>
        <v>2.257820423</v>
      </c>
      <c r="N147" s="17">
        <f t="shared" si="4"/>
        <v>0.394829504</v>
      </c>
      <c r="O147" s="17">
        <f t="shared" si="5"/>
        <v>0.1748719695</v>
      </c>
      <c r="P147" s="17">
        <v>25.0</v>
      </c>
      <c r="Q147" s="22">
        <v>35.7971</v>
      </c>
      <c r="R147" s="17">
        <f t="shared" si="6"/>
        <v>1.57681797</v>
      </c>
    </row>
    <row r="148" ht="15.75" customHeight="1">
      <c r="A148" s="17" t="s">
        <v>1083</v>
      </c>
      <c r="B148" s="17" t="s">
        <v>947</v>
      </c>
      <c r="C148" s="17" t="s">
        <v>415</v>
      </c>
      <c r="D148" s="17" t="s">
        <v>56</v>
      </c>
      <c r="E148" s="17" t="s">
        <v>80</v>
      </c>
      <c r="F148" s="17" t="str">
        <f t="shared" si="130"/>
        <v>G_AMB</v>
      </c>
      <c r="G148" s="18">
        <f t="array" ref="G148">INDEX(Metadata!M:M, (ROW(N147))*2)</f>
        <v>3.73853662</v>
      </c>
      <c r="H148" s="19">
        <f t="array" ref="H148">INDEX(Metadata!M:M, (ROW(N147))*2+1)</f>
        <v>3.963350704</v>
      </c>
      <c r="I148" s="18">
        <f t="array" ref="I148">INDEX(Metadata!N:N, (ROW(O147))*2)</f>
        <v>0.7553577465</v>
      </c>
      <c r="J148" s="19">
        <f t="array" ref="J148">INDEX(Metadata!N:N, (ROW(O147))*2+1)</f>
        <v>0.8430084507</v>
      </c>
      <c r="K148" s="20">
        <f t="shared" ref="K148:L148" si="155">G148+I148</f>
        <v>4.493894366</v>
      </c>
      <c r="L148" s="17">
        <f t="shared" si="155"/>
        <v>4.806359155</v>
      </c>
      <c r="M148" s="21">
        <f t="shared" si="3"/>
        <v>4.650126761</v>
      </c>
      <c r="N148" s="17">
        <f t="shared" si="4"/>
        <v>0.220945971</v>
      </c>
      <c r="O148" s="17">
        <f t="shared" si="5"/>
        <v>0.04751396733</v>
      </c>
      <c r="P148" s="17">
        <v>25.0</v>
      </c>
      <c r="Q148" s="22">
        <v>30.1593</v>
      </c>
      <c r="R148" s="17">
        <f t="shared" si="6"/>
        <v>3.854637509</v>
      </c>
    </row>
    <row r="149" ht="15.75" customHeight="1">
      <c r="A149" s="17" t="s">
        <v>1084</v>
      </c>
      <c r="B149" s="17" t="s">
        <v>947</v>
      </c>
      <c r="C149" s="17" t="s">
        <v>415</v>
      </c>
      <c r="D149" s="17" t="s">
        <v>56</v>
      </c>
      <c r="E149" s="17" t="s">
        <v>80</v>
      </c>
      <c r="F149" s="17" t="str">
        <f t="shared" si="130"/>
        <v>G_AMB</v>
      </c>
      <c r="G149" s="18">
        <f t="array" ref="G149">INDEX(Metadata!M:M, (ROW(N148))*2)</f>
        <v>0.875043662</v>
      </c>
      <c r="H149" s="19">
        <f t="array" ref="H149">INDEX(Metadata!M:M, (ROW(N148))*2+1)</f>
        <v>1.274791549</v>
      </c>
      <c r="I149" s="18">
        <f t="array" ref="I149">INDEX(Metadata!N:N, (ROW(O148))*2)</f>
        <v>0.2257521127</v>
      </c>
      <c r="J149" s="19">
        <f t="array" ref="J149">INDEX(Metadata!N:N, (ROW(O148))*2+1)</f>
        <v>0.2805676056</v>
      </c>
      <c r="K149" s="20">
        <f t="shared" ref="K149:L149" si="156">G149+I149</f>
        <v>1.100795775</v>
      </c>
      <c r="L149" s="17">
        <f t="shared" si="156"/>
        <v>1.555359155</v>
      </c>
      <c r="M149" s="21">
        <f t="shared" si="3"/>
        <v>1.328077465</v>
      </c>
      <c r="N149" s="17">
        <f t="shared" si="4"/>
        <v>0.3214248487</v>
      </c>
      <c r="O149" s="17">
        <f t="shared" si="5"/>
        <v>0.242022666</v>
      </c>
      <c r="P149" s="17">
        <v>25.0</v>
      </c>
      <c r="Q149" s="22">
        <v>45.7212</v>
      </c>
      <c r="R149" s="17">
        <f t="shared" si="6"/>
        <v>0.7261825284</v>
      </c>
    </row>
    <row r="150" ht="15.75" customHeight="1">
      <c r="A150" s="17" t="s">
        <v>1085</v>
      </c>
      <c r="B150" s="17" t="s">
        <v>947</v>
      </c>
      <c r="C150" s="17" t="s">
        <v>415</v>
      </c>
      <c r="D150" s="17" t="s">
        <v>229</v>
      </c>
      <c r="E150" s="17" t="s">
        <v>80</v>
      </c>
      <c r="F150" s="17" t="str">
        <f t="shared" si="130"/>
        <v>I_AMB</v>
      </c>
      <c r="G150" s="18">
        <f t="array" ref="G150">INDEX(Metadata!M:M, (ROW(N149))*2)</f>
        <v>1.828712676</v>
      </c>
      <c r="H150" s="19">
        <f t="array" ref="H150">INDEX(Metadata!M:M, (ROW(N149))*2+1)</f>
        <v>2.106922535</v>
      </c>
      <c r="I150" s="18">
        <f t="array" ref="I150">INDEX(Metadata!N:N, (ROW(O149))*2)</f>
        <v>0.3697309859</v>
      </c>
      <c r="J150" s="19">
        <f t="array" ref="J150">INDEX(Metadata!N:N, (ROW(O149))*2+1)</f>
        <v>0.4290633803</v>
      </c>
      <c r="K150" s="20">
        <f t="shared" ref="K150:L150" si="157">G150+I150</f>
        <v>2.198443662</v>
      </c>
      <c r="L150" s="17">
        <f t="shared" si="157"/>
        <v>2.535985915</v>
      </c>
      <c r="M150" s="21">
        <f t="shared" si="3"/>
        <v>2.367214789</v>
      </c>
      <c r="N150" s="17">
        <f t="shared" si="4"/>
        <v>0.2386784164</v>
      </c>
      <c r="O150" s="17">
        <f t="shared" si="5"/>
        <v>0.1008266836</v>
      </c>
      <c r="P150" s="17">
        <v>25.0</v>
      </c>
      <c r="Q150" s="22">
        <v>28.22</v>
      </c>
      <c r="R150" s="17">
        <f t="shared" si="6"/>
        <v>2.097107361</v>
      </c>
    </row>
    <row r="151" ht="15.75" customHeight="1">
      <c r="A151" s="17" t="s">
        <v>1086</v>
      </c>
      <c r="B151" s="17" t="s">
        <v>947</v>
      </c>
      <c r="C151" s="17" t="s">
        <v>415</v>
      </c>
      <c r="D151" s="17" t="s">
        <v>229</v>
      </c>
      <c r="E151" s="17" t="s">
        <v>80</v>
      </c>
      <c r="F151" s="17" t="str">
        <f t="shared" si="130"/>
        <v>I_AMB</v>
      </c>
      <c r="G151" s="18">
        <f t="array" ref="G151">INDEX(Metadata!M:M, (ROW(N150))*2)</f>
        <v>2.093708451</v>
      </c>
      <c r="H151" s="19">
        <f t="array" ref="H151">INDEX(Metadata!M:M, (ROW(N150))*2+1)</f>
        <v>2.257785915</v>
      </c>
      <c r="I151" s="18">
        <f t="array" ref="I151">INDEX(Metadata!N:N, (ROW(O150))*2)</f>
        <v>0.3120802817</v>
      </c>
      <c r="J151" s="19">
        <f t="array" ref="J151">INDEX(Metadata!N:N, (ROW(O150))*2+1)</f>
        <v>0.4682492958</v>
      </c>
      <c r="K151" s="20">
        <f t="shared" ref="K151:L151" si="158">G151+I151</f>
        <v>2.405788732</v>
      </c>
      <c r="L151" s="17">
        <f t="shared" si="158"/>
        <v>2.726035211</v>
      </c>
      <c r="M151" s="21">
        <f t="shared" si="3"/>
        <v>2.565911972</v>
      </c>
      <c r="N151" s="17">
        <f t="shared" si="4"/>
        <v>0.2264484569</v>
      </c>
      <c r="O151" s="17">
        <f t="shared" si="5"/>
        <v>0.08825262104</v>
      </c>
      <c r="P151" s="17">
        <v>25.0</v>
      </c>
      <c r="Q151" s="22">
        <v>22.5918</v>
      </c>
      <c r="R151" s="17">
        <f t="shared" si="6"/>
        <v>2.839428434</v>
      </c>
    </row>
    <row r="152" ht="15.75" customHeight="1">
      <c r="A152" s="17" t="s">
        <v>1087</v>
      </c>
      <c r="B152" s="17" t="s">
        <v>947</v>
      </c>
      <c r="C152" s="17" t="s">
        <v>415</v>
      </c>
      <c r="D152" s="17" t="s">
        <v>229</v>
      </c>
      <c r="E152" s="17" t="s">
        <v>80</v>
      </c>
      <c r="F152" s="17" t="str">
        <f t="shared" si="130"/>
        <v>I_AMB</v>
      </c>
      <c r="G152" s="18">
        <f t="array" ref="G152">INDEX(Metadata!M:M, (ROW(N151))*2)</f>
        <v>2.102285915</v>
      </c>
      <c r="H152" s="19">
        <f t="array" ref="H152">INDEX(Metadata!M:M, (ROW(N151))*2+1)</f>
        <v>2.288566197</v>
      </c>
      <c r="I152" s="18">
        <f t="array" ref="I152">INDEX(Metadata!N:N, (ROW(O151))*2)</f>
        <v>0.3547985915</v>
      </c>
      <c r="J152" s="19">
        <f t="array" ref="J152">INDEX(Metadata!N:N, (ROW(O151))*2+1)</f>
        <v>0.3827366197</v>
      </c>
      <c r="K152" s="20">
        <f t="shared" ref="K152:L152" si="159">G152+I152</f>
        <v>2.457084507</v>
      </c>
      <c r="L152" s="17">
        <f t="shared" si="159"/>
        <v>2.671302817</v>
      </c>
      <c r="M152" s="21">
        <f t="shared" si="3"/>
        <v>2.564193662</v>
      </c>
      <c r="N152" s="17">
        <f t="shared" si="4"/>
        <v>0.1514752196</v>
      </c>
      <c r="O152" s="17">
        <f t="shared" si="5"/>
        <v>0.05907323686</v>
      </c>
      <c r="P152" s="17">
        <v>25.0</v>
      </c>
      <c r="Q152" s="22">
        <v>22.1629</v>
      </c>
      <c r="R152" s="17">
        <f t="shared" si="6"/>
        <v>2.892439236</v>
      </c>
    </row>
    <row r="153" ht="15.75" customHeight="1">
      <c r="A153" s="17" t="s">
        <v>1088</v>
      </c>
      <c r="B153" s="17" t="s">
        <v>947</v>
      </c>
      <c r="C153" s="17" t="s">
        <v>415</v>
      </c>
      <c r="D153" s="17" t="s">
        <v>229</v>
      </c>
      <c r="E153" s="17" t="s">
        <v>80</v>
      </c>
      <c r="F153" s="17" t="str">
        <f t="shared" si="130"/>
        <v>I_AMB</v>
      </c>
      <c r="G153" s="18">
        <f t="array" ref="G153">INDEX(Metadata!M:M, (ROW(N152))*2)</f>
        <v>1.145474648</v>
      </c>
      <c r="H153" s="19">
        <f t="array" ref="H153">INDEX(Metadata!M:M, (ROW(N152))*2+1)</f>
        <v>1.264861972</v>
      </c>
      <c r="I153" s="18">
        <f t="array" ref="I153">INDEX(Metadata!N:N, (ROW(O152))*2)</f>
        <v>0.2761943662</v>
      </c>
      <c r="J153" s="19">
        <f t="array" ref="J153">INDEX(Metadata!N:N, (ROW(O152))*2+1)</f>
        <v>0.2950816901</v>
      </c>
      <c r="K153" s="20">
        <f t="shared" ref="K153:L153" si="160">G153+I153</f>
        <v>1.421669014</v>
      </c>
      <c r="L153" s="17">
        <f t="shared" si="160"/>
        <v>1.559943662</v>
      </c>
      <c r="M153" s="21">
        <f t="shared" si="3"/>
        <v>1.490806338</v>
      </c>
      <c r="N153" s="17">
        <f t="shared" si="4"/>
        <v>0.09777494119</v>
      </c>
      <c r="O153" s="17">
        <f t="shared" si="5"/>
        <v>0.06558527335</v>
      </c>
      <c r="P153" s="17">
        <v>25.0</v>
      </c>
      <c r="Q153" s="22">
        <v>20.8864</v>
      </c>
      <c r="R153" s="17">
        <f t="shared" si="6"/>
        <v>1.784422325</v>
      </c>
    </row>
    <row r="154" ht="15.75" customHeight="1">
      <c r="A154" s="17" t="s">
        <v>1089</v>
      </c>
      <c r="B154" s="17" t="s">
        <v>947</v>
      </c>
      <c r="C154" s="17" t="s">
        <v>415</v>
      </c>
      <c r="D154" s="17" t="s">
        <v>229</v>
      </c>
      <c r="E154" s="17" t="s">
        <v>80</v>
      </c>
      <c r="F154" s="17" t="str">
        <f t="shared" si="130"/>
        <v>I_AMB</v>
      </c>
      <c r="G154" s="18">
        <f t="array" ref="G154">INDEX(Metadata!M:M, (ROW(N153))*2)</f>
        <v>1.969916901</v>
      </c>
      <c r="H154" s="19">
        <f t="array" ref="H154">INDEX(Metadata!M:M, (ROW(N153))*2+1)</f>
        <v>2.128559155</v>
      </c>
      <c r="I154" s="18">
        <f t="array" ref="I154">INDEX(Metadata!N:N, (ROW(O153))*2)</f>
        <v>0.411984507</v>
      </c>
      <c r="J154" s="19">
        <f t="array" ref="J154">INDEX(Metadata!N:N, (ROW(O153))*2+1)</f>
        <v>0.4600605634</v>
      </c>
      <c r="K154" s="20">
        <f t="shared" ref="K154:L154" si="161">G154+I154</f>
        <v>2.381901408</v>
      </c>
      <c r="L154" s="17">
        <f t="shared" si="161"/>
        <v>2.588619718</v>
      </c>
      <c r="M154" s="21">
        <f t="shared" si="3"/>
        <v>2.485260563</v>
      </c>
      <c r="N154" s="17">
        <f t="shared" si="4"/>
        <v>0.1461719187</v>
      </c>
      <c r="O154" s="17">
        <f t="shared" si="5"/>
        <v>0.05881553059</v>
      </c>
      <c r="P154" s="17">
        <v>25.0</v>
      </c>
      <c r="Q154" s="22">
        <v>39.2811</v>
      </c>
      <c r="R154" s="17">
        <f t="shared" si="6"/>
        <v>1.581715229</v>
      </c>
    </row>
    <row r="155" ht="15.75" customHeight="1">
      <c r="A155" s="17" t="s">
        <v>1090</v>
      </c>
      <c r="B155" s="17" t="s">
        <v>947</v>
      </c>
      <c r="C155" s="17" t="s">
        <v>415</v>
      </c>
      <c r="D155" s="17" t="s">
        <v>229</v>
      </c>
      <c r="E155" s="17" t="s">
        <v>80</v>
      </c>
      <c r="F155" s="17" t="str">
        <f t="shared" si="130"/>
        <v>I_AMB</v>
      </c>
      <c r="G155" s="18">
        <f t="array" ref="G155">INDEX(Metadata!M:M, (ROW(N154))*2)</f>
        <v>0.6178267606</v>
      </c>
      <c r="H155" s="19">
        <f t="array" ref="H155">INDEX(Metadata!M:M, (ROW(N154))*2+1)</f>
        <v>0.652071831</v>
      </c>
      <c r="I155" s="18">
        <f t="array" ref="I155">INDEX(Metadata!N:N, (ROW(O154))*2)</f>
        <v>0.2922929577</v>
      </c>
      <c r="J155" s="19">
        <f t="array" ref="J155">INDEX(Metadata!N:N, (ROW(O154))*2+1)</f>
        <v>0.3306464789</v>
      </c>
      <c r="K155" s="20">
        <f t="shared" ref="K155:L155" si="162">G155+I155</f>
        <v>0.9101197183</v>
      </c>
      <c r="L155" s="17">
        <f t="shared" si="162"/>
        <v>0.9827183099</v>
      </c>
      <c r="M155" s="21">
        <f t="shared" si="3"/>
        <v>0.9464190141</v>
      </c>
      <c r="N155" s="17">
        <f t="shared" si="4"/>
        <v>0.05133495639</v>
      </c>
      <c r="O155" s="17">
        <f t="shared" si="5"/>
        <v>0.05424125638</v>
      </c>
      <c r="P155" s="17">
        <v>25.0</v>
      </c>
      <c r="Q155" s="22">
        <v>45.7007</v>
      </c>
      <c r="R155" s="17">
        <f t="shared" si="6"/>
        <v>0.5177267602</v>
      </c>
    </row>
    <row r="156" ht="15.75" customHeight="1">
      <c r="A156" s="17" t="s">
        <v>1091</v>
      </c>
      <c r="B156" s="17" t="s">
        <v>947</v>
      </c>
      <c r="C156" s="17" t="s">
        <v>415</v>
      </c>
      <c r="D156" s="17" t="s">
        <v>229</v>
      </c>
      <c r="E156" s="17" t="s">
        <v>80</v>
      </c>
      <c r="F156" s="17" t="str">
        <f t="shared" si="130"/>
        <v>I_AMB</v>
      </c>
      <c r="G156" s="18">
        <f t="array" ref="G156">INDEX(Metadata!M:M, (ROW(N155))*2)</f>
        <v>0.9108985915</v>
      </c>
      <c r="H156" s="19">
        <f t="array" ref="H156">INDEX(Metadata!M:M, (ROW(N155))*2+1)</f>
        <v>1.0057</v>
      </c>
      <c r="I156" s="18">
        <f t="array" ref="I156">INDEX(Metadata!N:N, (ROW(O155))*2)</f>
        <v>0.2635943662</v>
      </c>
      <c r="J156" s="19">
        <f t="array" ref="J156">INDEX(Metadata!N:N, (ROW(O155))*2+1)</f>
        <v>0.2410605634</v>
      </c>
      <c r="K156" s="20">
        <f t="shared" ref="K156:L156" si="163">G156+I156</f>
        <v>1.174492958</v>
      </c>
      <c r="L156" s="17">
        <f t="shared" si="163"/>
        <v>1.246760563</v>
      </c>
      <c r="M156" s="21">
        <f t="shared" si="3"/>
        <v>1.210626761</v>
      </c>
      <c r="N156" s="17">
        <f t="shared" si="4"/>
        <v>0.051100914</v>
      </c>
      <c r="O156" s="17">
        <f t="shared" si="5"/>
        <v>0.04221029608</v>
      </c>
      <c r="P156" s="17">
        <v>25.0</v>
      </c>
      <c r="Q156" s="22">
        <v>21.3545</v>
      </c>
      <c r="R156" s="17">
        <f t="shared" si="6"/>
        <v>1.417297011</v>
      </c>
    </row>
    <row r="157" ht="15.75" customHeight="1">
      <c r="A157" s="17" t="s">
        <v>1092</v>
      </c>
      <c r="B157" s="17" t="s">
        <v>947</v>
      </c>
      <c r="C157" s="17" t="s">
        <v>415</v>
      </c>
      <c r="D157" s="17" t="s">
        <v>229</v>
      </c>
      <c r="E157" s="17" t="s">
        <v>80</v>
      </c>
      <c r="F157" s="17" t="str">
        <f t="shared" si="130"/>
        <v>I_AMB</v>
      </c>
      <c r="G157" s="18">
        <f t="array" ref="G157">INDEX(Metadata!M:M, (ROW(N156))*2)</f>
        <v>1.400167606</v>
      </c>
      <c r="H157" s="19">
        <f t="array" ref="H157">INDEX(Metadata!M:M, (ROW(N156))*2+1)</f>
        <v>2.033242254</v>
      </c>
      <c r="I157" s="18">
        <f t="array" ref="I157">INDEX(Metadata!N:N, (ROW(O156))*2)</f>
        <v>0.3164873239</v>
      </c>
      <c r="J157" s="19">
        <f t="array" ref="J157">INDEX(Metadata!N:N, (ROW(O156))*2+1)</f>
        <v>0.3691521127</v>
      </c>
      <c r="K157" s="20">
        <f t="shared" ref="K157:L157" si="164">G157+I157</f>
        <v>1.71665493</v>
      </c>
      <c r="L157" s="17">
        <f t="shared" si="164"/>
        <v>2.402394366</v>
      </c>
      <c r="M157" s="21">
        <f t="shared" si="3"/>
        <v>2.059524648</v>
      </c>
      <c r="N157" s="17">
        <f t="shared" si="4"/>
        <v>0.4848910058</v>
      </c>
      <c r="O157" s="17">
        <f t="shared" si="5"/>
        <v>0.2354383116</v>
      </c>
      <c r="P157" s="17">
        <v>25.0</v>
      </c>
      <c r="Q157" s="22">
        <v>43.1601</v>
      </c>
      <c r="R157" s="17">
        <f t="shared" si="6"/>
        <v>1.192956369</v>
      </c>
    </row>
    <row r="158" ht="15.75" customHeight="1">
      <c r="A158" s="17" t="s">
        <v>1093</v>
      </c>
      <c r="B158" s="17" t="s">
        <v>947</v>
      </c>
      <c r="C158" s="17" t="s">
        <v>415</v>
      </c>
      <c r="D158" s="17" t="s">
        <v>229</v>
      </c>
      <c r="E158" s="17" t="s">
        <v>80</v>
      </c>
      <c r="F158" s="17" t="str">
        <f t="shared" si="130"/>
        <v>I_AMB</v>
      </c>
      <c r="G158" s="18">
        <f t="array" ref="G158">INDEX(Metadata!M:M, (ROW(N157))*2)</f>
        <v>1.286564789</v>
      </c>
      <c r="H158" s="19">
        <f t="array" ref="H158">INDEX(Metadata!M:M, (ROW(N157))*2+1)</f>
        <v>1.467601408</v>
      </c>
      <c r="I158" s="18">
        <f t="array" ref="I158">INDEX(Metadata!N:N, (ROW(O157))*2)</f>
        <v>0.931956338</v>
      </c>
      <c r="J158" s="19">
        <f t="array" ref="J158">INDEX(Metadata!N:N, (ROW(O157))*2+1)</f>
        <v>0.3026450704</v>
      </c>
      <c r="K158" s="20">
        <f t="shared" ref="K158:L158" si="165">G158+I158</f>
        <v>2.218521127</v>
      </c>
      <c r="L158" s="17">
        <f t="shared" si="165"/>
        <v>1.770246479</v>
      </c>
      <c r="M158" s="21">
        <f t="shared" si="3"/>
        <v>1.994383803</v>
      </c>
      <c r="N158" s="17">
        <f t="shared" si="4"/>
        <v>0.3169780434</v>
      </c>
      <c r="O158" s="17">
        <f t="shared" si="5"/>
        <v>0.1589353277</v>
      </c>
      <c r="P158" s="17">
        <v>25.0</v>
      </c>
      <c r="Q158" s="22">
        <v>28.7559</v>
      </c>
      <c r="R158" s="17">
        <f t="shared" si="6"/>
        <v>1.73389096</v>
      </c>
    </row>
    <row r="159" ht="15.75" customHeight="1">
      <c r="A159" s="17" t="s">
        <v>1094</v>
      </c>
      <c r="B159" s="17" t="s">
        <v>947</v>
      </c>
      <c r="C159" s="17" t="s">
        <v>415</v>
      </c>
      <c r="D159" s="17" t="s">
        <v>36</v>
      </c>
      <c r="E159" s="17" t="s">
        <v>268</v>
      </c>
      <c r="F159" s="17" t="str">
        <f t="shared" si="130"/>
        <v>C_HEAT</v>
      </c>
      <c r="G159" s="18">
        <f t="array" ref="G159">INDEX(Metadata!M:M, (ROW(N158))*2)</f>
        <v>1.481021127</v>
      </c>
      <c r="H159" s="19">
        <f t="array" ref="H159">INDEX(Metadata!M:M, (ROW(N158))*2+1)</f>
        <v>1.601387324</v>
      </c>
      <c r="I159" s="18">
        <f t="array" ref="I159">INDEX(Metadata!N:N, (ROW(O158))*2)</f>
        <v>0.2756619718</v>
      </c>
      <c r="J159" s="19">
        <f t="array" ref="J159">INDEX(Metadata!N:N, (ROW(O158))*2+1)</f>
        <v>0.3207464789</v>
      </c>
      <c r="K159" s="20">
        <f t="shared" ref="K159:L159" si="166">G159+I159</f>
        <v>1.756683099</v>
      </c>
      <c r="L159" s="17">
        <f t="shared" si="166"/>
        <v>1.922133803</v>
      </c>
      <c r="M159" s="21">
        <f t="shared" si="3"/>
        <v>1.839408451</v>
      </c>
      <c r="N159" s="17">
        <f t="shared" si="4"/>
        <v>0.1169913149</v>
      </c>
      <c r="O159" s="17">
        <f t="shared" si="5"/>
        <v>0.06360268426</v>
      </c>
      <c r="P159" s="17">
        <v>25.0</v>
      </c>
      <c r="Q159" s="22">
        <v>21.9898</v>
      </c>
      <c r="R159" s="17">
        <f t="shared" si="6"/>
        <v>2.091206435</v>
      </c>
    </row>
    <row r="160" ht="15.75" customHeight="1">
      <c r="A160" s="17" t="s">
        <v>1095</v>
      </c>
      <c r="B160" s="17" t="s">
        <v>947</v>
      </c>
      <c r="C160" s="17" t="s">
        <v>415</v>
      </c>
      <c r="D160" s="17" t="s">
        <v>36</v>
      </c>
      <c r="E160" s="17" t="s">
        <v>268</v>
      </c>
      <c r="F160" s="17" t="str">
        <f t="shared" si="130"/>
        <v>C_HEAT</v>
      </c>
      <c r="G160" s="18">
        <f t="array" ref="G160">INDEX(Metadata!M:M, (ROW(N159))*2)</f>
        <v>0.3377492958</v>
      </c>
      <c r="H160" s="19">
        <f t="array" ref="H160">INDEX(Metadata!M:M, (ROW(N159))*2+1)</f>
        <v>0.3593985915</v>
      </c>
      <c r="I160" s="18">
        <f t="array" ref="I160">INDEX(Metadata!N:N, (ROW(O159))*2)</f>
        <v>0.1767507042</v>
      </c>
      <c r="J160" s="19">
        <f t="array" ref="J160">INDEX(Metadata!N:N, (ROW(O159))*2+1)</f>
        <v>0.1395802817</v>
      </c>
      <c r="K160" s="20">
        <f t="shared" ref="K160:L160" si="167">G160+I160</f>
        <v>0.5145</v>
      </c>
      <c r="L160" s="17">
        <f t="shared" si="167"/>
        <v>0.4989788732</v>
      </c>
      <c r="M160" s="21">
        <f t="shared" si="3"/>
        <v>0.5067394366</v>
      </c>
      <c r="N160" s="17">
        <f t="shared" si="4"/>
        <v>0.01097509398</v>
      </c>
      <c r="O160" s="17">
        <f t="shared" si="5"/>
        <v>0.02165825904</v>
      </c>
      <c r="P160" s="17">
        <v>25.0</v>
      </c>
      <c r="Q160" s="22">
        <v>40.9382</v>
      </c>
      <c r="R160" s="17">
        <f t="shared" si="6"/>
        <v>0.3094539065</v>
      </c>
    </row>
    <row r="161" ht="15.75" customHeight="1">
      <c r="A161" s="17" t="s">
        <v>1096</v>
      </c>
      <c r="B161" s="17" t="s">
        <v>947</v>
      </c>
      <c r="C161" s="17" t="s">
        <v>415</v>
      </c>
      <c r="D161" s="17" t="s">
        <v>36</v>
      </c>
      <c r="E161" s="17" t="s">
        <v>268</v>
      </c>
      <c r="F161" s="17" t="str">
        <f t="shared" si="130"/>
        <v>C_HEAT</v>
      </c>
      <c r="G161" s="18">
        <f t="array" ref="G161">INDEX(Metadata!M:M, (ROW(N160))*2)</f>
        <v>0.9237774648</v>
      </c>
      <c r="H161" s="19">
        <f t="array" ref="H161">INDEX(Metadata!M:M, (ROW(N160))*2+1)</f>
        <v>0.9683253521</v>
      </c>
      <c r="I161" s="18">
        <f t="array" ref="I161">INDEX(Metadata!N:N, (ROW(O160))*2)</f>
        <v>0.2595042254</v>
      </c>
      <c r="J161" s="19">
        <f t="array" ref="J161">INDEX(Metadata!N:N, (ROW(O160))*2+1)</f>
        <v>0.1999140845</v>
      </c>
      <c r="K161" s="20">
        <f t="shared" ref="K161:L161" si="168">G161+I161</f>
        <v>1.18328169</v>
      </c>
      <c r="L161" s="17">
        <f t="shared" si="168"/>
        <v>1.168239437</v>
      </c>
      <c r="M161" s="21">
        <f t="shared" si="3"/>
        <v>1.175760563</v>
      </c>
      <c r="N161" s="17">
        <f t="shared" si="4"/>
        <v>0.01063647947</v>
      </c>
      <c r="O161" s="17">
        <f t="shared" si="5"/>
        <v>0.009046467283</v>
      </c>
      <c r="P161" s="17">
        <v>25.0</v>
      </c>
      <c r="Q161" s="22">
        <v>31.2161</v>
      </c>
      <c r="R161" s="17">
        <f t="shared" si="6"/>
        <v>0.9416299309</v>
      </c>
    </row>
    <row r="162" ht="15.75" customHeight="1">
      <c r="A162" s="17" t="s">
        <v>1097</v>
      </c>
      <c r="B162" s="17" t="s">
        <v>947</v>
      </c>
      <c r="C162" s="17" t="s">
        <v>415</v>
      </c>
      <c r="D162" s="17" t="s">
        <v>36</v>
      </c>
      <c r="E162" s="17" t="s">
        <v>268</v>
      </c>
      <c r="F162" s="17" t="str">
        <f t="shared" si="130"/>
        <v>C_HEAT</v>
      </c>
      <c r="G162" s="18">
        <f t="array" ref="G162">INDEX(Metadata!M:M, (ROW(N161))*2)</f>
        <v>0.9874507042</v>
      </c>
      <c r="H162" s="19">
        <f t="array" ref="H162">INDEX(Metadata!M:M, (ROW(N161))*2+1)</f>
        <v>1.077770423</v>
      </c>
      <c r="I162" s="18">
        <f t="array" ref="I162">INDEX(Metadata!N:N, (ROW(O161))*2)</f>
        <v>0.2695774648</v>
      </c>
      <c r="J162" s="19">
        <f t="array" ref="J162">INDEX(Metadata!N:N, (ROW(O161))*2+1)</f>
        <v>0.3014830986</v>
      </c>
      <c r="K162" s="20">
        <f t="shared" ref="K162:L162" si="169">G162+I162</f>
        <v>1.257028169</v>
      </c>
      <c r="L162" s="17">
        <f t="shared" si="169"/>
        <v>1.379253521</v>
      </c>
      <c r="M162" s="21">
        <f t="shared" si="3"/>
        <v>1.318140845</v>
      </c>
      <c r="N162" s="17">
        <f t="shared" si="4"/>
        <v>0.08642637531</v>
      </c>
      <c r="O162" s="17">
        <f t="shared" si="5"/>
        <v>0.06556687446</v>
      </c>
      <c r="P162" s="17">
        <v>25.0</v>
      </c>
      <c r="Q162" s="22">
        <v>26.3043</v>
      </c>
      <c r="R162" s="17">
        <f t="shared" si="6"/>
        <v>1.252780767</v>
      </c>
    </row>
    <row r="163" ht="15.75" customHeight="1">
      <c r="A163" s="17" t="s">
        <v>1098</v>
      </c>
      <c r="B163" s="17" t="s">
        <v>947</v>
      </c>
      <c r="C163" s="17" t="s">
        <v>415</v>
      </c>
      <c r="D163" s="17" t="s">
        <v>36</v>
      </c>
      <c r="E163" s="17" t="s">
        <v>268</v>
      </c>
      <c r="F163" s="17" t="str">
        <f t="shared" si="130"/>
        <v>C_HEAT</v>
      </c>
      <c r="G163" s="18">
        <f t="array" ref="G163">INDEX(Metadata!M:M, (ROW(N162))*2)</f>
        <v>0.3060929577</v>
      </c>
      <c r="H163" s="19">
        <f t="array" ref="H163">INDEX(Metadata!M:M, (ROW(N162))*2+1)</f>
        <v>0.3077028169</v>
      </c>
      <c r="I163" s="18">
        <f t="array" ref="I163">INDEX(Metadata!N:N, (ROW(O162))*2)</f>
        <v>0.1640830986</v>
      </c>
      <c r="J163" s="19">
        <f t="array" ref="J163">INDEX(Metadata!N:N, (ROW(O162))*2+1)</f>
        <v>0.163571831</v>
      </c>
      <c r="K163" s="20">
        <f t="shared" ref="K163:L163" si="170">G163+I163</f>
        <v>0.4701760563</v>
      </c>
      <c r="L163" s="17">
        <f t="shared" si="170"/>
        <v>0.4712746479</v>
      </c>
      <c r="M163" s="21">
        <f t="shared" si="3"/>
        <v>0.4707253521</v>
      </c>
      <c r="N163" s="17">
        <f t="shared" si="4"/>
        <v>0.0007768215343</v>
      </c>
      <c r="O163" s="17">
        <f t="shared" si="5"/>
        <v>0.001650264917</v>
      </c>
      <c r="P163" s="17">
        <v>25.0</v>
      </c>
      <c r="Q163" s="22">
        <v>19.3737</v>
      </c>
      <c r="R163" s="17">
        <f t="shared" si="6"/>
        <v>0.6074283076</v>
      </c>
    </row>
    <row r="164" ht="15.75" customHeight="1">
      <c r="A164" s="17" t="s">
        <v>1099</v>
      </c>
      <c r="B164" s="17" t="s">
        <v>947</v>
      </c>
      <c r="C164" s="17" t="s">
        <v>415</v>
      </c>
      <c r="D164" s="17" t="s">
        <v>36</v>
      </c>
      <c r="E164" s="17" t="s">
        <v>268</v>
      </c>
      <c r="F164" s="17" t="str">
        <f t="shared" si="130"/>
        <v>C_HEAT</v>
      </c>
      <c r="G164" s="18">
        <f t="array" ref="G164">INDEX(Metadata!M:M, (ROW(N163))*2)</f>
        <v>0.1654943662</v>
      </c>
      <c r="H164" s="19">
        <f t="array" ref="H164">INDEX(Metadata!M:M, (ROW(N163))*2+1)</f>
        <v>0.1535169014</v>
      </c>
      <c r="I164" s="18">
        <f t="array" ref="I164">INDEX(Metadata!N:N, (ROW(O163))*2)</f>
        <v>0.231456338</v>
      </c>
      <c r="J164" s="19">
        <f t="array" ref="J164">INDEX(Metadata!N:N, (ROW(O163))*2+1)</f>
        <v>0.1973915493</v>
      </c>
      <c r="K164" s="20">
        <f t="shared" ref="K164:L164" si="171">G164+I164</f>
        <v>0.3969507042</v>
      </c>
      <c r="L164" s="17">
        <f t="shared" si="171"/>
        <v>0.3509084507</v>
      </c>
      <c r="M164" s="21">
        <f t="shared" si="3"/>
        <v>0.3739295775</v>
      </c>
      <c r="N164" s="17">
        <f t="shared" si="4"/>
        <v>0.03255678969</v>
      </c>
      <c r="O164" s="17">
        <f t="shared" si="5"/>
        <v>0.08706663406</v>
      </c>
      <c r="P164" s="17">
        <v>25.0</v>
      </c>
      <c r="Q164" s="22">
        <v>28.7616</v>
      </c>
      <c r="R164" s="17">
        <f t="shared" si="6"/>
        <v>0.3250250138</v>
      </c>
    </row>
    <row r="165" ht="15.75" customHeight="1">
      <c r="A165" s="17" t="s">
        <v>1100</v>
      </c>
      <c r="B165" s="17" t="s">
        <v>947</v>
      </c>
      <c r="C165" s="17" t="s">
        <v>415</v>
      </c>
      <c r="D165" s="17" t="s">
        <v>36</v>
      </c>
      <c r="E165" s="17" t="s">
        <v>268</v>
      </c>
      <c r="F165" s="17" t="str">
        <f t="shared" si="130"/>
        <v>C_HEAT</v>
      </c>
      <c r="G165" s="18">
        <f t="array" ref="G165">INDEX(Metadata!M:M, (ROW(N164))*2)</f>
        <v>1.508028169</v>
      </c>
      <c r="H165" s="19">
        <f t="array" ref="H165">INDEX(Metadata!M:M, (ROW(N164))*2+1)</f>
        <v>1.642973239</v>
      </c>
      <c r="I165" s="18">
        <f t="array" ref="I165">INDEX(Metadata!N:N, (ROW(O164))*2)</f>
        <v>0.2822323944</v>
      </c>
      <c r="J165" s="19">
        <f t="array" ref="J165">INDEX(Metadata!N:N, (ROW(O164))*2+1)</f>
        <v>0.3189</v>
      </c>
      <c r="K165" s="20">
        <f t="shared" ref="K165:L165" si="172">G165+I165</f>
        <v>1.790260563</v>
      </c>
      <c r="L165" s="17">
        <f t="shared" si="172"/>
        <v>1.961873239</v>
      </c>
      <c r="M165" s="21">
        <f t="shared" si="3"/>
        <v>1.876066901</v>
      </c>
      <c r="N165" s="17">
        <f t="shared" si="4"/>
        <v>0.121348487</v>
      </c>
      <c r="O165" s="17">
        <f t="shared" si="5"/>
        <v>0.06468238786</v>
      </c>
      <c r="P165" s="17">
        <v>25.0</v>
      </c>
      <c r="Q165" s="22">
        <v>30.948</v>
      </c>
      <c r="R165" s="17">
        <f t="shared" si="6"/>
        <v>1.515499306</v>
      </c>
    </row>
    <row r="166" ht="15.75" customHeight="1">
      <c r="A166" s="17" t="s">
        <v>1101</v>
      </c>
      <c r="B166" s="17" t="s">
        <v>947</v>
      </c>
      <c r="C166" s="17" t="s">
        <v>415</v>
      </c>
      <c r="D166" s="17" t="s">
        <v>36</v>
      </c>
      <c r="E166" s="17" t="s">
        <v>268</v>
      </c>
      <c r="F166" s="17" t="str">
        <f t="shared" si="130"/>
        <v>C_HEAT</v>
      </c>
      <c r="G166" s="18">
        <f t="array" ref="G166">INDEX(Metadata!M:M, (ROW(N165))*2)</f>
        <v>1.814030986</v>
      </c>
      <c r="H166" s="19">
        <f t="array" ref="H166">INDEX(Metadata!M:M, (ROW(N165))*2+1)</f>
        <v>1.947185915</v>
      </c>
      <c r="I166" s="18">
        <f t="array" ref="I166">INDEX(Metadata!N:N, (ROW(O165))*2)</f>
        <v>0.4501309859</v>
      </c>
      <c r="J166" s="19">
        <f t="array" ref="J166">INDEX(Metadata!N:N, (ROW(O165))*2+1)</f>
        <v>0.4949408451</v>
      </c>
      <c r="K166" s="20">
        <f t="shared" ref="K166:L166" si="173">G166+I166</f>
        <v>2.264161972</v>
      </c>
      <c r="L166" s="17">
        <f t="shared" si="173"/>
        <v>2.442126761</v>
      </c>
      <c r="M166" s="21">
        <f t="shared" si="3"/>
        <v>2.353144366</v>
      </c>
      <c r="N166" s="17">
        <f t="shared" si="4"/>
        <v>0.1258401089</v>
      </c>
      <c r="O166" s="17">
        <f t="shared" si="5"/>
        <v>0.05347742822</v>
      </c>
      <c r="P166" s="17">
        <v>25.0</v>
      </c>
      <c r="Q166" s="22">
        <v>44.3884</v>
      </c>
      <c r="R166" s="17">
        <f t="shared" si="6"/>
        <v>1.325314928</v>
      </c>
    </row>
    <row r="167" ht="15.75" customHeight="1">
      <c r="A167" s="17" t="s">
        <v>1102</v>
      </c>
      <c r="B167" s="17" t="s">
        <v>947</v>
      </c>
      <c r="C167" s="17" t="s">
        <v>415</v>
      </c>
      <c r="D167" s="17" t="s">
        <v>54</v>
      </c>
      <c r="E167" s="17" t="s">
        <v>268</v>
      </c>
      <c r="F167" s="17" t="str">
        <f t="shared" si="130"/>
        <v>E_HEAT</v>
      </c>
      <c r="G167" s="18">
        <f t="array" ref="G167">INDEX(Metadata!M:M, (ROW(N166))*2)</f>
        <v>1.745811268</v>
      </c>
      <c r="H167" s="19">
        <f t="array" ref="H167">INDEX(Metadata!M:M, (ROW(N166))*2+1)</f>
        <v>1.784177465</v>
      </c>
      <c r="I167" s="18">
        <f t="array" ref="I167">INDEX(Metadata!N:N, (ROW(O166))*2)</f>
        <v>0.3619774648</v>
      </c>
      <c r="J167" s="19">
        <f t="array" ref="J167">INDEX(Metadata!N:N, (ROW(O166))*2+1)</f>
        <v>0.3611535211</v>
      </c>
      <c r="K167" s="20">
        <f t="shared" ref="K167:L167" si="174">G167+I167</f>
        <v>2.107788732</v>
      </c>
      <c r="L167" s="17">
        <f t="shared" si="174"/>
        <v>2.145330986</v>
      </c>
      <c r="M167" s="21">
        <f t="shared" si="3"/>
        <v>2.126559859</v>
      </c>
      <c r="N167" s="17">
        <f t="shared" si="4"/>
        <v>0.02654638205</v>
      </c>
      <c r="O167" s="17">
        <f t="shared" si="5"/>
        <v>0.01248325173</v>
      </c>
      <c r="P167" s="17">
        <v>25.0</v>
      </c>
      <c r="Q167" s="22">
        <v>27.4182</v>
      </c>
      <c r="R167" s="17">
        <f t="shared" si="6"/>
        <v>1.939003891</v>
      </c>
    </row>
    <row r="168" ht="15.75" customHeight="1">
      <c r="A168" s="17" t="s">
        <v>1103</v>
      </c>
      <c r="B168" s="17" t="s">
        <v>947</v>
      </c>
      <c r="C168" s="17" t="s">
        <v>415</v>
      </c>
      <c r="D168" s="17" t="s">
        <v>54</v>
      </c>
      <c r="E168" s="17" t="s">
        <v>268</v>
      </c>
      <c r="F168" s="17" t="str">
        <f t="shared" si="130"/>
        <v>E_HEAT</v>
      </c>
      <c r="G168" s="18">
        <f t="array" ref="G168">INDEX(Metadata!M:M, (ROW(N167))*2)</f>
        <v>0.4250422535</v>
      </c>
      <c r="H168" s="19">
        <f t="array" ref="H168">INDEX(Metadata!M:M, (ROW(N167))*2+1)</f>
        <v>0.4501690141</v>
      </c>
      <c r="I168" s="18">
        <f t="array" ref="I168">INDEX(Metadata!N:N, (ROW(O167))*2)</f>
        <v>0.1338802817</v>
      </c>
      <c r="J168" s="19">
        <f t="array" ref="J168">INDEX(Metadata!N:N, (ROW(O167))*2+1)</f>
        <v>0.1524084507</v>
      </c>
      <c r="K168" s="20">
        <f t="shared" ref="K168:L168" si="175">G168+I168</f>
        <v>0.5589225352</v>
      </c>
      <c r="L168" s="17">
        <f t="shared" si="175"/>
        <v>0.6025774648</v>
      </c>
      <c r="M168" s="21">
        <f t="shared" si="3"/>
        <v>0.58075</v>
      </c>
      <c r="N168" s="17">
        <f t="shared" si="4"/>
        <v>0.03086869674</v>
      </c>
      <c r="O168" s="17">
        <f t="shared" si="5"/>
        <v>0.05315315839</v>
      </c>
      <c r="P168" s="17">
        <v>25.0</v>
      </c>
      <c r="Q168" s="22">
        <v>30.6068</v>
      </c>
      <c r="R168" s="17">
        <f t="shared" si="6"/>
        <v>0.4743635401</v>
      </c>
    </row>
    <row r="169" ht="15.75" customHeight="1">
      <c r="A169" s="17" t="s">
        <v>1104</v>
      </c>
      <c r="B169" s="17" t="s">
        <v>947</v>
      </c>
      <c r="C169" s="17" t="s">
        <v>415</v>
      </c>
      <c r="D169" s="17" t="s">
        <v>54</v>
      </c>
      <c r="E169" s="17" t="s">
        <v>268</v>
      </c>
      <c r="F169" s="17" t="str">
        <f t="shared" si="130"/>
        <v>E_HEAT</v>
      </c>
      <c r="G169" s="18">
        <f t="array" ref="G169">INDEX(Metadata!M:M, (ROW(N168))*2)</f>
        <v>1.716125352</v>
      </c>
      <c r="H169" s="19">
        <f t="array" ref="H169">INDEX(Metadata!M:M, (ROW(N168))*2+1)</f>
        <v>1.867890141</v>
      </c>
      <c r="I169" s="18">
        <f t="array" ref="I169">INDEX(Metadata!N:N, (ROW(O168))*2)</f>
        <v>0.3335366197</v>
      </c>
      <c r="J169" s="19">
        <f t="array" ref="J169">INDEX(Metadata!N:N, (ROW(O168))*2+1)</f>
        <v>0.3345676056</v>
      </c>
      <c r="K169" s="20">
        <f t="shared" ref="K169:L169" si="176">G169+I169</f>
        <v>2.049661972</v>
      </c>
      <c r="L169" s="17">
        <f t="shared" si="176"/>
        <v>2.202457746</v>
      </c>
      <c r="M169" s="21">
        <f t="shared" si="3"/>
        <v>2.126059859</v>
      </c>
      <c r="N169" s="17">
        <f t="shared" si="4"/>
        <v>0.1080429284</v>
      </c>
      <c r="O169" s="17">
        <f t="shared" si="5"/>
        <v>0.05081838497</v>
      </c>
      <c r="P169" s="17">
        <v>25.0</v>
      </c>
      <c r="Q169" s="22">
        <v>23.6914</v>
      </c>
      <c r="R169" s="17">
        <f t="shared" si="6"/>
        <v>2.243493271</v>
      </c>
    </row>
    <row r="170" ht="15.75" customHeight="1">
      <c r="A170" s="17" t="s">
        <v>72</v>
      </c>
      <c r="B170" s="17" t="s">
        <v>72</v>
      </c>
      <c r="C170" s="17" t="s">
        <v>72</v>
      </c>
      <c r="D170" s="17" t="s">
        <v>72</v>
      </c>
      <c r="E170" s="17" t="s">
        <v>72</v>
      </c>
      <c r="F170" s="17" t="s">
        <v>72</v>
      </c>
      <c r="G170" s="18">
        <f t="array" ref="G170">INDEX(Metadata!M:M, (ROW(N169))*2)</f>
        <v>0.02842394366</v>
      </c>
      <c r="H170" s="19">
        <f t="array" ref="H170">INDEX(Metadata!M:M, (ROW(N169))*2+1)</f>
        <v>0.02073521127</v>
      </c>
      <c r="I170" s="18">
        <f t="array" ref="I170">INDEX(Metadata!N:N, (ROW(O169))*2)</f>
        <v>0.08185774648</v>
      </c>
      <c r="J170" s="19">
        <f t="array" ref="J170">INDEX(Metadata!N:N, (ROW(O169))*2+1)</f>
        <v>0.06915211268</v>
      </c>
      <c r="K170" s="20">
        <f t="shared" ref="K170:L170" si="177">G170+I170</f>
        <v>0.1102816901</v>
      </c>
      <c r="L170" s="17">
        <f t="shared" si="177"/>
        <v>0.08988732394</v>
      </c>
      <c r="M170" s="21">
        <f t="shared" si="3"/>
        <v>0.100084507</v>
      </c>
      <c r="N170" s="17">
        <f t="shared" si="4"/>
        <v>0.01442099464</v>
      </c>
      <c r="O170" s="17">
        <f t="shared" si="5"/>
        <v>0.1440881817</v>
      </c>
      <c r="P170" s="17">
        <v>25.0</v>
      </c>
      <c r="Q170" s="17"/>
      <c r="R170" s="17" t="str">
        <f t="shared" si="6"/>
        <v>#DIV/0!</v>
      </c>
    </row>
    <row r="171" ht="15.75" customHeight="1">
      <c r="A171" s="17" t="s">
        <v>1105</v>
      </c>
      <c r="B171" s="17" t="s">
        <v>947</v>
      </c>
      <c r="C171" s="17" t="s">
        <v>415</v>
      </c>
      <c r="D171" s="17" t="s">
        <v>54</v>
      </c>
      <c r="E171" s="17" t="s">
        <v>268</v>
      </c>
      <c r="F171" s="17" t="str">
        <f t="shared" ref="F171:F217" si="179">D171&amp;"_"&amp;E171</f>
        <v>E_HEAT</v>
      </c>
      <c r="G171" s="18">
        <f t="array" ref="G171">INDEX(Metadata!M:M, (ROW(N170))*2)</f>
        <v>1.050853521</v>
      </c>
      <c r="H171" s="19">
        <f t="array" ref="H171">INDEX(Metadata!M:M, (ROW(N170))*2+1)</f>
        <v>1.277547887</v>
      </c>
      <c r="I171" s="18">
        <f t="array" ref="I171">INDEX(Metadata!N:N, (ROW(O170))*2)</f>
        <v>0.2910971831</v>
      </c>
      <c r="J171" s="19">
        <f t="array" ref="J171">INDEX(Metadata!N:N, (ROW(O170))*2+1)</f>
        <v>0.3667901408</v>
      </c>
      <c r="K171" s="20">
        <f t="shared" ref="K171:L171" si="178">G171+I171</f>
        <v>1.341950704</v>
      </c>
      <c r="L171" s="17">
        <f t="shared" si="178"/>
        <v>1.644338028</v>
      </c>
      <c r="M171" s="21">
        <f t="shared" si="3"/>
        <v>1.493144366</v>
      </c>
      <c r="N171" s="17">
        <f t="shared" si="4"/>
        <v>0.2138201273</v>
      </c>
      <c r="O171" s="17">
        <f t="shared" si="5"/>
        <v>0.1432012417</v>
      </c>
      <c r="P171" s="17">
        <v>25.0</v>
      </c>
      <c r="Q171" s="22">
        <v>28.0482</v>
      </c>
      <c r="R171" s="17">
        <f t="shared" si="6"/>
        <v>1.330873609</v>
      </c>
    </row>
    <row r="172" ht="15.75" customHeight="1">
      <c r="A172" s="17" t="s">
        <v>1106</v>
      </c>
      <c r="B172" s="17" t="s">
        <v>947</v>
      </c>
      <c r="C172" s="17" t="s">
        <v>415</v>
      </c>
      <c r="D172" s="17" t="s">
        <v>54</v>
      </c>
      <c r="E172" s="17" t="s">
        <v>268</v>
      </c>
      <c r="F172" s="17" t="str">
        <f t="shared" si="179"/>
        <v>E_HEAT</v>
      </c>
      <c r="G172" s="18">
        <f t="array" ref="G172">INDEX(Metadata!M:M, (ROW(N171))*2)</f>
        <v>0.9372619718</v>
      </c>
      <c r="H172" s="19">
        <f t="array" ref="H172">INDEX(Metadata!M:M, (ROW(N171))*2+1)</f>
        <v>1.048509859</v>
      </c>
      <c r="I172" s="18">
        <f t="array" ref="I172">INDEX(Metadata!N:N, (ROW(O171))*2)</f>
        <v>0.3650408451</v>
      </c>
      <c r="J172" s="19">
        <f t="array" ref="J172">INDEX(Metadata!N:N, (ROW(O171))*2+1)</f>
        <v>0.3903</v>
      </c>
      <c r="K172" s="20">
        <f t="shared" ref="K172:L172" si="180">G172+I172</f>
        <v>1.302302817</v>
      </c>
      <c r="L172" s="17">
        <f t="shared" si="180"/>
        <v>1.438809859</v>
      </c>
      <c r="M172" s="21">
        <f t="shared" si="3"/>
        <v>1.370556338</v>
      </c>
      <c r="N172" s="17">
        <f t="shared" si="4"/>
        <v>0.09652505526</v>
      </c>
      <c r="O172" s="17">
        <f t="shared" si="5"/>
        <v>0.07042764502</v>
      </c>
      <c r="P172" s="17">
        <v>25.0</v>
      </c>
      <c r="Q172" s="22">
        <v>16.5099</v>
      </c>
      <c r="R172" s="17">
        <f t="shared" si="6"/>
        <v>2.075355299</v>
      </c>
    </row>
    <row r="173" ht="15.75" customHeight="1">
      <c r="A173" s="17" t="s">
        <v>1107</v>
      </c>
      <c r="B173" s="17" t="s">
        <v>947</v>
      </c>
      <c r="C173" s="17" t="s">
        <v>415</v>
      </c>
      <c r="D173" s="17" t="s">
        <v>54</v>
      </c>
      <c r="E173" s="17" t="s">
        <v>268</v>
      </c>
      <c r="F173" s="17" t="str">
        <f t="shared" si="179"/>
        <v>E_HEAT</v>
      </c>
      <c r="G173" s="18">
        <f t="array" ref="G173">INDEX(Metadata!M:M, (ROW(N172))*2)</f>
        <v>0.352856338</v>
      </c>
      <c r="H173" s="19">
        <f t="array" ref="H173">INDEX(Metadata!M:M, (ROW(N172))*2+1)</f>
        <v>0.3742352113</v>
      </c>
      <c r="I173" s="18">
        <f t="array" ref="I173">INDEX(Metadata!N:N, (ROW(O172))*2)</f>
        <v>0.2136084507</v>
      </c>
      <c r="J173" s="19">
        <f t="array" ref="J173">INDEX(Metadata!N:N, (ROW(O172))*2+1)</f>
        <v>0.187884507</v>
      </c>
      <c r="K173" s="20">
        <f t="shared" ref="K173:L173" si="181">G173+I173</f>
        <v>0.5664647887</v>
      </c>
      <c r="L173" s="17">
        <f t="shared" si="181"/>
        <v>0.5621197183</v>
      </c>
      <c r="M173" s="21">
        <f t="shared" si="3"/>
        <v>0.5642922535</v>
      </c>
      <c r="N173" s="17">
        <f t="shared" si="4"/>
        <v>0.003072428761</v>
      </c>
      <c r="O173" s="17">
        <f t="shared" si="5"/>
        <v>0.005444747365</v>
      </c>
      <c r="P173" s="17">
        <v>25.0</v>
      </c>
      <c r="Q173" s="22">
        <v>40.4468</v>
      </c>
      <c r="R173" s="17">
        <f t="shared" si="6"/>
        <v>0.3487867109</v>
      </c>
    </row>
    <row r="174" ht="15.75" customHeight="1">
      <c r="A174" s="17" t="s">
        <v>1108</v>
      </c>
      <c r="B174" s="17" t="s">
        <v>947</v>
      </c>
      <c r="C174" s="17" t="s">
        <v>415</v>
      </c>
      <c r="D174" s="17" t="s">
        <v>54</v>
      </c>
      <c r="E174" s="17" t="s">
        <v>268</v>
      </c>
      <c r="F174" s="17" t="str">
        <f t="shared" si="179"/>
        <v>E_HEAT</v>
      </c>
      <c r="G174" s="18">
        <f t="array" ref="G174">INDEX(Metadata!M:M, (ROW(N173))*2)</f>
        <v>0.0532028169</v>
      </c>
      <c r="H174" s="19">
        <f t="array" ref="H174">INDEX(Metadata!M:M, (ROW(N173))*2+1)</f>
        <v>0.03343380282</v>
      </c>
      <c r="I174" s="18">
        <f t="array" ref="I174">INDEX(Metadata!N:N, (ROW(O173))*2)</f>
        <v>0.04748028169</v>
      </c>
      <c r="J174" s="19">
        <f t="array" ref="J174">INDEX(Metadata!N:N, (ROW(O173))*2+1)</f>
        <v>0.07269295775</v>
      </c>
      <c r="K174" s="20">
        <f t="shared" ref="K174:L174" si="182">G174+I174</f>
        <v>0.1006830986</v>
      </c>
      <c r="L174" s="17">
        <f t="shared" si="182"/>
        <v>0.1061267606</v>
      </c>
      <c r="M174" s="21">
        <f t="shared" si="3"/>
        <v>0.1034049296</v>
      </c>
      <c r="N174" s="17">
        <f t="shared" si="4"/>
        <v>0.003849250295</v>
      </c>
      <c r="O174" s="17">
        <f t="shared" si="5"/>
        <v>0.03722501732</v>
      </c>
      <c r="P174" s="17">
        <v>25.0</v>
      </c>
      <c r="Q174" s="22">
        <v>23.3409</v>
      </c>
      <c r="R174" s="17">
        <f t="shared" si="6"/>
        <v>0.1107550797</v>
      </c>
    </row>
    <row r="175" ht="15.75" customHeight="1">
      <c r="A175" s="17" t="s">
        <v>1109</v>
      </c>
      <c r="B175" s="17" t="s">
        <v>947</v>
      </c>
      <c r="C175" s="17" t="s">
        <v>415</v>
      </c>
      <c r="D175" s="17" t="s">
        <v>54</v>
      </c>
      <c r="E175" s="17" t="s">
        <v>268</v>
      </c>
      <c r="F175" s="17" t="str">
        <f t="shared" si="179"/>
        <v>E_HEAT</v>
      </c>
      <c r="G175" s="18">
        <f t="array" ref="G175">INDEX(Metadata!M:M, (ROW(N174))*2)</f>
        <v>1.860188732</v>
      </c>
      <c r="H175" s="19">
        <f t="array" ref="H175">INDEX(Metadata!M:M, (ROW(N174))*2+1)</f>
        <v>1.781305634</v>
      </c>
      <c r="I175" s="18">
        <f t="array" ref="I175">INDEX(Metadata!N:N, (ROW(O174))*2)</f>
        <v>0.3900295775</v>
      </c>
      <c r="J175" s="19">
        <f t="array" ref="J175">INDEX(Metadata!N:N, (ROW(O174))*2+1)</f>
        <v>0.4150816901</v>
      </c>
      <c r="K175" s="20">
        <f t="shared" ref="K175:L175" si="183">G175+I175</f>
        <v>2.25021831</v>
      </c>
      <c r="L175" s="17">
        <f t="shared" si="183"/>
        <v>2.196387324</v>
      </c>
      <c r="M175" s="21">
        <f t="shared" si="3"/>
        <v>2.223302817</v>
      </c>
      <c r="N175" s="17">
        <f t="shared" si="4"/>
        <v>0.03806425518</v>
      </c>
      <c r="O175" s="17">
        <f t="shared" si="5"/>
        <v>0.01712058964</v>
      </c>
      <c r="P175" s="17">
        <v>25.0</v>
      </c>
      <c r="Q175" s="22">
        <v>27.9445</v>
      </c>
      <c r="R175" s="17">
        <f t="shared" si="6"/>
        <v>1.989034351</v>
      </c>
    </row>
    <row r="176" ht="15.75" customHeight="1">
      <c r="A176" s="17" t="s">
        <v>1110</v>
      </c>
      <c r="B176" s="17" t="s">
        <v>947</v>
      </c>
      <c r="C176" s="17" t="s">
        <v>415</v>
      </c>
      <c r="D176" s="17" t="s">
        <v>54</v>
      </c>
      <c r="E176" s="17" t="s">
        <v>268</v>
      </c>
      <c r="F176" s="17" t="str">
        <f t="shared" si="179"/>
        <v>E_HEAT</v>
      </c>
      <c r="G176" s="18">
        <f t="array" ref="G176">INDEX(Metadata!M:M, (ROW(N175))*2)</f>
        <v>2.306712676</v>
      </c>
      <c r="H176" s="19">
        <f t="array" ref="H176">INDEX(Metadata!M:M, (ROW(N175))*2+1)</f>
        <v>2.498608451</v>
      </c>
      <c r="I176" s="18">
        <f t="array" ref="I176">INDEX(Metadata!N:N, (ROW(O175))*2)</f>
        <v>0.4262028169</v>
      </c>
      <c r="J176" s="19">
        <f t="array" ref="J176">INDEX(Metadata!N:N, (ROW(O175))*2+1)</f>
        <v>0.5546028169</v>
      </c>
      <c r="K176" s="20">
        <f t="shared" ref="K176:L176" si="184">G176+I176</f>
        <v>2.732915493</v>
      </c>
      <c r="L176" s="17">
        <f t="shared" si="184"/>
        <v>3.053211268</v>
      </c>
      <c r="M176" s="21">
        <f t="shared" si="3"/>
        <v>2.89306338</v>
      </c>
      <c r="N176" s="17">
        <f t="shared" si="4"/>
        <v>0.2264833142</v>
      </c>
      <c r="O176" s="17">
        <f t="shared" si="5"/>
        <v>0.07828494729</v>
      </c>
      <c r="P176" s="17">
        <v>25.0</v>
      </c>
      <c r="Q176" s="22">
        <v>27.0392</v>
      </c>
      <c r="R176" s="17">
        <f t="shared" si="6"/>
        <v>2.674878861</v>
      </c>
    </row>
    <row r="177" ht="15.75" customHeight="1">
      <c r="A177" s="17" t="s">
        <v>1111</v>
      </c>
      <c r="B177" s="17" t="s">
        <v>947</v>
      </c>
      <c r="C177" s="17" t="s">
        <v>415</v>
      </c>
      <c r="D177" s="17" t="s">
        <v>56</v>
      </c>
      <c r="E177" s="17" t="s">
        <v>268</v>
      </c>
      <c r="F177" s="17" t="str">
        <f t="shared" si="179"/>
        <v>G_HEAT</v>
      </c>
      <c r="G177" s="18">
        <f t="array" ref="G177">INDEX(Metadata!M:M, (ROW(N176))*2)</f>
        <v>0.1110549296</v>
      </c>
      <c r="H177" s="19">
        <f t="array" ref="H177">INDEX(Metadata!M:M, (ROW(N176))*2+1)</f>
        <v>0.09728732394</v>
      </c>
      <c r="I177" s="18">
        <f t="array" ref="I177">INDEX(Metadata!N:N, (ROW(O176))*2)</f>
        <v>0.1010577465</v>
      </c>
      <c r="J177" s="19">
        <f t="array" ref="J177">INDEX(Metadata!N:N, (ROW(O176))*2+1)</f>
        <v>0.07513521127</v>
      </c>
      <c r="K177" s="20">
        <f t="shared" ref="K177:L177" si="185">G177+I177</f>
        <v>0.2121126761</v>
      </c>
      <c r="L177" s="17">
        <f t="shared" si="185"/>
        <v>0.1724225352</v>
      </c>
      <c r="M177" s="21">
        <f t="shared" si="3"/>
        <v>0.1922676056</v>
      </c>
      <c r="N177" s="17">
        <f t="shared" si="4"/>
        <v>0.02806516774</v>
      </c>
      <c r="O177" s="17">
        <f t="shared" si="5"/>
        <v>0.1459692996</v>
      </c>
      <c r="P177" s="17">
        <v>25.0</v>
      </c>
      <c r="Q177" s="22">
        <v>18.9945</v>
      </c>
      <c r="R177" s="17">
        <f t="shared" si="6"/>
        <v>0.2530569449</v>
      </c>
    </row>
    <row r="178" ht="15.75" customHeight="1">
      <c r="A178" s="17" t="s">
        <v>31</v>
      </c>
      <c r="B178" s="17" t="s">
        <v>947</v>
      </c>
      <c r="C178" s="17" t="s">
        <v>415</v>
      </c>
      <c r="D178" s="17" t="s">
        <v>56</v>
      </c>
      <c r="E178" s="17" t="s">
        <v>268</v>
      </c>
      <c r="F178" s="17" t="str">
        <f t="shared" si="179"/>
        <v>G_HEAT</v>
      </c>
      <c r="G178" s="18">
        <f t="array" ref="G178">INDEX(Metadata!M:M, (ROW(N177))*2)</f>
        <v>0.598984507</v>
      </c>
      <c r="H178" s="19">
        <f t="array" ref="H178">INDEX(Metadata!M:M, (ROW(N177))*2+1)</f>
        <v>0.9515056338</v>
      </c>
      <c r="I178" s="18">
        <f t="array" ref="I178">INDEX(Metadata!N:N, (ROW(O177))*2)</f>
        <v>0.143015493</v>
      </c>
      <c r="J178" s="19">
        <f t="array" ref="J178">INDEX(Metadata!N:N, (ROW(O177))*2+1)</f>
        <v>0.2355507042</v>
      </c>
      <c r="K178" s="20">
        <f t="shared" ref="K178:L178" si="186">G178+I178</f>
        <v>0.742</v>
      </c>
      <c r="L178" s="17">
        <f t="shared" si="186"/>
        <v>1.187056338</v>
      </c>
      <c r="M178" s="21">
        <f t="shared" si="3"/>
        <v>0.964528169</v>
      </c>
      <c r="N178" s="17">
        <f t="shared" si="4"/>
        <v>0.3147023546</v>
      </c>
      <c r="O178" s="17">
        <f t="shared" si="5"/>
        <v>0.3262759604</v>
      </c>
      <c r="P178" s="17">
        <v>25.0</v>
      </c>
      <c r="Q178" s="22">
        <v>23.2514</v>
      </c>
      <c r="R178" s="17">
        <f t="shared" si="6"/>
        <v>1.037064617</v>
      </c>
    </row>
    <row r="179" ht="15.75" customHeight="1">
      <c r="A179" s="17" t="s">
        <v>1112</v>
      </c>
      <c r="B179" s="17" t="s">
        <v>947</v>
      </c>
      <c r="C179" s="17" t="s">
        <v>415</v>
      </c>
      <c r="D179" s="17" t="s">
        <v>56</v>
      </c>
      <c r="E179" s="17" t="s">
        <v>268</v>
      </c>
      <c r="F179" s="17" t="str">
        <f t="shared" si="179"/>
        <v>G_HEAT</v>
      </c>
      <c r="G179" s="18">
        <f t="array" ref="G179">INDEX(Metadata!M:M, (ROW(N178))*2)</f>
        <v>1.63626338</v>
      </c>
      <c r="H179" s="19">
        <f t="array" ref="H179">INDEX(Metadata!M:M, (ROW(N178))*2+1)</f>
        <v>1.739011268</v>
      </c>
      <c r="I179" s="18">
        <f t="array" ref="I179">INDEX(Metadata!N:N, (ROW(O178))*2)</f>
        <v>0.3323915493</v>
      </c>
      <c r="J179" s="19">
        <f t="array" ref="J179">INDEX(Metadata!N:N, (ROW(O178))*2+1)</f>
        <v>0.379284507</v>
      </c>
      <c r="K179" s="20">
        <f t="shared" ref="K179:L179" si="187">G179+I179</f>
        <v>1.96865493</v>
      </c>
      <c r="L179" s="17">
        <f t="shared" si="187"/>
        <v>2.118295775</v>
      </c>
      <c r="M179" s="21">
        <f t="shared" si="3"/>
        <v>2.043475352</v>
      </c>
      <c r="N179" s="17">
        <f t="shared" si="4"/>
        <v>0.1058120563</v>
      </c>
      <c r="O179" s="17">
        <f t="shared" si="5"/>
        <v>0.05178044168</v>
      </c>
      <c r="P179" s="17">
        <v>25.0</v>
      </c>
      <c r="Q179" s="22">
        <v>25.0436</v>
      </c>
      <c r="R179" s="17">
        <f t="shared" si="6"/>
        <v>2.039917736</v>
      </c>
    </row>
    <row r="180" ht="15.75" customHeight="1">
      <c r="A180" s="17" t="s">
        <v>1113</v>
      </c>
      <c r="B180" s="17" t="s">
        <v>947</v>
      </c>
      <c r="C180" s="17" t="s">
        <v>415</v>
      </c>
      <c r="D180" s="17" t="s">
        <v>56</v>
      </c>
      <c r="E180" s="17" t="s">
        <v>268</v>
      </c>
      <c r="F180" s="17" t="str">
        <f t="shared" si="179"/>
        <v>G_HEAT</v>
      </c>
      <c r="G180" s="18">
        <f t="array" ref="G180">INDEX(Metadata!M:M, (ROW(N179))*2)</f>
        <v>1.84424507</v>
      </c>
      <c r="H180" s="19">
        <f t="array" ref="H180">INDEX(Metadata!M:M, (ROW(N179))*2+1)</f>
        <v>2.019011268</v>
      </c>
      <c r="I180" s="18">
        <f t="array" ref="I180">INDEX(Metadata!N:N, (ROW(O179))*2)</f>
        <v>0.5238464789</v>
      </c>
      <c r="J180" s="19">
        <f t="array" ref="J180">INDEX(Metadata!N:N, (ROW(O179))*2+1)</f>
        <v>0.4304746479</v>
      </c>
      <c r="K180" s="20">
        <f t="shared" ref="K180:L180" si="188">G180+I180</f>
        <v>2.368091549</v>
      </c>
      <c r="L180" s="17">
        <f t="shared" si="188"/>
        <v>2.449485915</v>
      </c>
      <c r="M180" s="21">
        <f t="shared" si="3"/>
        <v>2.408788732</v>
      </c>
      <c r="N180" s="17">
        <f t="shared" si="4"/>
        <v>0.05755450829</v>
      </c>
      <c r="O180" s="17">
        <f t="shared" si="5"/>
        <v>0.02389354762</v>
      </c>
      <c r="P180" s="17">
        <v>25.0</v>
      </c>
      <c r="Q180" s="22">
        <v>23.0859</v>
      </c>
      <c r="R180" s="17">
        <f t="shared" si="6"/>
        <v>2.608506418</v>
      </c>
    </row>
    <row r="181" ht="15.75" customHeight="1">
      <c r="A181" s="17" t="s">
        <v>1114</v>
      </c>
      <c r="B181" s="17" t="s">
        <v>947</v>
      </c>
      <c r="C181" s="17" t="s">
        <v>415</v>
      </c>
      <c r="D181" s="17" t="s">
        <v>56</v>
      </c>
      <c r="E181" s="17" t="s">
        <v>268</v>
      </c>
      <c r="F181" s="17" t="str">
        <f t="shared" si="179"/>
        <v>G_HEAT</v>
      </c>
      <c r="G181" s="18">
        <f t="array" ref="G181">INDEX(Metadata!M:M, (ROW(N180))*2)</f>
        <v>0.6960014085</v>
      </c>
      <c r="H181" s="19">
        <f t="array" ref="H181">INDEX(Metadata!M:M, (ROW(N180))*2+1)</f>
        <v>0.7973197183</v>
      </c>
      <c r="I181" s="18">
        <f t="array" ref="I181">INDEX(Metadata!N:N, (ROW(O180))*2)</f>
        <v>0.2295971831</v>
      </c>
      <c r="J181" s="19">
        <f t="array" ref="J181">INDEX(Metadata!N:N, (ROW(O180))*2+1)</f>
        <v>0.2693704225</v>
      </c>
      <c r="K181" s="20">
        <f t="shared" ref="K181:L181" si="189">G181+I181</f>
        <v>0.9255985915</v>
      </c>
      <c r="L181" s="17">
        <f t="shared" si="189"/>
        <v>1.066690141</v>
      </c>
      <c r="M181" s="21">
        <f t="shared" si="3"/>
        <v>0.9961443662</v>
      </c>
      <c r="N181" s="17">
        <f t="shared" si="4"/>
        <v>0.09976679128</v>
      </c>
      <c r="O181" s="17">
        <f t="shared" si="5"/>
        <v>0.1001529444</v>
      </c>
      <c r="P181" s="17">
        <v>25.0</v>
      </c>
      <c r="Q181" s="22">
        <v>35.7588</v>
      </c>
      <c r="R181" s="17">
        <f t="shared" si="6"/>
        <v>0.6964330222</v>
      </c>
    </row>
    <row r="182" ht="15.75" customHeight="1">
      <c r="A182" s="17" t="s">
        <v>1115</v>
      </c>
      <c r="B182" s="17" t="s">
        <v>947</v>
      </c>
      <c r="C182" s="17" t="s">
        <v>415</v>
      </c>
      <c r="D182" s="17" t="s">
        <v>56</v>
      </c>
      <c r="E182" s="17" t="s">
        <v>268</v>
      </c>
      <c r="F182" s="17" t="str">
        <f t="shared" si="179"/>
        <v>G_HEAT</v>
      </c>
      <c r="G182" s="18">
        <f t="array" ref="G182">INDEX(Metadata!M:M, (ROW(N181))*2)</f>
        <v>2.546260563</v>
      </c>
      <c r="H182" s="19">
        <f t="array" ref="H182">INDEX(Metadata!M:M, (ROW(N181))*2+1)</f>
        <v>2.685957746</v>
      </c>
      <c r="I182" s="18">
        <f t="array" ref="I182">INDEX(Metadata!N:N, (ROW(O181))*2)</f>
        <v>0.6341408451</v>
      </c>
      <c r="J182" s="19">
        <f t="array" ref="J182">INDEX(Metadata!N:N, (ROW(O181))*2+1)</f>
        <v>0.6049225352</v>
      </c>
      <c r="K182" s="20">
        <f t="shared" ref="K182:L182" si="190">G182+I182</f>
        <v>3.180401408</v>
      </c>
      <c r="L182" s="17">
        <f t="shared" si="190"/>
        <v>3.290880282</v>
      </c>
      <c r="M182" s="21">
        <f t="shared" si="3"/>
        <v>3.235640845</v>
      </c>
      <c r="N182" s="17">
        <f t="shared" si="4"/>
        <v>0.07812036045</v>
      </c>
      <c r="O182" s="17">
        <f t="shared" si="5"/>
        <v>0.02414370574</v>
      </c>
      <c r="P182" s="17">
        <v>25.0</v>
      </c>
      <c r="Q182" s="22">
        <v>26.2453</v>
      </c>
      <c r="R182" s="17">
        <f t="shared" si="6"/>
        <v>3.082114555</v>
      </c>
    </row>
    <row r="183" ht="15.75" customHeight="1">
      <c r="A183" s="17" t="s">
        <v>1116</v>
      </c>
      <c r="B183" s="17" t="s">
        <v>947</v>
      </c>
      <c r="C183" s="17" t="s">
        <v>415</v>
      </c>
      <c r="D183" s="17" t="s">
        <v>56</v>
      </c>
      <c r="E183" s="17" t="s">
        <v>268</v>
      </c>
      <c r="F183" s="17" t="str">
        <f t="shared" si="179"/>
        <v>G_HEAT</v>
      </c>
      <c r="G183" s="18">
        <f t="array" ref="G183">INDEX(Metadata!M:M, (ROW(N182))*2)</f>
        <v>1.938916901</v>
      </c>
      <c r="H183" s="19">
        <f t="array" ref="H183">INDEX(Metadata!M:M, (ROW(N182))*2+1)</f>
        <v>2.106677465</v>
      </c>
      <c r="I183" s="18">
        <f t="array" ref="I183">INDEX(Metadata!N:N, (ROW(O182))*2)</f>
        <v>0.2362732394</v>
      </c>
      <c r="J183" s="19">
        <f t="array" ref="J183">INDEX(Metadata!N:N, (ROW(O182))*2+1)</f>
        <v>0.3041746479</v>
      </c>
      <c r="K183" s="20">
        <f t="shared" ref="K183:L183" si="191">G183+I183</f>
        <v>2.175190141</v>
      </c>
      <c r="L183" s="17">
        <f t="shared" si="191"/>
        <v>2.410852113</v>
      </c>
      <c r="M183" s="21">
        <f t="shared" si="3"/>
        <v>2.293021127</v>
      </c>
      <c r="N183" s="17">
        <f t="shared" si="4"/>
        <v>0.1666381783</v>
      </c>
      <c r="O183" s="17">
        <f t="shared" si="5"/>
        <v>0.07267188968</v>
      </c>
      <c r="P183" s="17">
        <v>25.0</v>
      </c>
      <c r="Q183" s="22">
        <v>35.4116</v>
      </c>
      <c r="R183" s="17">
        <f t="shared" si="6"/>
        <v>1.618834737</v>
      </c>
    </row>
    <row r="184" ht="15.75" customHeight="1">
      <c r="A184" s="17" t="s">
        <v>1117</v>
      </c>
      <c r="B184" s="17" t="s">
        <v>947</v>
      </c>
      <c r="C184" s="17" t="s">
        <v>415</v>
      </c>
      <c r="D184" s="17" t="s">
        <v>229</v>
      </c>
      <c r="E184" s="17" t="s">
        <v>268</v>
      </c>
      <c r="F184" s="17" t="str">
        <f t="shared" si="179"/>
        <v>I_HEAT</v>
      </c>
      <c r="G184" s="18">
        <f t="array" ref="G184">INDEX(Metadata!M:M, (ROW(N183))*2)</f>
        <v>1.002570423</v>
      </c>
      <c r="H184" s="19">
        <f t="array" ref="H184">INDEX(Metadata!M:M, (ROW(N183))*2+1)</f>
        <v>1.072412676</v>
      </c>
      <c r="I184" s="18">
        <f t="array" ref="I184">INDEX(Metadata!N:N, (ROW(O183))*2)</f>
        <v>0.2382676056</v>
      </c>
      <c r="J184" s="19">
        <f t="array" ref="J184">INDEX(Metadata!N:N, (ROW(O183))*2+1)</f>
        <v>0.2577422535</v>
      </c>
      <c r="K184" s="20">
        <f t="shared" ref="K184:L184" si="192">G184+I184</f>
        <v>1.240838028</v>
      </c>
      <c r="L184" s="17">
        <f t="shared" si="192"/>
        <v>1.33015493</v>
      </c>
      <c r="M184" s="21">
        <f t="shared" si="3"/>
        <v>1.285496479</v>
      </c>
      <c r="N184" s="17">
        <f t="shared" si="4"/>
        <v>0.06315658666</v>
      </c>
      <c r="O184" s="17">
        <f t="shared" si="5"/>
        <v>0.04913011253</v>
      </c>
      <c r="P184" s="17">
        <v>25.0</v>
      </c>
      <c r="Q184" s="22">
        <v>23.7064</v>
      </c>
      <c r="R184" s="17">
        <f t="shared" si="6"/>
        <v>1.355642863</v>
      </c>
    </row>
    <row r="185" ht="15.75" customHeight="1">
      <c r="A185" s="17" t="s">
        <v>40</v>
      </c>
      <c r="B185" s="17" t="s">
        <v>947</v>
      </c>
      <c r="C185" s="17" t="s">
        <v>415</v>
      </c>
      <c r="D185" s="17" t="s">
        <v>229</v>
      </c>
      <c r="E185" s="17" t="s">
        <v>268</v>
      </c>
      <c r="F185" s="17" t="str">
        <f t="shared" si="179"/>
        <v>I_HEAT</v>
      </c>
      <c r="G185" s="18">
        <f t="array" ref="G185">INDEX(Metadata!M:M, (ROW(N184))*2)</f>
        <v>0.101756338</v>
      </c>
      <c r="H185" s="19">
        <f t="array" ref="H185">INDEX(Metadata!M:M, (ROW(N184))*2+1)</f>
        <v>0.1088014085</v>
      </c>
      <c r="I185" s="18">
        <f t="array" ref="I185">INDEX(Metadata!N:N, (ROW(O184))*2)</f>
        <v>0.08886338028</v>
      </c>
      <c r="J185" s="19">
        <f t="array" ref="J185">INDEX(Metadata!N:N, (ROW(O184))*2+1)</f>
        <v>0.1964450704</v>
      </c>
      <c r="K185" s="20">
        <f t="shared" ref="K185:L185" si="193">G185+I185</f>
        <v>0.1906197183</v>
      </c>
      <c r="L185" s="17">
        <f t="shared" si="193"/>
        <v>0.3052464789</v>
      </c>
      <c r="M185" s="21">
        <f t="shared" si="3"/>
        <v>0.2479330986</v>
      </c>
      <c r="N185" s="17">
        <f t="shared" si="4"/>
        <v>0.0810533597</v>
      </c>
      <c r="O185" s="17">
        <f t="shared" si="5"/>
        <v>0.3269162535</v>
      </c>
      <c r="P185" s="17">
        <v>25.0</v>
      </c>
      <c r="Q185" s="22">
        <v>28.8929</v>
      </c>
      <c r="R185" s="17">
        <f t="shared" si="6"/>
        <v>0.2145277028</v>
      </c>
    </row>
    <row r="186" ht="15.75" customHeight="1">
      <c r="A186" s="17" t="s">
        <v>1118</v>
      </c>
      <c r="B186" s="17" t="s">
        <v>947</v>
      </c>
      <c r="C186" s="17" t="s">
        <v>415</v>
      </c>
      <c r="D186" s="17" t="s">
        <v>229</v>
      </c>
      <c r="E186" s="17" t="s">
        <v>268</v>
      </c>
      <c r="F186" s="17" t="str">
        <f t="shared" si="179"/>
        <v>I_HEAT</v>
      </c>
      <c r="G186" s="18">
        <f t="array" ref="G186">INDEX(Metadata!M:M, (ROW(N185))*2)</f>
        <v>1.342921127</v>
      </c>
      <c r="H186" s="19">
        <f t="array" ref="H186">INDEX(Metadata!M:M, (ROW(N185))*2+1)</f>
        <v>1.474221127</v>
      </c>
      <c r="I186" s="18">
        <f t="array" ref="I186">INDEX(Metadata!N:N, (ROW(O185))*2)</f>
        <v>0.3725366197</v>
      </c>
      <c r="J186" s="19">
        <f t="array" ref="J186">INDEX(Metadata!N:N, (ROW(O185))*2+1)</f>
        <v>0.2929690141</v>
      </c>
      <c r="K186" s="20">
        <f t="shared" ref="K186:L186" si="194">G186+I186</f>
        <v>1.715457746</v>
      </c>
      <c r="L186" s="17">
        <f t="shared" si="194"/>
        <v>1.767190141</v>
      </c>
      <c r="M186" s="21">
        <f t="shared" si="3"/>
        <v>1.741323944</v>
      </c>
      <c r="N186" s="17">
        <f t="shared" si="4"/>
        <v>0.03658032686</v>
      </c>
      <c r="O186" s="17">
        <f t="shared" si="5"/>
        <v>0.02100719226</v>
      </c>
      <c r="P186" s="17">
        <v>25.0</v>
      </c>
      <c r="Q186" s="22">
        <v>22.5143</v>
      </c>
      <c r="R186" s="17">
        <f t="shared" si="6"/>
        <v>1.933575487</v>
      </c>
    </row>
    <row r="187" ht="15.75" customHeight="1">
      <c r="A187" s="17" t="s">
        <v>1119</v>
      </c>
      <c r="B187" s="17" t="s">
        <v>947</v>
      </c>
      <c r="C187" s="17" t="s">
        <v>415</v>
      </c>
      <c r="D187" s="17" t="s">
        <v>229</v>
      </c>
      <c r="E187" s="17" t="s">
        <v>268</v>
      </c>
      <c r="F187" s="17" t="str">
        <f t="shared" si="179"/>
        <v>I_HEAT</v>
      </c>
      <c r="G187" s="18">
        <f t="array" ref="G187">INDEX(Metadata!M:M, (ROW(N186))*2)</f>
        <v>1.125177465</v>
      </c>
      <c r="H187" s="19">
        <f t="array" ref="H187">INDEX(Metadata!M:M, (ROW(N186))*2+1)</f>
        <v>1.236219718</v>
      </c>
      <c r="I187" s="18">
        <f t="array" ref="I187">INDEX(Metadata!N:N, (ROW(O186))*2)</f>
        <v>0.2561323944</v>
      </c>
      <c r="J187" s="19">
        <f t="array" ref="J187">INDEX(Metadata!N:N, (ROW(O186))*2+1)</f>
        <v>0.4253577465</v>
      </c>
      <c r="K187" s="20">
        <f t="shared" ref="K187:L187" si="195">G187+I187</f>
        <v>1.381309859</v>
      </c>
      <c r="L187" s="17">
        <f t="shared" si="195"/>
        <v>1.661577465</v>
      </c>
      <c r="M187" s="21">
        <f t="shared" si="3"/>
        <v>1.521443662</v>
      </c>
      <c r="N187" s="17">
        <f t="shared" si="4"/>
        <v>0.1981791245</v>
      </c>
      <c r="O187" s="17">
        <f t="shared" si="5"/>
        <v>0.1302572875</v>
      </c>
      <c r="P187" s="17">
        <v>25.0</v>
      </c>
      <c r="Q187" s="22">
        <v>29.0911</v>
      </c>
      <c r="R187" s="17">
        <f t="shared" si="6"/>
        <v>1.307482067</v>
      </c>
    </row>
    <row r="188" ht="15.75" customHeight="1">
      <c r="A188" s="17" t="s">
        <v>1120</v>
      </c>
      <c r="B188" s="17" t="s">
        <v>947</v>
      </c>
      <c r="C188" s="17" t="s">
        <v>415</v>
      </c>
      <c r="D188" s="17" t="s">
        <v>229</v>
      </c>
      <c r="E188" s="17" t="s">
        <v>268</v>
      </c>
      <c r="F188" s="17" t="str">
        <f t="shared" si="179"/>
        <v>I_HEAT</v>
      </c>
      <c r="G188" s="18">
        <f t="array" ref="G188">INDEX(Metadata!M:M, (ROW(N187))*2)</f>
        <v>0.3728830986</v>
      </c>
      <c r="H188" s="19">
        <f t="array" ref="H188">INDEX(Metadata!M:M, (ROW(N187))*2+1)</f>
        <v>0.4130394366</v>
      </c>
      <c r="I188" s="18">
        <f t="array" ref="I188">INDEX(Metadata!N:N, (ROW(O187))*2)</f>
        <v>0.2451169014</v>
      </c>
      <c r="J188" s="19">
        <f t="array" ref="J188">INDEX(Metadata!N:N, (ROW(O187))*2+1)</f>
        <v>0.2361507042</v>
      </c>
      <c r="K188" s="20">
        <f t="shared" ref="K188:L188" si="196">G188+I188</f>
        <v>0.618</v>
      </c>
      <c r="L188" s="17">
        <f t="shared" si="196"/>
        <v>0.6491901408</v>
      </c>
      <c r="M188" s="21">
        <f t="shared" si="3"/>
        <v>0.6335950704</v>
      </c>
      <c r="N188" s="17">
        <f t="shared" si="4"/>
        <v>0.0220547601</v>
      </c>
      <c r="O188" s="17">
        <f t="shared" si="5"/>
        <v>0.03480891997</v>
      </c>
      <c r="P188" s="17">
        <v>25.0</v>
      </c>
      <c r="Q188" s="22">
        <v>14.5055</v>
      </c>
      <c r="R188" s="17">
        <f t="shared" si="6"/>
        <v>1.09199109</v>
      </c>
    </row>
    <row r="189" ht="15.75" customHeight="1">
      <c r="A189" s="17" t="s">
        <v>1121</v>
      </c>
      <c r="B189" s="17" t="s">
        <v>947</v>
      </c>
      <c r="C189" s="17" t="s">
        <v>415</v>
      </c>
      <c r="D189" s="17" t="s">
        <v>229</v>
      </c>
      <c r="E189" s="17" t="s">
        <v>268</v>
      </c>
      <c r="F189" s="17" t="str">
        <f t="shared" si="179"/>
        <v>I_HEAT</v>
      </c>
      <c r="G189" s="18">
        <f t="array" ref="G189">INDEX(Metadata!M:M, (ROW(N188))*2)</f>
        <v>0.07796901408</v>
      </c>
      <c r="H189" s="19">
        <f t="array" ref="H189">INDEX(Metadata!M:M, (ROW(N188))*2+1)</f>
        <v>0.1895901408</v>
      </c>
      <c r="I189" s="18">
        <f t="array" ref="I189">INDEX(Metadata!N:N, (ROW(O188))*2)</f>
        <v>0.08127042254</v>
      </c>
      <c r="J189" s="19">
        <f t="array" ref="J189">INDEX(Metadata!N:N, (ROW(O188))*2+1)</f>
        <v>0.0231</v>
      </c>
      <c r="K189" s="20">
        <f t="shared" ref="K189:L189" si="197">G189+I189</f>
        <v>0.1592394366</v>
      </c>
      <c r="L189" s="17">
        <f t="shared" si="197"/>
        <v>0.2126901408</v>
      </c>
      <c r="M189" s="21">
        <f t="shared" si="3"/>
        <v>0.1859647887</v>
      </c>
      <c r="N189" s="17">
        <f t="shared" si="4"/>
        <v>0.03779535542</v>
      </c>
      <c r="O189" s="17">
        <f t="shared" si="5"/>
        <v>0.2032393104</v>
      </c>
      <c r="P189" s="17">
        <v>25.0</v>
      </c>
      <c r="Q189" s="22">
        <v>9.6259</v>
      </c>
      <c r="R189" s="17">
        <f t="shared" si="6"/>
        <v>0.4829802635</v>
      </c>
    </row>
    <row r="190" ht="15.75" customHeight="1">
      <c r="A190" s="17" t="s">
        <v>1122</v>
      </c>
      <c r="B190" s="17" t="s">
        <v>947</v>
      </c>
      <c r="C190" s="17" t="s">
        <v>415</v>
      </c>
      <c r="D190" s="17" t="s">
        <v>229</v>
      </c>
      <c r="E190" s="17" t="s">
        <v>268</v>
      </c>
      <c r="F190" s="17" t="str">
        <f t="shared" si="179"/>
        <v>I_HEAT</v>
      </c>
      <c r="G190" s="18">
        <f t="array" ref="G190">INDEX(Metadata!M:M, (ROW(N189))*2)</f>
        <v>0.5730985915</v>
      </c>
      <c r="H190" s="19">
        <f t="array" ref="H190">INDEX(Metadata!M:M, (ROW(N189))*2+1)</f>
        <v>0.5815211268</v>
      </c>
      <c r="I190" s="18">
        <f t="array" ref="I190">INDEX(Metadata!N:N, (ROW(O189))*2)</f>
        <v>0.3595140845</v>
      </c>
      <c r="J190" s="19">
        <f t="array" ref="J190">INDEX(Metadata!N:N, (ROW(O189))*2+1)</f>
        <v>0.273528169</v>
      </c>
      <c r="K190" s="20">
        <f t="shared" ref="K190:L190" si="198">G190+I190</f>
        <v>0.9326126761</v>
      </c>
      <c r="L190" s="17">
        <f t="shared" si="198"/>
        <v>0.8550492958</v>
      </c>
      <c r="M190" s="21">
        <f t="shared" si="3"/>
        <v>0.8938309859</v>
      </c>
      <c r="N190" s="17">
        <f t="shared" si="4"/>
        <v>0.05484559217</v>
      </c>
      <c r="O190" s="17">
        <f t="shared" si="5"/>
        <v>0.06136013747</v>
      </c>
      <c r="P190" s="17">
        <v>25.0</v>
      </c>
      <c r="Q190" s="22">
        <v>25.9505</v>
      </c>
      <c r="R190" s="17">
        <f t="shared" si="6"/>
        <v>0.8610922583</v>
      </c>
    </row>
    <row r="191" ht="15.75" customHeight="1">
      <c r="A191" s="17" t="s">
        <v>1123</v>
      </c>
      <c r="B191" s="17" t="s">
        <v>947</v>
      </c>
      <c r="C191" s="17" t="s">
        <v>415</v>
      </c>
      <c r="D191" s="17" t="s">
        <v>229</v>
      </c>
      <c r="E191" s="17" t="s">
        <v>268</v>
      </c>
      <c r="F191" s="17" t="str">
        <f t="shared" si="179"/>
        <v>I_HEAT</v>
      </c>
      <c r="G191" s="18">
        <f t="array" ref="G191">INDEX(Metadata!M:M, (ROW(N190))*2)</f>
        <v>0.2488591549</v>
      </c>
      <c r="H191" s="19">
        <f t="array" ref="H191">INDEX(Metadata!M:M, (ROW(N190))*2+1)</f>
        <v>0.2710366197</v>
      </c>
      <c r="I191" s="18">
        <f t="array" ref="I191">INDEX(Metadata!N:N, (ROW(O190))*2)</f>
        <v>0.1519647887</v>
      </c>
      <c r="J191" s="19">
        <f t="array" ref="J191">INDEX(Metadata!N:N, (ROW(O190))*2+1)</f>
        <v>0.1600690141</v>
      </c>
      <c r="K191" s="20">
        <f t="shared" ref="K191:L191" si="199">G191+I191</f>
        <v>0.4008239437</v>
      </c>
      <c r="L191" s="17">
        <f t="shared" si="199"/>
        <v>0.4311056338</v>
      </c>
      <c r="M191" s="21">
        <f t="shared" si="3"/>
        <v>0.4159647887</v>
      </c>
      <c r="N191" s="17">
        <f t="shared" si="4"/>
        <v>0.02141238844</v>
      </c>
      <c r="O191" s="17">
        <f t="shared" si="5"/>
        <v>0.0514764447</v>
      </c>
      <c r="P191" s="17">
        <v>25.0</v>
      </c>
      <c r="Q191" s="22">
        <v>29.3106</v>
      </c>
      <c r="R191" s="17">
        <f t="shared" si="6"/>
        <v>0.3547904075</v>
      </c>
    </row>
    <row r="192" ht="15.75" customHeight="1">
      <c r="A192" s="17" t="s">
        <v>1124</v>
      </c>
      <c r="B192" s="17" t="s">
        <v>947</v>
      </c>
      <c r="C192" s="17" t="s">
        <v>415</v>
      </c>
      <c r="D192" s="17" t="s">
        <v>229</v>
      </c>
      <c r="E192" s="17" t="s">
        <v>268</v>
      </c>
      <c r="F192" s="17" t="str">
        <f t="shared" si="179"/>
        <v>I_HEAT</v>
      </c>
      <c r="G192" s="18">
        <f t="array" ref="G192">INDEX(Metadata!M:M, (ROW(N191))*2)</f>
        <v>0.7050422535</v>
      </c>
      <c r="H192" s="19">
        <f t="array" ref="H192">INDEX(Metadata!M:M, (ROW(N191))*2+1)</f>
        <v>0.6540676056</v>
      </c>
      <c r="I192" s="18">
        <f t="array" ref="I192">INDEX(Metadata!N:N, (ROW(O191))*2)</f>
        <v>0.1850704225</v>
      </c>
      <c r="J192" s="19">
        <f t="array" ref="J192">INDEX(Metadata!N:N, (ROW(O191))*2+1)</f>
        <v>0.1785380282</v>
      </c>
      <c r="K192" s="20">
        <f t="shared" ref="K192:L192" si="200">G192+I192</f>
        <v>0.8901126761</v>
      </c>
      <c r="L192" s="17">
        <f t="shared" si="200"/>
        <v>0.8326056338</v>
      </c>
      <c r="M192" s="21">
        <f t="shared" si="3"/>
        <v>0.8613591549</v>
      </c>
      <c r="N192" s="17">
        <f t="shared" si="4"/>
        <v>0.04066361954</v>
      </c>
      <c r="O192" s="17">
        <f t="shared" si="5"/>
        <v>0.04720866936</v>
      </c>
      <c r="P192" s="17">
        <v>25.0</v>
      </c>
      <c r="Q192" s="22">
        <v>34.411</v>
      </c>
      <c r="R192" s="17">
        <f t="shared" si="6"/>
        <v>0.6257876514</v>
      </c>
    </row>
    <row r="193" ht="15.75" customHeight="1">
      <c r="A193" s="17" t="s">
        <v>1125</v>
      </c>
      <c r="B193" s="17" t="s">
        <v>1126</v>
      </c>
      <c r="C193" s="17" t="s">
        <v>77</v>
      </c>
      <c r="D193" s="17" t="s">
        <v>36</v>
      </c>
      <c r="E193" s="17" t="s">
        <v>80</v>
      </c>
      <c r="F193" s="17" t="str">
        <f t="shared" si="179"/>
        <v>C_AMB</v>
      </c>
      <c r="G193" s="18">
        <f t="array" ref="G193">INDEX(Metadata!M:M, (ROW(N192))*2)</f>
        <v>3.429198592</v>
      </c>
      <c r="H193" s="19">
        <f t="array" ref="H193">INDEX(Metadata!M:M, (ROW(N192))*2+1)</f>
        <v>3.771171831</v>
      </c>
      <c r="I193" s="18">
        <f t="array" ref="I193">INDEX(Metadata!N:N, (ROW(O192))*2)</f>
        <v>0.7286323944</v>
      </c>
      <c r="J193" s="19">
        <f t="array" ref="J193">INDEX(Metadata!N:N, (ROW(O192))*2+1)</f>
        <v>0.7942225352</v>
      </c>
      <c r="K193" s="20">
        <f t="shared" ref="K193:L193" si="201">G193+I193</f>
        <v>4.157830986</v>
      </c>
      <c r="L193" s="17">
        <f t="shared" si="201"/>
        <v>4.565394366</v>
      </c>
      <c r="M193" s="21">
        <f t="shared" si="3"/>
        <v>4.361612676</v>
      </c>
      <c r="N193" s="17">
        <f t="shared" si="4"/>
        <v>0.28819083</v>
      </c>
      <c r="O193" s="17">
        <f t="shared" si="5"/>
        <v>0.06607437463</v>
      </c>
      <c r="P193" s="17">
        <v>25.0</v>
      </c>
      <c r="Q193" s="22">
        <v>15.432035</v>
      </c>
      <c r="R193" s="17">
        <f t="shared" si="6"/>
        <v>7.065841731</v>
      </c>
    </row>
    <row r="194" ht="15.75" customHeight="1">
      <c r="A194" s="17" t="s">
        <v>1127</v>
      </c>
      <c r="B194" s="17" t="s">
        <v>1126</v>
      </c>
      <c r="C194" s="17" t="s">
        <v>77</v>
      </c>
      <c r="D194" s="17" t="s">
        <v>36</v>
      </c>
      <c r="E194" s="17" t="s">
        <v>80</v>
      </c>
      <c r="F194" s="17" t="str">
        <f t="shared" si="179"/>
        <v>C_AMB</v>
      </c>
      <c r="G194" s="18">
        <f t="array" ref="G194">INDEX(Metadata!M:M, (ROW(N193))*2)</f>
        <v>2.596178873</v>
      </c>
      <c r="H194" s="19">
        <f t="array" ref="H194">INDEX(Metadata!M:M, (ROW(N193))*2+1)</f>
        <v>2.677288732</v>
      </c>
      <c r="I194" s="18">
        <f t="array" ref="I194">INDEX(Metadata!N:N, (ROW(O193))*2)</f>
        <v>0.5501239437</v>
      </c>
      <c r="J194" s="19">
        <f t="array" ref="J194">INDEX(Metadata!N:N, (ROW(O193))*2+1)</f>
        <v>0.09266197183</v>
      </c>
      <c r="K194" s="20">
        <f t="shared" ref="K194:L194" si="202">G194+I194</f>
        <v>3.146302817</v>
      </c>
      <c r="L194" s="17">
        <f t="shared" si="202"/>
        <v>2.769950704</v>
      </c>
      <c r="M194" s="21">
        <f t="shared" si="3"/>
        <v>2.958126761</v>
      </c>
      <c r="N194" s="17">
        <f t="shared" si="4"/>
        <v>0.266121131</v>
      </c>
      <c r="O194" s="17">
        <f t="shared" si="5"/>
        <v>0.08996272051</v>
      </c>
      <c r="P194" s="17">
        <v>25.0</v>
      </c>
      <c r="Q194" s="22">
        <v>16.238633</v>
      </c>
      <c r="R194" s="17">
        <f t="shared" si="6"/>
        <v>4.55414991</v>
      </c>
    </row>
    <row r="195" ht="15.75" customHeight="1">
      <c r="A195" s="17" t="s">
        <v>1128</v>
      </c>
      <c r="B195" s="17" t="s">
        <v>1126</v>
      </c>
      <c r="C195" s="17" t="s">
        <v>77</v>
      </c>
      <c r="D195" s="17" t="s">
        <v>36</v>
      </c>
      <c r="E195" s="17" t="s">
        <v>80</v>
      </c>
      <c r="F195" s="17" t="str">
        <f t="shared" si="179"/>
        <v>C_AMB</v>
      </c>
      <c r="G195" s="18">
        <f t="array" ref="G195">INDEX(Metadata!M:M, (ROW(N194))*2)</f>
        <v>3.777250704</v>
      </c>
      <c r="H195" s="19">
        <f t="array" ref="H195">INDEX(Metadata!M:M, (ROW(N194))*2+1)</f>
        <v>4.217888732</v>
      </c>
      <c r="I195" s="18">
        <f t="array" ref="I195">INDEX(Metadata!N:N, (ROW(O194))*2)</f>
        <v>0.8074394366</v>
      </c>
      <c r="J195" s="19">
        <f t="array" ref="J195">INDEX(Metadata!N:N, (ROW(O194))*2+1)</f>
        <v>0.7545971831</v>
      </c>
      <c r="K195" s="20">
        <f t="shared" ref="K195:L195" si="203">G195+I195</f>
        <v>4.584690141</v>
      </c>
      <c r="L195" s="17">
        <f t="shared" si="203"/>
        <v>4.972485915</v>
      </c>
      <c r="M195" s="21">
        <f t="shared" si="3"/>
        <v>4.778588028</v>
      </c>
      <c r="N195" s="17">
        <f t="shared" si="4"/>
        <v>0.274213022</v>
      </c>
      <c r="O195" s="17">
        <f t="shared" si="5"/>
        <v>0.05738369166</v>
      </c>
      <c r="P195" s="17">
        <v>25.0</v>
      </c>
      <c r="Q195" s="22">
        <v>16.19612</v>
      </c>
      <c r="R195" s="17">
        <f t="shared" si="6"/>
        <v>7.37613087</v>
      </c>
    </row>
    <row r="196" ht="15.75" customHeight="1">
      <c r="A196" s="17" t="s">
        <v>1129</v>
      </c>
      <c r="B196" s="17" t="s">
        <v>1126</v>
      </c>
      <c r="C196" s="17" t="s">
        <v>77</v>
      </c>
      <c r="D196" s="17" t="s">
        <v>36</v>
      </c>
      <c r="E196" s="17" t="s">
        <v>80</v>
      </c>
      <c r="F196" s="17" t="str">
        <f t="shared" si="179"/>
        <v>C_AMB</v>
      </c>
      <c r="G196" s="18">
        <f t="array" ref="G196">INDEX(Metadata!M:M, (ROW(N195))*2)</f>
        <v>4.708471831</v>
      </c>
      <c r="H196" s="19">
        <f t="array" ref="H196">INDEX(Metadata!M:M, (ROW(N195))*2+1)</f>
        <v>5.193439437</v>
      </c>
      <c r="I196" s="18">
        <f t="array" ref="I196">INDEX(Metadata!N:N, (ROW(O195))*2)</f>
        <v>0.9547605634</v>
      </c>
      <c r="J196" s="19">
        <f t="array" ref="J196">INDEX(Metadata!N:N, (ROW(O195))*2+1)</f>
        <v>1.054461972</v>
      </c>
      <c r="K196" s="20">
        <f t="shared" ref="K196:L196" si="204">G196+I196</f>
        <v>5.663232394</v>
      </c>
      <c r="L196" s="17">
        <f t="shared" si="204"/>
        <v>6.247901408</v>
      </c>
      <c r="M196" s="21">
        <f t="shared" si="3"/>
        <v>5.955566901</v>
      </c>
      <c r="N196" s="17">
        <f t="shared" si="4"/>
        <v>0.4134234246</v>
      </c>
      <c r="O196" s="17">
        <f t="shared" si="5"/>
        <v>0.06941798009</v>
      </c>
      <c r="P196" s="17">
        <v>25.0</v>
      </c>
      <c r="Q196" s="22">
        <v>13.566059</v>
      </c>
      <c r="R196" s="17">
        <f t="shared" si="6"/>
        <v>10.97512347</v>
      </c>
    </row>
    <row r="197" ht="15.75" customHeight="1">
      <c r="A197" s="17" t="s">
        <v>1130</v>
      </c>
      <c r="B197" s="17" t="s">
        <v>1126</v>
      </c>
      <c r="C197" s="17" t="s">
        <v>77</v>
      </c>
      <c r="D197" s="17" t="s">
        <v>36</v>
      </c>
      <c r="E197" s="17" t="s">
        <v>80</v>
      </c>
      <c r="F197" s="17" t="str">
        <f t="shared" si="179"/>
        <v>C_AMB</v>
      </c>
      <c r="G197" s="18">
        <f t="array" ref="G197">INDEX(Metadata!M:M, (ROW(N196))*2)</f>
        <v>3.765801408</v>
      </c>
      <c r="H197" s="19">
        <f t="array" ref="H197">INDEX(Metadata!M:M, (ROW(N196))*2+1)</f>
        <v>4.647464789</v>
      </c>
      <c r="I197" s="18">
        <f t="array" ref="I197">INDEX(Metadata!N:N, (ROW(O196))*2)</f>
        <v>0.8186492958</v>
      </c>
      <c r="J197" s="19">
        <f t="array" ref="J197">INDEX(Metadata!N:N, (ROW(O196))*2+1)</f>
        <v>1.034725352</v>
      </c>
      <c r="K197" s="20">
        <f t="shared" ref="K197:L197" si="205">G197+I197</f>
        <v>4.584450704</v>
      </c>
      <c r="L197" s="17">
        <f t="shared" si="205"/>
        <v>5.682190141</v>
      </c>
      <c r="M197" s="21">
        <f t="shared" si="3"/>
        <v>5.133320423</v>
      </c>
      <c r="N197" s="17">
        <f t="shared" si="4"/>
        <v>0.7762189996</v>
      </c>
      <c r="O197" s="17">
        <f t="shared" si="5"/>
        <v>0.1512118737</v>
      </c>
      <c r="P197" s="17">
        <v>25.0</v>
      </c>
      <c r="Q197" s="22">
        <v>14.432788</v>
      </c>
      <c r="R197" s="17">
        <f t="shared" si="6"/>
        <v>8.891768559</v>
      </c>
    </row>
    <row r="198" ht="15.75" customHeight="1">
      <c r="A198" s="17" t="s">
        <v>1131</v>
      </c>
      <c r="B198" s="17" t="s">
        <v>1126</v>
      </c>
      <c r="C198" s="17" t="s">
        <v>77</v>
      </c>
      <c r="D198" s="17" t="s">
        <v>36</v>
      </c>
      <c r="E198" s="17" t="s">
        <v>80</v>
      </c>
      <c r="F198" s="17" t="str">
        <f t="shared" si="179"/>
        <v>C_AMB</v>
      </c>
      <c r="G198" s="18">
        <f t="array" ref="G198">INDEX(Metadata!M:M, (ROW(N197))*2)</f>
        <v>5.821040845</v>
      </c>
      <c r="H198" s="19">
        <f t="array" ref="H198">INDEX(Metadata!M:M, (ROW(N197))*2+1)</f>
        <v>5.974312676</v>
      </c>
      <c r="I198" s="18">
        <f t="array" ref="I198">INDEX(Metadata!N:N, (ROW(O197))*2)</f>
        <v>1.20353662</v>
      </c>
      <c r="J198" s="19">
        <f t="array" ref="J198">INDEX(Metadata!N:N, (ROW(O197))*2+1)</f>
        <v>1.276039437</v>
      </c>
      <c r="K198" s="20">
        <f t="shared" ref="K198:L198" si="206">G198+I198</f>
        <v>7.024577465</v>
      </c>
      <c r="L198" s="17">
        <f t="shared" si="206"/>
        <v>7.250352113</v>
      </c>
      <c r="M198" s="21">
        <f t="shared" si="3"/>
        <v>7.137464789</v>
      </c>
      <c r="N198" s="17">
        <f t="shared" si="4"/>
        <v>0.1596467845</v>
      </c>
      <c r="O198" s="17">
        <f t="shared" si="5"/>
        <v>0.02236743567</v>
      </c>
      <c r="P198" s="17">
        <v>25.0</v>
      </c>
      <c r="Q198" s="22">
        <v>29.877646</v>
      </c>
      <c r="R198" s="17">
        <f t="shared" si="6"/>
        <v>5.972244926</v>
      </c>
    </row>
    <row r="199" ht="15.75" customHeight="1">
      <c r="A199" s="17" t="s">
        <v>1132</v>
      </c>
      <c r="B199" s="17" t="s">
        <v>1126</v>
      </c>
      <c r="C199" s="17" t="s">
        <v>77</v>
      </c>
      <c r="D199" s="17" t="s">
        <v>36</v>
      </c>
      <c r="E199" s="17" t="s">
        <v>80</v>
      </c>
      <c r="F199" s="17" t="str">
        <f t="shared" si="179"/>
        <v>C_AMB</v>
      </c>
      <c r="G199" s="18">
        <f t="array" ref="G199">INDEX(Metadata!M:M, (ROW(N198))*2)</f>
        <v>2.741929577</v>
      </c>
      <c r="H199" s="19">
        <f t="array" ref="H199">INDEX(Metadata!M:M, (ROW(N198))*2+1)</f>
        <v>2.844059155</v>
      </c>
      <c r="I199" s="18">
        <f t="array" ref="I199">INDEX(Metadata!N:N, (ROW(O198))*2)</f>
        <v>0.6704577465</v>
      </c>
      <c r="J199" s="19">
        <f t="array" ref="J199">INDEX(Metadata!N:N, (ROW(O198))*2+1)</f>
        <v>0.6758915493</v>
      </c>
      <c r="K199" s="20">
        <f t="shared" ref="K199:L199" si="207">G199+I199</f>
        <v>3.412387324</v>
      </c>
      <c r="L199" s="17">
        <f t="shared" si="207"/>
        <v>3.519950704</v>
      </c>
      <c r="M199" s="21">
        <f t="shared" si="3"/>
        <v>3.466169014</v>
      </c>
      <c r="N199" s="17">
        <f t="shared" si="4"/>
        <v>0.0760587956</v>
      </c>
      <c r="O199" s="17">
        <f t="shared" si="5"/>
        <v>0.02194318722</v>
      </c>
      <c r="P199" s="17">
        <v>25.0</v>
      </c>
      <c r="Q199" s="22">
        <v>16.942204</v>
      </c>
      <c r="R199" s="17">
        <f t="shared" si="6"/>
        <v>5.114696137</v>
      </c>
    </row>
    <row r="200" ht="15.75" customHeight="1">
      <c r="A200" s="17" t="s">
        <v>1133</v>
      </c>
      <c r="B200" s="17" t="s">
        <v>1126</v>
      </c>
      <c r="C200" s="17" t="s">
        <v>77</v>
      </c>
      <c r="D200" s="17" t="s">
        <v>36</v>
      </c>
      <c r="E200" s="17" t="s">
        <v>80</v>
      </c>
      <c r="F200" s="17" t="str">
        <f t="shared" si="179"/>
        <v>C_AMB</v>
      </c>
      <c r="G200" s="18">
        <f t="array" ref="G200">INDEX(Metadata!M:M, (ROW(N199))*2)</f>
        <v>1.088383099</v>
      </c>
      <c r="H200" s="19">
        <f t="array" ref="H200">INDEX(Metadata!M:M, (ROW(N199))*2+1)</f>
        <v>1.145076056</v>
      </c>
      <c r="I200" s="18">
        <f t="array" ref="I200">INDEX(Metadata!N:N, (ROW(O199))*2)</f>
        <v>0.4609478873</v>
      </c>
      <c r="J200" s="19">
        <f t="array" ref="J200">INDEX(Metadata!N:N, (ROW(O199))*2+1)</f>
        <v>0.4959591549</v>
      </c>
      <c r="K200" s="20">
        <f t="shared" ref="K200:L200" si="208">G200+I200</f>
        <v>1.549330986</v>
      </c>
      <c r="L200" s="17">
        <f t="shared" si="208"/>
        <v>1.641035211</v>
      </c>
      <c r="M200" s="21">
        <f t="shared" si="3"/>
        <v>1.595183099</v>
      </c>
      <c r="N200" s="17">
        <f t="shared" si="4"/>
        <v>0.06484467961</v>
      </c>
      <c r="O200" s="17">
        <f t="shared" si="5"/>
        <v>0.04065030508</v>
      </c>
      <c r="P200" s="17">
        <v>25.0</v>
      </c>
      <c r="Q200" s="22">
        <v>20.158638</v>
      </c>
      <c r="R200" s="17">
        <f t="shared" si="6"/>
        <v>1.978287296</v>
      </c>
    </row>
    <row r="201" ht="15.75" customHeight="1">
      <c r="A201" s="17" t="s">
        <v>1134</v>
      </c>
      <c r="B201" s="17" t="s">
        <v>1126</v>
      </c>
      <c r="C201" s="17" t="s">
        <v>77</v>
      </c>
      <c r="D201" s="17" t="s">
        <v>36</v>
      </c>
      <c r="E201" s="17" t="s">
        <v>80</v>
      </c>
      <c r="F201" s="17" t="str">
        <f t="shared" si="179"/>
        <v>C_AMB</v>
      </c>
      <c r="G201" s="18">
        <f t="array" ref="G201">INDEX(Metadata!M:M, (ROW(N200))*2)</f>
        <v>3.274188732</v>
      </c>
      <c r="H201" s="19">
        <f t="array" ref="H201">INDEX(Metadata!M:M, (ROW(N200))*2+1)</f>
        <v>3.610714085</v>
      </c>
      <c r="I201" s="18">
        <f t="array" ref="I201">INDEX(Metadata!N:N, (ROW(O200))*2)</f>
        <v>0.8649591549</v>
      </c>
      <c r="J201" s="19">
        <f t="array" ref="J201">INDEX(Metadata!N:N, (ROW(O200))*2+1)</f>
        <v>0.8906239437</v>
      </c>
      <c r="K201" s="20">
        <f t="shared" ref="K201:L201" si="209">G201+I201</f>
        <v>4.139147887</v>
      </c>
      <c r="L201" s="17">
        <f t="shared" si="209"/>
        <v>4.501338028</v>
      </c>
      <c r="M201" s="21">
        <f t="shared" si="3"/>
        <v>4.320242958</v>
      </c>
      <c r="N201" s="17">
        <f t="shared" si="4"/>
        <v>0.2561071047</v>
      </c>
      <c r="O201" s="17">
        <f t="shared" si="5"/>
        <v>0.05928071805</v>
      </c>
      <c r="P201" s="17">
        <v>25.0</v>
      </c>
      <c r="Q201" s="22">
        <v>18.272363</v>
      </c>
      <c r="R201" s="17">
        <f t="shared" si="6"/>
        <v>5.910898002</v>
      </c>
    </row>
    <row r="202" ht="15.75" customHeight="1">
      <c r="A202" s="17" t="s">
        <v>1135</v>
      </c>
      <c r="B202" s="17" t="s">
        <v>1126</v>
      </c>
      <c r="C202" s="17" t="s">
        <v>116</v>
      </c>
      <c r="D202" s="17" t="s">
        <v>36</v>
      </c>
      <c r="E202" s="17" t="s">
        <v>80</v>
      </c>
      <c r="F202" s="17" t="str">
        <f t="shared" si="179"/>
        <v>C_AMB</v>
      </c>
      <c r="G202" s="18">
        <f t="array" ref="G202">INDEX(Metadata!M:M, (ROW(N201))*2)</f>
        <v>2.913798592</v>
      </c>
      <c r="H202" s="19">
        <f t="array" ref="H202">INDEX(Metadata!M:M, (ROW(N201))*2+1)</f>
        <v>3.020409859</v>
      </c>
      <c r="I202" s="18">
        <f t="array" ref="I202">INDEX(Metadata!N:N, (ROW(O201))*2)</f>
        <v>0.7673492958</v>
      </c>
      <c r="J202" s="19">
        <f t="array" ref="J202">INDEX(Metadata!N:N, (ROW(O201))*2+1)</f>
        <v>0.718343662</v>
      </c>
      <c r="K202" s="20">
        <f t="shared" ref="K202:L202" si="210">G202+I202</f>
        <v>3.681147887</v>
      </c>
      <c r="L202" s="17">
        <f t="shared" si="210"/>
        <v>3.738753521</v>
      </c>
      <c r="M202" s="21">
        <f t="shared" si="3"/>
        <v>3.709950704</v>
      </c>
      <c r="N202" s="17">
        <f t="shared" si="4"/>
        <v>0.0407333343</v>
      </c>
      <c r="O202" s="17">
        <f t="shared" si="5"/>
        <v>0.01097948128</v>
      </c>
      <c r="P202" s="17">
        <v>25.0</v>
      </c>
      <c r="Q202" s="22">
        <v>21.461604</v>
      </c>
      <c r="R202" s="17">
        <f t="shared" si="6"/>
        <v>4.321613967</v>
      </c>
    </row>
    <row r="203" ht="15.75" customHeight="1">
      <c r="A203" s="17" t="s">
        <v>1136</v>
      </c>
      <c r="B203" s="17" t="s">
        <v>1126</v>
      </c>
      <c r="C203" s="17" t="s">
        <v>116</v>
      </c>
      <c r="D203" s="17" t="s">
        <v>36</v>
      </c>
      <c r="E203" s="17" t="s">
        <v>80</v>
      </c>
      <c r="F203" s="17" t="str">
        <f t="shared" si="179"/>
        <v>C_AMB</v>
      </c>
      <c r="G203" s="18">
        <f t="array" ref="G203">INDEX(Metadata!M:M, (ROW(N202))*2)</f>
        <v>3.289514085</v>
      </c>
      <c r="H203" s="19">
        <f t="array" ref="H203">INDEX(Metadata!M:M, (ROW(N202))*2+1)</f>
        <v>3.499130986</v>
      </c>
      <c r="I203" s="18">
        <f t="array" ref="I203">INDEX(Metadata!N:N, (ROW(O202))*2)</f>
        <v>0.6896830986</v>
      </c>
      <c r="J203" s="19">
        <f t="array" ref="J203">INDEX(Metadata!N:N, (ROW(O202))*2+1)</f>
        <v>0.7442915493</v>
      </c>
      <c r="K203" s="20">
        <f t="shared" ref="K203:L203" si="211">G203+I203</f>
        <v>3.979197183</v>
      </c>
      <c r="L203" s="17">
        <f t="shared" si="211"/>
        <v>4.243422535</v>
      </c>
      <c r="M203" s="21">
        <f t="shared" si="3"/>
        <v>4.111309859</v>
      </c>
      <c r="N203" s="17">
        <f t="shared" si="4"/>
        <v>0.1868355382</v>
      </c>
      <c r="O203" s="17">
        <f t="shared" si="5"/>
        <v>0.04544428531</v>
      </c>
      <c r="P203" s="17">
        <v>25.0</v>
      </c>
      <c r="Q203" s="22">
        <v>24.378532</v>
      </c>
      <c r="R203" s="17">
        <f t="shared" si="6"/>
        <v>4.216117134</v>
      </c>
    </row>
    <row r="204" ht="15.75" customHeight="1">
      <c r="A204" s="17" t="s">
        <v>1137</v>
      </c>
      <c r="B204" s="17" t="s">
        <v>1126</v>
      </c>
      <c r="C204" s="17" t="s">
        <v>116</v>
      </c>
      <c r="D204" s="17" t="s">
        <v>36</v>
      </c>
      <c r="E204" s="17" t="s">
        <v>80</v>
      </c>
      <c r="F204" s="17" t="str">
        <f t="shared" si="179"/>
        <v>C_AMB</v>
      </c>
      <c r="G204" s="18">
        <f t="array" ref="G204">INDEX(Metadata!M:M, (ROW(N203))*2)</f>
        <v>2.005488732</v>
      </c>
      <c r="H204" s="19">
        <f t="array" ref="H204">INDEX(Metadata!M:M, (ROW(N203))*2+1)</f>
        <v>2.141773239</v>
      </c>
      <c r="I204" s="18">
        <f t="array" ref="I204">INDEX(Metadata!N:N, (ROW(O203))*2)</f>
        <v>0.5294408451</v>
      </c>
      <c r="J204" s="19">
        <f t="array" ref="J204">INDEX(Metadata!N:N, (ROW(O203))*2+1)</f>
        <v>0.577043662</v>
      </c>
      <c r="K204" s="20">
        <f t="shared" ref="K204:L204" si="212">G204+I204</f>
        <v>2.534929577</v>
      </c>
      <c r="L204" s="17">
        <f t="shared" si="212"/>
        <v>2.718816901</v>
      </c>
      <c r="M204" s="21">
        <f t="shared" si="3"/>
        <v>2.626873239</v>
      </c>
      <c r="N204" s="17">
        <f t="shared" si="4"/>
        <v>0.1300279737</v>
      </c>
      <c r="O204" s="17">
        <f t="shared" si="5"/>
        <v>0.04949914285</v>
      </c>
      <c r="P204" s="17">
        <v>25.0</v>
      </c>
      <c r="Q204" s="22">
        <v>20.045653</v>
      </c>
      <c r="R204" s="17">
        <f t="shared" si="6"/>
        <v>3.276113329</v>
      </c>
    </row>
    <row r="205" ht="15.75" customHeight="1">
      <c r="A205" s="17" t="s">
        <v>1138</v>
      </c>
      <c r="B205" s="17" t="s">
        <v>1126</v>
      </c>
      <c r="C205" s="17" t="s">
        <v>116</v>
      </c>
      <c r="D205" s="17" t="s">
        <v>36</v>
      </c>
      <c r="E205" s="17" t="s">
        <v>80</v>
      </c>
      <c r="F205" s="17" t="str">
        <f t="shared" si="179"/>
        <v>C_AMB</v>
      </c>
      <c r="G205" s="18">
        <f t="array" ref="G205">INDEX(Metadata!M:M, (ROW(N204))*2)</f>
        <v>3.311988732</v>
      </c>
      <c r="H205" s="19">
        <f t="array" ref="H205">INDEX(Metadata!M:M, (ROW(N204))*2+1)</f>
        <v>4.089577465</v>
      </c>
      <c r="I205" s="18">
        <f t="array" ref="I205">INDEX(Metadata!N:N, (ROW(O204))*2)</f>
        <v>1.02336338</v>
      </c>
      <c r="J205" s="19">
        <f t="array" ref="J205">INDEX(Metadata!N:N, (ROW(O204))*2+1)</f>
        <v>1.113443662</v>
      </c>
      <c r="K205" s="20">
        <f t="shared" ref="K205:L205" si="213">G205+I205</f>
        <v>4.335352113</v>
      </c>
      <c r="L205" s="17">
        <f t="shared" si="213"/>
        <v>5.203021127</v>
      </c>
      <c r="M205" s="21">
        <f t="shared" si="3"/>
        <v>4.76918662</v>
      </c>
      <c r="N205" s="17">
        <f t="shared" si="4"/>
        <v>0.6135346437</v>
      </c>
      <c r="O205" s="17">
        <f t="shared" si="5"/>
        <v>0.1286455517</v>
      </c>
      <c r="P205" s="17">
        <v>25.0</v>
      </c>
      <c r="Q205" s="22">
        <v>23.803649</v>
      </c>
      <c r="R205" s="17">
        <f t="shared" si="6"/>
        <v>5.008881852</v>
      </c>
    </row>
    <row r="206" ht="15.75" customHeight="1">
      <c r="A206" s="17" t="s">
        <v>1139</v>
      </c>
      <c r="B206" s="17" t="s">
        <v>1126</v>
      </c>
      <c r="C206" s="17" t="s">
        <v>116</v>
      </c>
      <c r="D206" s="17" t="s">
        <v>36</v>
      </c>
      <c r="E206" s="17" t="s">
        <v>80</v>
      </c>
      <c r="F206" s="17" t="str">
        <f t="shared" si="179"/>
        <v>C_AMB</v>
      </c>
      <c r="G206" s="18">
        <f t="array" ref="G206">INDEX(Metadata!M:M, (ROW(N205))*2)</f>
        <v>3.658146479</v>
      </c>
      <c r="H206" s="19">
        <f t="array" ref="H206">INDEX(Metadata!M:M, (ROW(N205))*2+1)</f>
        <v>3.891988732</v>
      </c>
      <c r="I206" s="18">
        <f t="array" ref="I206">INDEX(Metadata!N:N, (ROW(O205))*2)</f>
        <v>0.7089380282</v>
      </c>
      <c r="J206" s="19">
        <f t="array" ref="J206">INDEX(Metadata!N:N, (ROW(O205))*2+1)</f>
        <v>0.8202295775</v>
      </c>
      <c r="K206" s="20">
        <f t="shared" ref="K206:L206" si="214">G206+I206</f>
        <v>4.367084507</v>
      </c>
      <c r="L206" s="17">
        <f t="shared" si="214"/>
        <v>4.71221831</v>
      </c>
      <c r="M206" s="21">
        <f t="shared" si="3"/>
        <v>4.539651408</v>
      </c>
      <c r="N206" s="17">
        <f t="shared" si="4"/>
        <v>0.2440464524</v>
      </c>
      <c r="O206" s="17">
        <f t="shared" si="5"/>
        <v>0.05375885292</v>
      </c>
      <c r="P206" s="17">
        <v>25.0</v>
      </c>
      <c r="Q206" s="22">
        <v>20.469634</v>
      </c>
      <c r="R206" s="17">
        <f t="shared" si="6"/>
        <v>5.544372958</v>
      </c>
    </row>
    <row r="207" ht="15.75" customHeight="1">
      <c r="A207" s="17" t="s">
        <v>1140</v>
      </c>
      <c r="B207" s="17" t="s">
        <v>1126</v>
      </c>
      <c r="C207" s="17" t="s">
        <v>116</v>
      </c>
      <c r="D207" s="17" t="s">
        <v>36</v>
      </c>
      <c r="E207" s="17" t="s">
        <v>80</v>
      </c>
      <c r="F207" s="17" t="str">
        <f t="shared" si="179"/>
        <v>C_AMB</v>
      </c>
      <c r="G207" s="18">
        <f t="array" ref="G207">INDEX(Metadata!M:M, (ROW(N206))*2)</f>
        <v>2.116916901</v>
      </c>
      <c r="H207" s="19">
        <f t="array" ref="H207">INDEX(Metadata!M:M, (ROW(N206))*2+1)</f>
        <v>2.292469014</v>
      </c>
      <c r="I207" s="18">
        <f t="array" ref="I207">INDEX(Metadata!N:N, (ROW(O206))*2)</f>
        <v>0.5470690141</v>
      </c>
      <c r="J207" s="19">
        <f t="array" ref="J207">INDEX(Metadata!N:N, (ROW(O206))*2+1)</f>
        <v>0.5556929577</v>
      </c>
      <c r="K207" s="20">
        <f t="shared" ref="K207:L207" si="215">G207+I207</f>
        <v>2.663985915</v>
      </c>
      <c r="L207" s="17">
        <f t="shared" si="215"/>
        <v>2.848161972</v>
      </c>
      <c r="M207" s="21">
        <f t="shared" si="3"/>
        <v>2.756073944</v>
      </c>
      <c r="N207" s="17">
        <f t="shared" si="4"/>
        <v>0.1302321384</v>
      </c>
      <c r="O207" s="17">
        <f t="shared" si="5"/>
        <v>0.0472527737</v>
      </c>
      <c r="P207" s="17">
        <v>25.0</v>
      </c>
      <c r="Q207" s="22">
        <v>36.694663</v>
      </c>
      <c r="R207" s="17">
        <f t="shared" si="6"/>
        <v>1.877707627</v>
      </c>
    </row>
    <row r="208" ht="15.75" customHeight="1">
      <c r="A208" s="17" t="s">
        <v>1141</v>
      </c>
      <c r="B208" s="17" t="s">
        <v>1126</v>
      </c>
      <c r="C208" s="17" t="s">
        <v>116</v>
      </c>
      <c r="D208" s="17" t="s">
        <v>36</v>
      </c>
      <c r="E208" s="17" t="s">
        <v>80</v>
      </c>
      <c r="F208" s="17" t="str">
        <f t="shared" si="179"/>
        <v>C_AMB</v>
      </c>
      <c r="G208" s="18">
        <f t="array" ref="G208">INDEX(Metadata!M:M, (ROW(N207))*2)</f>
        <v>3.02306338</v>
      </c>
      <c r="H208" s="19">
        <f t="array" ref="H208">INDEX(Metadata!M:M, (ROW(N207))*2+1)</f>
        <v>3.130911268</v>
      </c>
      <c r="I208" s="18">
        <f t="array" ref="I208">INDEX(Metadata!N:N, (ROW(O207))*2)</f>
        <v>0.8765492958</v>
      </c>
      <c r="J208" s="19">
        <f t="array" ref="J208">INDEX(Metadata!N:N, (ROW(O207))*2+1)</f>
        <v>0.9104619718</v>
      </c>
      <c r="K208" s="20">
        <f t="shared" ref="K208:L208" si="216">G208+I208</f>
        <v>3.899612676</v>
      </c>
      <c r="L208" s="17">
        <f t="shared" si="216"/>
        <v>4.041373239</v>
      </c>
      <c r="M208" s="21">
        <f t="shared" si="3"/>
        <v>3.970492958</v>
      </c>
      <c r="N208" s="17">
        <f t="shared" si="4"/>
        <v>0.1002398557</v>
      </c>
      <c r="O208" s="17">
        <f t="shared" si="5"/>
        <v>0.02524619908</v>
      </c>
      <c r="P208" s="17">
        <v>25.0</v>
      </c>
      <c r="Q208" s="22">
        <v>14.338953</v>
      </c>
      <c r="R208" s="17">
        <f t="shared" si="6"/>
        <v>6.922564287</v>
      </c>
    </row>
    <row r="209" ht="15.75" customHeight="1">
      <c r="A209" s="17" t="s">
        <v>1142</v>
      </c>
      <c r="B209" s="17" t="s">
        <v>1126</v>
      </c>
      <c r="C209" s="17" t="s">
        <v>116</v>
      </c>
      <c r="D209" s="17" t="s">
        <v>36</v>
      </c>
      <c r="E209" s="17" t="s">
        <v>80</v>
      </c>
      <c r="F209" s="17" t="str">
        <f t="shared" si="179"/>
        <v>C_AMB</v>
      </c>
      <c r="G209" s="18">
        <f t="array" ref="G209">INDEX(Metadata!M:M, (ROW(N208))*2)</f>
        <v>1.219167606</v>
      </c>
      <c r="H209" s="19">
        <f t="array" ref="H209">INDEX(Metadata!M:M, (ROW(N208))*2+1)</f>
        <v>1.336507042</v>
      </c>
      <c r="I209" s="18">
        <f t="array" ref="I209">INDEX(Metadata!N:N, (ROW(O208))*2)</f>
        <v>0.2679380282</v>
      </c>
      <c r="J209" s="19">
        <f t="array" ref="J209">INDEX(Metadata!N:N, (ROW(O208))*2+1)</f>
        <v>0.2382464789</v>
      </c>
      <c r="K209" s="20">
        <f t="shared" ref="K209:L209" si="217">G209+I209</f>
        <v>1.487105634</v>
      </c>
      <c r="L209" s="17">
        <f t="shared" si="217"/>
        <v>1.574753521</v>
      </c>
      <c r="M209" s="21">
        <f t="shared" si="3"/>
        <v>1.530929577</v>
      </c>
      <c r="N209" s="17">
        <f t="shared" si="4"/>
        <v>0.06197641548</v>
      </c>
      <c r="O209" s="17">
        <f t="shared" si="5"/>
        <v>0.04048286505</v>
      </c>
      <c r="P209" s="17">
        <v>25.0</v>
      </c>
      <c r="Q209" s="22">
        <v>25.457443</v>
      </c>
      <c r="R209" s="17">
        <f t="shared" si="6"/>
        <v>1.503420412</v>
      </c>
    </row>
    <row r="210" ht="15.75" customHeight="1">
      <c r="A210" s="17" t="s">
        <v>1143</v>
      </c>
      <c r="B210" s="17" t="s">
        <v>1126</v>
      </c>
      <c r="C210" s="17" t="s">
        <v>116</v>
      </c>
      <c r="D210" s="17" t="s">
        <v>36</v>
      </c>
      <c r="E210" s="17" t="s">
        <v>80</v>
      </c>
      <c r="F210" s="17" t="str">
        <f t="shared" si="179"/>
        <v>C_AMB</v>
      </c>
      <c r="G210" s="18">
        <f t="array" ref="G210">INDEX(Metadata!M:M, (ROW(N209))*2)</f>
        <v>1.017652113</v>
      </c>
      <c r="H210" s="19">
        <f t="array" ref="H210">INDEX(Metadata!M:M, (ROW(N209))*2+1)</f>
        <v>1.245428169</v>
      </c>
      <c r="I210" s="18">
        <f t="array" ref="I210">INDEX(Metadata!N:N, (ROW(O209))*2)</f>
        <v>0.4114605634</v>
      </c>
      <c r="J210" s="19">
        <f t="array" ref="J210">INDEX(Metadata!N:N, (ROW(O209))*2+1)</f>
        <v>0.4413676056</v>
      </c>
      <c r="K210" s="20">
        <f t="shared" ref="K210:L210" si="218">G210+I210</f>
        <v>1.429112676</v>
      </c>
      <c r="L210" s="17">
        <f t="shared" si="218"/>
        <v>1.686795775</v>
      </c>
      <c r="M210" s="21">
        <f t="shared" si="3"/>
        <v>1.557954225</v>
      </c>
      <c r="N210" s="17">
        <f t="shared" si="4"/>
        <v>0.1822094664</v>
      </c>
      <c r="O210" s="17">
        <f t="shared" si="5"/>
        <v>0.1169543132</v>
      </c>
      <c r="P210" s="17">
        <v>25.0</v>
      </c>
      <c r="Q210" s="22">
        <v>26.334896</v>
      </c>
      <c r="R210" s="17">
        <f t="shared" si="6"/>
        <v>1.478982702</v>
      </c>
    </row>
    <row r="211" ht="15.75" customHeight="1">
      <c r="A211" s="17" t="s">
        <v>1144</v>
      </c>
      <c r="B211" s="17" t="s">
        <v>1126</v>
      </c>
      <c r="C211" s="17" t="s">
        <v>116</v>
      </c>
      <c r="D211" s="17" t="s">
        <v>54</v>
      </c>
      <c r="E211" s="17" t="s">
        <v>80</v>
      </c>
      <c r="F211" s="17" t="str">
        <f t="shared" si="179"/>
        <v>E_AMB</v>
      </c>
      <c r="G211" s="18">
        <f t="array" ref="G211">INDEX(Metadata!M:M, (ROW(N210))*2)</f>
        <v>1.713280282</v>
      </c>
      <c r="H211" s="19">
        <f t="array" ref="H211">INDEX(Metadata!M:M, (ROW(N210))*2+1)</f>
        <v>1.804784507</v>
      </c>
      <c r="I211" s="18">
        <f t="array" ref="I211">INDEX(Metadata!N:N, (ROW(O210))*2)</f>
        <v>0.7244873239</v>
      </c>
      <c r="J211" s="19">
        <f t="array" ref="J211">INDEX(Metadata!N:N, (ROW(O210))*2+1)</f>
        <v>0.6386239437</v>
      </c>
      <c r="K211" s="20">
        <f t="shared" ref="K211:L211" si="219">G211+I211</f>
        <v>2.437767606</v>
      </c>
      <c r="L211" s="17">
        <f t="shared" si="219"/>
        <v>2.443408451</v>
      </c>
      <c r="M211" s="21">
        <f t="shared" si="3"/>
        <v>2.440588028</v>
      </c>
      <c r="N211" s="17">
        <f t="shared" si="4"/>
        <v>0.003988679801</v>
      </c>
      <c r="O211" s="17">
        <f t="shared" si="5"/>
        <v>0.001634310975</v>
      </c>
      <c r="P211" s="23">
        <v>30.0</v>
      </c>
      <c r="Q211" s="22">
        <v>20.717052</v>
      </c>
      <c r="R211" s="17">
        <f t="shared" si="6"/>
        <v>3.53417276</v>
      </c>
    </row>
    <row r="212" ht="15.75" customHeight="1">
      <c r="A212" s="17" t="s">
        <v>1145</v>
      </c>
      <c r="B212" s="17" t="s">
        <v>1126</v>
      </c>
      <c r="C212" s="17" t="s">
        <v>116</v>
      </c>
      <c r="D212" s="17" t="s">
        <v>54</v>
      </c>
      <c r="E212" s="17" t="s">
        <v>80</v>
      </c>
      <c r="F212" s="17" t="str">
        <f t="shared" si="179"/>
        <v>E_AMB</v>
      </c>
      <c r="G212" s="18">
        <f t="array" ref="G212">INDEX(Metadata!M:M, (ROW(N211))*2)</f>
        <v>2.080250704</v>
      </c>
      <c r="H212" s="19">
        <f t="array" ref="H212">INDEX(Metadata!M:M, (ROW(N211))*2+1)</f>
        <v>2.26481831</v>
      </c>
      <c r="I212" s="18">
        <f t="array" ref="I212">INDEX(Metadata!N:N, (ROW(O211))*2)</f>
        <v>0.5435661972</v>
      </c>
      <c r="J212" s="19">
        <f t="array" ref="J212">INDEX(Metadata!N:N, (ROW(O211))*2+1)</f>
        <v>0.6439985915</v>
      </c>
      <c r="K212" s="20">
        <f t="shared" ref="K212:L212" si="220">G212+I212</f>
        <v>2.623816901</v>
      </c>
      <c r="L212" s="17">
        <f t="shared" si="220"/>
        <v>2.908816901</v>
      </c>
      <c r="M212" s="21">
        <f t="shared" si="3"/>
        <v>2.766316901</v>
      </c>
      <c r="N212" s="17">
        <f t="shared" si="4"/>
        <v>0.2015254326</v>
      </c>
      <c r="O212" s="17">
        <f t="shared" si="5"/>
        <v>0.07284972757</v>
      </c>
      <c r="P212" s="17">
        <v>25.0</v>
      </c>
      <c r="Q212" s="22">
        <v>15.118358</v>
      </c>
      <c r="R212" s="17">
        <f t="shared" si="6"/>
        <v>4.574433449</v>
      </c>
    </row>
    <row r="213" ht="15.75" customHeight="1">
      <c r="A213" s="17" t="s">
        <v>1146</v>
      </c>
      <c r="B213" s="17" t="s">
        <v>1126</v>
      </c>
      <c r="C213" s="17" t="s">
        <v>116</v>
      </c>
      <c r="D213" s="17" t="s">
        <v>54</v>
      </c>
      <c r="E213" s="17" t="s">
        <v>80</v>
      </c>
      <c r="F213" s="17" t="str">
        <f t="shared" si="179"/>
        <v>E_AMB</v>
      </c>
      <c r="G213" s="18">
        <f t="array" ref="G213">INDEX(Metadata!M:M, (ROW(N212))*2)</f>
        <v>2.11735493</v>
      </c>
      <c r="H213" s="19">
        <f t="array" ref="H213">INDEX(Metadata!M:M, (ROW(N212))*2+1)</f>
        <v>2.608195775</v>
      </c>
      <c r="I213" s="18">
        <f t="array" ref="I213">INDEX(Metadata!N:N, (ROW(O212))*2)</f>
        <v>0.5961591549</v>
      </c>
      <c r="J213" s="19">
        <f t="array" ref="J213">INDEX(Metadata!N:N, (ROW(O212))*2+1)</f>
        <v>0.853043662</v>
      </c>
      <c r="K213" s="20">
        <f t="shared" ref="K213:L213" si="221">G213+I213</f>
        <v>2.713514085</v>
      </c>
      <c r="L213" s="17">
        <f t="shared" si="221"/>
        <v>3.461239437</v>
      </c>
      <c r="M213" s="21">
        <f t="shared" si="3"/>
        <v>3.087376761</v>
      </c>
      <c r="N213" s="17">
        <f t="shared" si="4"/>
        <v>0.5287216669</v>
      </c>
      <c r="O213" s="17">
        <f t="shared" si="5"/>
        <v>0.1712527197</v>
      </c>
      <c r="P213" s="23">
        <v>30.0</v>
      </c>
      <c r="Q213" s="22">
        <v>21.308404</v>
      </c>
      <c r="R213" s="17">
        <f t="shared" si="6"/>
        <v>4.346702964</v>
      </c>
    </row>
    <row r="214" ht="15.75" customHeight="1">
      <c r="A214" s="17" t="s">
        <v>1147</v>
      </c>
      <c r="B214" s="17" t="s">
        <v>1126</v>
      </c>
      <c r="C214" s="17" t="s">
        <v>116</v>
      </c>
      <c r="D214" s="17" t="s">
        <v>54</v>
      </c>
      <c r="E214" s="17" t="s">
        <v>80</v>
      </c>
      <c r="F214" s="17" t="str">
        <f t="shared" si="179"/>
        <v>E_AMB</v>
      </c>
      <c r="G214" s="18">
        <f t="array" ref="G214">INDEX(Metadata!M:M, (ROW(N213))*2)</f>
        <v>3.464191549</v>
      </c>
      <c r="H214" s="19">
        <f t="array" ref="H214">INDEX(Metadata!M:M, (ROW(N213))*2+1)</f>
        <v>3.990925352</v>
      </c>
      <c r="I214" s="18">
        <f t="array" ref="I214">INDEX(Metadata!N:N, (ROW(O213))*2)</f>
        <v>1.073484507</v>
      </c>
      <c r="J214" s="19">
        <f t="array" ref="J214">INDEX(Metadata!N:N, (ROW(O213))*2+1)</f>
        <v>1.163708451</v>
      </c>
      <c r="K214" s="20">
        <f t="shared" ref="K214:L214" si="222">G214+I214</f>
        <v>4.537676056</v>
      </c>
      <c r="L214" s="17">
        <f t="shared" si="222"/>
        <v>5.154633803</v>
      </c>
      <c r="M214" s="21">
        <f t="shared" si="3"/>
        <v>4.84615493</v>
      </c>
      <c r="N214" s="17">
        <f t="shared" si="4"/>
        <v>0.4362550062</v>
      </c>
      <c r="O214" s="17">
        <f t="shared" si="5"/>
        <v>0.09002085418</v>
      </c>
      <c r="P214" s="17">
        <v>25.0</v>
      </c>
      <c r="Q214" s="22">
        <v>30.896426</v>
      </c>
      <c r="R214" s="17">
        <f t="shared" si="6"/>
        <v>3.921290872</v>
      </c>
    </row>
    <row r="215" ht="15.75" customHeight="1">
      <c r="A215" s="17" t="s">
        <v>1148</v>
      </c>
      <c r="B215" s="17" t="s">
        <v>1126</v>
      </c>
      <c r="C215" s="17" t="s">
        <v>116</v>
      </c>
      <c r="D215" s="17" t="s">
        <v>54</v>
      </c>
      <c r="E215" s="17" t="s">
        <v>80</v>
      </c>
      <c r="F215" s="17" t="str">
        <f t="shared" si="179"/>
        <v>E_AMB</v>
      </c>
      <c r="G215" s="18">
        <f t="array" ref="G215">INDEX(Metadata!M:M, (ROW(N214))*2)</f>
        <v>3.565843662</v>
      </c>
      <c r="H215" s="19">
        <f t="array" ref="H215">INDEX(Metadata!M:M, (ROW(N214))*2+1)</f>
        <v>3.861053521</v>
      </c>
      <c r="I215" s="18">
        <f t="array" ref="I215">INDEX(Metadata!N:N, (ROW(O214))*2)</f>
        <v>0.7609732394</v>
      </c>
      <c r="J215" s="19">
        <f t="array" ref="J215">INDEX(Metadata!N:N, (ROW(O214))*2+1)</f>
        <v>0.7770380282</v>
      </c>
      <c r="K215" s="20">
        <f t="shared" ref="K215:L215" si="223">G215+I215</f>
        <v>4.326816901</v>
      </c>
      <c r="L215" s="17">
        <f t="shared" si="223"/>
        <v>4.638091549</v>
      </c>
      <c r="M215" s="21">
        <f t="shared" si="3"/>
        <v>4.482454225</v>
      </c>
      <c r="N215" s="17">
        <f t="shared" si="4"/>
        <v>0.2201044143</v>
      </c>
      <c r="O215" s="17">
        <f t="shared" si="5"/>
        <v>0.04910354981</v>
      </c>
      <c r="P215" s="17">
        <v>25.0</v>
      </c>
      <c r="Q215" s="22">
        <v>24.925073</v>
      </c>
      <c r="R215" s="17">
        <f t="shared" si="6"/>
        <v>4.495928884</v>
      </c>
    </row>
    <row r="216" ht="15.75" customHeight="1">
      <c r="A216" s="17" t="s">
        <v>1149</v>
      </c>
      <c r="B216" s="17" t="s">
        <v>1126</v>
      </c>
      <c r="C216" s="17" t="s">
        <v>116</v>
      </c>
      <c r="D216" s="17" t="s">
        <v>54</v>
      </c>
      <c r="E216" s="17" t="s">
        <v>80</v>
      </c>
      <c r="F216" s="17" t="str">
        <f t="shared" si="179"/>
        <v>E_AMB</v>
      </c>
      <c r="G216" s="18">
        <f t="array" ref="G216">INDEX(Metadata!M:M, (ROW(N215))*2)</f>
        <v>1.493669014</v>
      </c>
      <c r="H216" s="19">
        <f t="array" ref="H216">INDEX(Metadata!M:M, (ROW(N215))*2+1)</f>
        <v>1.539543662</v>
      </c>
      <c r="I216" s="18">
        <f t="array" ref="I216">INDEX(Metadata!N:N, (ROW(O215))*2)</f>
        <v>0.5518732394</v>
      </c>
      <c r="J216" s="19">
        <f t="array" ref="J216">INDEX(Metadata!N:N, (ROW(O215))*2+1)</f>
        <v>0.5713859155</v>
      </c>
      <c r="K216" s="20">
        <f t="shared" ref="K216:L216" si="224">G216+I216</f>
        <v>2.045542254</v>
      </c>
      <c r="L216" s="17">
        <f t="shared" si="224"/>
        <v>2.110929577</v>
      </c>
      <c r="M216" s="21">
        <f t="shared" si="3"/>
        <v>2.078235915</v>
      </c>
      <c r="N216" s="17">
        <f t="shared" si="4"/>
        <v>0.04623582016</v>
      </c>
      <c r="O216" s="17">
        <f t="shared" si="5"/>
        <v>0.0222476283</v>
      </c>
      <c r="P216" s="17">
        <v>25.0</v>
      </c>
      <c r="Q216" s="22">
        <v>27.392742</v>
      </c>
      <c r="R216" s="17">
        <f t="shared" si="6"/>
        <v>1.896703071</v>
      </c>
    </row>
    <row r="217" ht="15.75" customHeight="1">
      <c r="A217" s="17" t="s">
        <v>49</v>
      </c>
      <c r="B217" s="17" t="s">
        <v>1126</v>
      </c>
      <c r="C217" s="17" t="s">
        <v>116</v>
      </c>
      <c r="D217" s="17" t="s">
        <v>54</v>
      </c>
      <c r="E217" s="17" t="s">
        <v>80</v>
      </c>
      <c r="F217" s="17" t="str">
        <f t="shared" si="179"/>
        <v>E_AMB</v>
      </c>
      <c r="G217" s="18">
        <f t="array" ref="G217">INDEX(Metadata!M:M, (ROW(N216))*2)</f>
        <v>2.165985915</v>
      </c>
      <c r="H217" s="19">
        <f t="array" ref="H217">INDEX(Metadata!M:M, (ROW(N216))*2+1)</f>
        <v>3.700184507</v>
      </c>
      <c r="I217" s="18">
        <f t="array" ref="I217">INDEX(Metadata!N:N, (ROW(O216))*2)</f>
        <v>0.7018943662</v>
      </c>
      <c r="J217" s="19">
        <f t="array" ref="J217">INDEX(Metadata!N:N, (ROW(O216))*2+1)</f>
        <v>1.161371831</v>
      </c>
      <c r="K217" s="20">
        <f t="shared" ref="K217:L217" si="225">G217+I217</f>
        <v>2.867880282</v>
      </c>
      <c r="L217" s="17">
        <f t="shared" si="225"/>
        <v>4.861556338</v>
      </c>
      <c r="M217" s="21">
        <f t="shared" si="3"/>
        <v>3.86471831</v>
      </c>
      <c r="N217" s="17">
        <f t="shared" si="4"/>
        <v>1.409741859</v>
      </c>
      <c r="O217" s="17">
        <f t="shared" si="5"/>
        <v>0.3647722152</v>
      </c>
      <c r="P217" s="17">
        <v>25.0</v>
      </c>
      <c r="Q217" s="22">
        <v>30.331884</v>
      </c>
      <c r="R217" s="17">
        <f t="shared" si="6"/>
        <v>3.185359595</v>
      </c>
    </row>
    <row r="218" ht="15.75" customHeight="1">
      <c r="A218" s="17" t="s">
        <v>72</v>
      </c>
      <c r="B218" s="17" t="s">
        <v>72</v>
      </c>
      <c r="C218" s="17" t="s">
        <v>72</v>
      </c>
      <c r="D218" s="17" t="s">
        <v>72</v>
      </c>
      <c r="E218" s="17" t="s">
        <v>72</v>
      </c>
      <c r="F218" s="17" t="s">
        <v>72</v>
      </c>
      <c r="G218" s="18">
        <f t="array" ref="G218">INDEX(Metadata!M:M, (ROW(N217))*2)</f>
        <v>0.04736901408</v>
      </c>
      <c r="H218" s="19">
        <f t="array" ref="H218">INDEX(Metadata!M:M, (ROW(N217))*2+1)</f>
        <v>0.03083239437</v>
      </c>
      <c r="I218" s="18">
        <f t="array" ref="I218">INDEX(Metadata!N:N, (ROW(O217))*2)</f>
        <v>0.1591521127</v>
      </c>
      <c r="J218" s="19">
        <f t="array" ref="J218">INDEX(Metadata!N:N, (ROW(O217))*2+1)</f>
        <v>0.1151746479</v>
      </c>
      <c r="K218" s="20">
        <f t="shared" ref="K218:L218" si="226">G218+I218</f>
        <v>0.2065211268</v>
      </c>
      <c r="L218" s="17">
        <f t="shared" si="226"/>
        <v>0.1460070423</v>
      </c>
      <c r="M218" s="21">
        <f t="shared" si="3"/>
        <v>0.1762640845</v>
      </c>
      <c r="N218" s="17">
        <f t="shared" si="4"/>
        <v>0.04278991951</v>
      </c>
      <c r="O218" s="17">
        <f t="shared" si="5"/>
        <v>0.2427602857</v>
      </c>
      <c r="P218" s="17">
        <v>25.0</v>
      </c>
      <c r="Q218" s="17"/>
      <c r="R218" s="17" t="str">
        <f t="shared" si="6"/>
        <v>#DIV/0!</v>
      </c>
    </row>
    <row r="219" ht="15.75" customHeight="1">
      <c r="A219" s="17" t="s">
        <v>1150</v>
      </c>
      <c r="B219" s="17" t="s">
        <v>1126</v>
      </c>
      <c r="C219" s="17" t="s">
        <v>116</v>
      </c>
      <c r="D219" s="17" t="s">
        <v>54</v>
      </c>
      <c r="E219" s="17" t="s">
        <v>80</v>
      </c>
      <c r="F219" s="17" t="str">
        <f t="shared" ref="F219:F238" si="228">D219&amp;"_"&amp;E219</f>
        <v>E_AMB</v>
      </c>
      <c r="G219" s="18">
        <f t="array" ref="G219">INDEX(Metadata!M:M, (ROW(N218))*2)</f>
        <v>8.160440845</v>
      </c>
      <c r="H219" s="19">
        <f t="array" ref="H219">INDEX(Metadata!M:M, (ROW(N218))*2+1)</f>
        <v>7.247919718</v>
      </c>
      <c r="I219" s="18">
        <f t="array" ref="I219">INDEX(Metadata!N:N, (ROW(O218))*2)</f>
        <v>1.869291549</v>
      </c>
      <c r="J219" s="19">
        <f t="array" ref="J219">INDEX(Metadata!N:N, (ROW(O218))*2+1)</f>
        <v>1.674376056</v>
      </c>
      <c r="K219" s="20">
        <f t="shared" ref="K219:L219" si="227">G219+I219</f>
        <v>10.02973239</v>
      </c>
      <c r="L219" s="17">
        <f t="shared" si="227"/>
        <v>8.922295775</v>
      </c>
      <c r="M219" s="21">
        <f t="shared" si="3"/>
        <v>9.476014085</v>
      </c>
      <c r="N219" s="17">
        <f t="shared" si="4"/>
        <v>0.7830759435</v>
      </c>
      <c r="O219" s="17">
        <f t="shared" si="5"/>
        <v>0.08263769308</v>
      </c>
      <c r="P219" s="17">
        <v>25.0</v>
      </c>
      <c r="Q219" s="22">
        <v>42.629631</v>
      </c>
      <c r="R219" s="17">
        <f t="shared" si="6"/>
        <v>5.557175761</v>
      </c>
    </row>
    <row r="220" ht="15.75" customHeight="1">
      <c r="A220" s="17" t="s">
        <v>1151</v>
      </c>
      <c r="B220" s="17" t="s">
        <v>1126</v>
      </c>
      <c r="C220" s="17" t="s">
        <v>116</v>
      </c>
      <c r="D220" s="17" t="s">
        <v>54</v>
      </c>
      <c r="E220" s="17" t="s">
        <v>80</v>
      </c>
      <c r="F220" s="17" t="str">
        <f t="shared" si="228"/>
        <v>E_AMB</v>
      </c>
      <c r="G220" s="18">
        <f t="array" ref="G220">INDEX(Metadata!M:M, (ROW(N219))*2)</f>
        <v>5.012904225</v>
      </c>
      <c r="H220" s="19">
        <f t="array" ref="H220">INDEX(Metadata!M:M, (ROW(N219))*2+1)</f>
        <v>5.284056338</v>
      </c>
      <c r="I220" s="18">
        <f t="array" ref="I220">INDEX(Metadata!N:N, (ROW(O219))*2)</f>
        <v>1.392025352</v>
      </c>
      <c r="J220" s="19">
        <f t="array" ref="J220">INDEX(Metadata!N:N, (ROW(O219))*2+1)</f>
        <v>1.411943662</v>
      </c>
      <c r="K220" s="20">
        <f t="shared" ref="K220:L220" si="229">G220+I220</f>
        <v>6.404929577</v>
      </c>
      <c r="L220" s="17">
        <f t="shared" si="229"/>
        <v>6.696</v>
      </c>
      <c r="M220" s="21">
        <f t="shared" si="3"/>
        <v>6.550464789</v>
      </c>
      <c r="N220" s="17">
        <f t="shared" si="4"/>
        <v>0.2058178696</v>
      </c>
      <c r="O220" s="17">
        <f t="shared" si="5"/>
        <v>0.03142034592</v>
      </c>
      <c r="P220" s="17">
        <v>25.0</v>
      </c>
      <c r="Q220" s="22">
        <v>29.611461</v>
      </c>
      <c r="R220" s="17">
        <f t="shared" si="6"/>
        <v>5.530345825</v>
      </c>
    </row>
    <row r="221" ht="15.75" customHeight="1">
      <c r="A221" s="17" t="s">
        <v>24</v>
      </c>
      <c r="B221" s="17" t="s">
        <v>1126</v>
      </c>
      <c r="C221" s="17" t="s">
        <v>116</v>
      </c>
      <c r="D221" s="17" t="s">
        <v>56</v>
      </c>
      <c r="E221" s="17" t="s">
        <v>80</v>
      </c>
      <c r="F221" s="17" t="str">
        <f t="shared" si="228"/>
        <v>G_AMB</v>
      </c>
      <c r="G221" s="18">
        <f t="array" ref="G221">INDEX(Metadata!M:M, (ROW(N220))*2)</f>
        <v>2.402287324</v>
      </c>
      <c r="H221" s="19">
        <f t="array" ref="H221">INDEX(Metadata!M:M, (ROW(N220))*2+1)</f>
        <v>2.471640845</v>
      </c>
      <c r="I221" s="18">
        <f t="array" ref="I221">INDEX(Metadata!N:N, (ROW(O220))*2)</f>
        <v>0.5738323944</v>
      </c>
      <c r="J221" s="19">
        <f t="array" ref="J221">INDEX(Metadata!N:N, (ROW(O220))*2+1)</f>
        <v>0.8168873239</v>
      </c>
      <c r="K221" s="20">
        <f t="shared" ref="K221:L221" si="230">G221+I221</f>
        <v>2.976119718</v>
      </c>
      <c r="L221" s="17">
        <f t="shared" si="230"/>
        <v>3.288528169</v>
      </c>
      <c r="M221" s="21">
        <f t="shared" si="3"/>
        <v>3.132323944</v>
      </c>
      <c r="N221" s="17">
        <f t="shared" si="4"/>
        <v>0.220906134</v>
      </c>
      <c r="O221" s="17">
        <f t="shared" si="5"/>
        <v>0.07052467687</v>
      </c>
      <c r="P221" s="17">
        <v>25.0</v>
      </c>
      <c r="Q221" s="22">
        <v>18.52476</v>
      </c>
      <c r="R221" s="17">
        <f t="shared" si="6"/>
        <v>4.227212584</v>
      </c>
    </row>
    <row r="222" ht="15.75" customHeight="1">
      <c r="A222" s="17" t="s">
        <v>1152</v>
      </c>
      <c r="B222" s="17" t="s">
        <v>1126</v>
      </c>
      <c r="C222" s="17" t="s">
        <v>116</v>
      </c>
      <c r="D222" s="17" t="s">
        <v>56</v>
      </c>
      <c r="E222" s="17" t="s">
        <v>80</v>
      </c>
      <c r="F222" s="17" t="str">
        <f t="shared" si="228"/>
        <v>G_AMB</v>
      </c>
      <c r="G222" s="18">
        <f t="array" ref="G222">INDEX(Metadata!M:M, (ROW(N221))*2)</f>
        <v>2.289957746</v>
      </c>
      <c r="H222" s="19">
        <f t="array" ref="H222">INDEX(Metadata!M:M, (ROW(N221))*2+1)</f>
        <v>2.422043662</v>
      </c>
      <c r="I222" s="18">
        <f t="array" ref="I222">INDEX(Metadata!N:N, (ROW(O221))*2)</f>
        <v>0.5943591549</v>
      </c>
      <c r="J222" s="19">
        <f t="array" ref="J222">INDEX(Metadata!N:N, (ROW(O221))*2+1)</f>
        <v>0.6167873239</v>
      </c>
      <c r="K222" s="20">
        <f t="shared" ref="K222:L222" si="231">G222+I222</f>
        <v>2.884316901</v>
      </c>
      <c r="L222" s="17">
        <f t="shared" si="231"/>
        <v>3.038830986</v>
      </c>
      <c r="M222" s="21">
        <f t="shared" si="3"/>
        <v>2.961573944</v>
      </c>
      <c r="N222" s="17">
        <f t="shared" si="4"/>
        <v>0.1092579569</v>
      </c>
      <c r="O222" s="17">
        <f t="shared" si="5"/>
        <v>0.03689185515</v>
      </c>
      <c r="P222" s="17">
        <v>25.0</v>
      </c>
      <c r="Q222" s="22">
        <v>16.071645</v>
      </c>
      <c r="R222" s="17">
        <f t="shared" si="6"/>
        <v>4.606830763</v>
      </c>
    </row>
    <row r="223" ht="15.75" customHeight="1">
      <c r="A223" s="17" t="s">
        <v>1153</v>
      </c>
      <c r="B223" s="17" t="s">
        <v>1126</v>
      </c>
      <c r="C223" s="17" t="s">
        <v>116</v>
      </c>
      <c r="D223" s="17" t="s">
        <v>56</v>
      </c>
      <c r="E223" s="17" t="s">
        <v>80</v>
      </c>
      <c r="F223" s="17" t="str">
        <f t="shared" si="228"/>
        <v>G_AMB</v>
      </c>
      <c r="G223" s="18">
        <f t="array" ref="G223">INDEX(Metadata!M:M, (ROW(N222))*2)</f>
        <v>3.334333803</v>
      </c>
      <c r="H223" s="19">
        <f t="array" ref="H223">INDEX(Metadata!M:M, (ROW(N222))*2+1)</f>
        <v>3.601467606</v>
      </c>
      <c r="I223" s="18">
        <f t="array" ref="I223">INDEX(Metadata!N:N, (ROW(O222))*2)</f>
        <v>1.092004225</v>
      </c>
      <c r="J223" s="19">
        <f t="array" ref="J223">INDEX(Metadata!N:N, (ROW(O222))*2+1)</f>
        <v>1.079116901</v>
      </c>
      <c r="K223" s="20">
        <f t="shared" ref="K223:L223" si="232">G223+I223</f>
        <v>4.426338028</v>
      </c>
      <c r="L223" s="17">
        <f t="shared" si="232"/>
        <v>4.680584507</v>
      </c>
      <c r="M223" s="21">
        <f t="shared" si="3"/>
        <v>4.553461268</v>
      </c>
      <c r="N223" s="17">
        <f t="shared" si="4"/>
        <v>0.1797794093</v>
      </c>
      <c r="O223" s="17">
        <f t="shared" si="5"/>
        <v>0.03948192347</v>
      </c>
      <c r="P223" s="17">
        <v>25.0</v>
      </c>
      <c r="Q223" s="22">
        <v>23.636661</v>
      </c>
      <c r="R223" s="17">
        <f t="shared" si="6"/>
        <v>4.816100366</v>
      </c>
    </row>
    <row r="224" ht="15.75" customHeight="1">
      <c r="A224" s="17" t="s">
        <v>1154</v>
      </c>
      <c r="B224" s="17" t="s">
        <v>1126</v>
      </c>
      <c r="C224" s="17" t="s">
        <v>116</v>
      </c>
      <c r="D224" s="17" t="s">
        <v>56</v>
      </c>
      <c r="E224" s="17" t="s">
        <v>80</v>
      </c>
      <c r="F224" s="17" t="str">
        <f t="shared" si="228"/>
        <v>G_AMB</v>
      </c>
      <c r="G224" s="18">
        <f t="array" ref="G224">INDEX(Metadata!M:M, (ROW(N223))*2)</f>
        <v>4.862723944</v>
      </c>
      <c r="H224" s="19">
        <f t="array" ref="H224">INDEX(Metadata!M:M, (ROW(N223))*2+1)</f>
        <v>5.093178873</v>
      </c>
      <c r="I224" s="18">
        <f t="array" ref="I224">INDEX(Metadata!N:N, (ROW(O223))*2)</f>
        <v>1.52681831</v>
      </c>
      <c r="J224" s="19">
        <f t="array" ref="J224">INDEX(Metadata!N:N, (ROW(O223))*2+1)</f>
        <v>1.578595775</v>
      </c>
      <c r="K224" s="20">
        <f t="shared" ref="K224:L224" si="233">G224+I224</f>
        <v>6.389542254</v>
      </c>
      <c r="L224" s="17">
        <f t="shared" si="233"/>
        <v>6.671774648</v>
      </c>
      <c r="M224" s="21">
        <f t="shared" si="3"/>
        <v>6.530658451</v>
      </c>
      <c r="N224" s="17">
        <f t="shared" si="4"/>
        <v>0.1995684399</v>
      </c>
      <c r="O224" s="17">
        <f t="shared" si="5"/>
        <v>0.03055870115</v>
      </c>
      <c r="P224" s="17">
        <v>25.0</v>
      </c>
      <c r="Q224" s="22">
        <v>22.194666</v>
      </c>
      <c r="R224" s="17">
        <f t="shared" si="6"/>
        <v>7.356112557</v>
      </c>
    </row>
    <row r="225" ht="15.75" customHeight="1">
      <c r="A225" s="17" t="s">
        <v>1155</v>
      </c>
      <c r="B225" s="17" t="s">
        <v>1126</v>
      </c>
      <c r="C225" s="17" t="s">
        <v>116</v>
      </c>
      <c r="D225" s="17" t="s">
        <v>56</v>
      </c>
      <c r="E225" s="17" t="s">
        <v>80</v>
      </c>
      <c r="F225" s="17" t="str">
        <f t="shared" si="228"/>
        <v>G_AMB</v>
      </c>
      <c r="G225" s="18">
        <f t="array" ref="G225">INDEX(Metadata!M:M, (ROW(N224))*2)</f>
        <v>6.586550704</v>
      </c>
      <c r="H225" s="19">
        <f t="array" ref="H225">INDEX(Metadata!M:M, (ROW(N224))*2+1)</f>
        <v>6.993716901</v>
      </c>
      <c r="I225" s="18">
        <f t="array" ref="I225">INDEX(Metadata!N:N, (ROW(O224))*2)</f>
        <v>1.804892958</v>
      </c>
      <c r="J225" s="19">
        <f t="array" ref="J225">INDEX(Metadata!N:N, (ROW(O224))*2+1)</f>
        <v>1.883860563</v>
      </c>
      <c r="K225" s="20">
        <f t="shared" ref="K225:L225" si="234">G225+I225</f>
        <v>8.391443662</v>
      </c>
      <c r="L225" s="17">
        <f t="shared" si="234"/>
        <v>8.877577465</v>
      </c>
      <c r="M225" s="21">
        <f t="shared" si="3"/>
        <v>8.634510563</v>
      </c>
      <c r="N225" s="17">
        <f t="shared" si="4"/>
        <v>0.3437485085</v>
      </c>
      <c r="O225" s="17">
        <f t="shared" si="5"/>
        <v>0.03981100098</v>
      </c>
      <c r="P225" s="17">
        <v>25.0</v>
      </c>
      <c r="Q225" s="22">
        <v>32.865812</v>
      </c>
      <c r="R225" s="17">
        <f t="shared" si="6"/>
        <v>6.568003373</v>
      </c>
    </row>
    <row r="226" ht="15.75" customHeight="1">
      <c r="A226" s="17" t="s">
        <v>1156</v>
      </c>
      <c r="B226" s="17" t="s">
        <v>1126</v>
      </c>
      <c r="C226" s="17" t="s">
        <v>116</v>
      </c>
      <c r="D226" s="17" t="s">
        <v>56</v>
      </c>
      <c r="E226" s="17" t="s">
        <v>80</v>
      </c>
      <c r="F226" s="17" t="str">
        <f t="shared" si="228"/>
        <v>G_AMB</v>
      </c>
      <c r="G226" s="18">
        <f t="array" ref="G226">INDEX(Metadata!M:M, (ROW(N225))*2)</f>
        <v>4.104864789</v>
      </c>
      <c r="H226" s="19">
        <f t="array" ref="H226">INDEX(Metadata!M:M, (ROW(N225))*2+1)</f>
        <v>4.395683099</v>
      </c>
      <c r="I226" s="18">
        <f t="array" ref="I226">INDEX(Metadata!N:N, (ROW(O225))*2)</f>
        <v>1.142670423</v>
      </c>
      <c r="J226" s="19">
        <f t="array" ref="J226">INDEX(Metadata!N:N, (ROW(O225))*2+1)</f>
        <v>1.209359155</v>
      </c>
      <c r="K226" s="20">
        <f t="shared" ref="K226:L226" si="235">G226+I226</f>
        <v>5.247535211</v>
      </c>
      <c r="L226" s="17">
        <f t="shared" si="235"/>
        <v>5.605042254</v>
      </c>
      <c r="M226" s="21">
        <f t="shared" si="3"/>
        <v>5.426288732</v>
      </c>
      <c r="N226" s="17">
        <f t="shared" si="4"/>
        <v>0.2527956539</v>
      </c>
      <c r="O226" s="17">
        <f t="shared" si="5"/>
        <v>0.04658721022</v>
      </c>
      <c r="P226" s="17">
        <v>25.0</v>
      </c>
      <c r="Q226" s="22">
        <v>26.505331</v>
      </c>
      <c r="R226" s="17">
        <f t="shared" si="6"/>
        <v>5.118110704</v>
      </c>
    </row>
    <row r="227" ht="15.75" customHeight="1">
      <c r="A227" s="17" t="s">
        <v>1157</v>
      </c>
      <c r="B227" s="17" t="s">
        <v>1126</v>
      </c>
      <c r="C227" s="17" t="s">
        <v>116</v>
      </c>
      <c r="D227" s="17" t="s">
        <v>56</v>
      </c>
      <c r="E227" s="17" t="s">
        <v>80</v>
      </c>
      <c r="F227" s="17" t="str">
        <f t="shared" si="228"/>
        <v>G_AMB</v>
      </c>
      <c r="G227" s="18">
        <f t="array" ref="G227">INDEX(Metadata!M:M, (ROW(N226))*2)</f>
        <v>4.737669014</v>
      </c>
      <c r="H227" s="19">
        <f t="array" ref="H227">INDEX(Metadata!M:M, (ROW(N226))*2+1)</f>
        <v>5.218425352</v>
      </c>
      <c r="I227" s="18">
        <f t="array" ref="I227">INDEX(Metadata!N:N, (ROW(O226))*2)</f>
        <v>1.20678169</v>
      </c>
      <c r="J227" s="19">
        <f t="array" ref="J227">INDEX(Metadata!N:N, (ROW(O226))*2+1)</f>
        <v>1.349476056</v>
      </c>
      <c r="K227" s="20">
        <f t="shared" ref="K227:L227" si="236">G227+I227</f>
        <v>5.944450704</v>
      </c>
      <c r="L227" s="17">
        <f t="shared" si="236"/>
        <v>6.567901408</v>
      </c>
      <c r="M227" s="21">
        <f t="shared" si="3"/>
        <v>6.256176056</v>
      </c>
      <c r="N227" s="17">
        <f t="shared" si="4"/>
        <v>0.4408462207</v>
      </c>
      <c r="O227" s="17">
        <f t="shared" si="5"/>
        <v>0.07046576323</v>
      </c>
      <c r="P227" s="17">
        <v>25.0</v>
      </c>
      <c r="Q227" s="22">
        <v>11.202566</v>
      </c>
      <c r="R227" s="17">
        <f t="shared" si="6"/>
        <v>13.96148002</v>
      </c>
    </row>
    <row r="228" ht="15.75" customHeight="1">
      <c r="A228" s="17" t="s">
        <v>1158</v>
      </c>
      <c r="B228" s="17" t="s">
        <v>1126</v>
      </c>
      <c r="C228" s="17" t="s">
        <v>116</v>
      </c>
      <c r="D228" s="17" t="s">
        <v>56</v>
      </c>
      <c r="E228" s="17" t="s">
        <v>80</v>
      </c>
      <c r="F228" s="17" t="str">
        <f t="shared" si="228"/>
        <v>G_AMB</v>
      </c>
      <c r="G228" s="18">
        <f t="array" ref="G228">INDEX(Metadata!M:M, (ROW(N227))*2)</f>
        <v>4.679829577</v>
      </c>
      <c r="H228" s="19">
        <f t="array" ref="H228">INDEX(Metadata!M:M, (ROW(N227))*2+1)</f>
        <v>5.011164789</v>
      </c>
      <c r="I228" s="18">
        <f t="array" ref="I228">INDEX(Metadata!N:N, (ROW(O227))*2)</f>
        <v>1.08503662</v>
      </c>
      <c r="J228" s="19">
        <f t="array" ref="J228">INDEX(Metadata!N:N, (ROW(O227))*2+1)</f>
        <v>1.127497183</v>
      </c>
      <c r="K228" s="20">
        <f t="shared" ref="K228:L228" si="237">G228+I228</f>
        <v>5.764866197</v>
      </c>
      <c r="L228" s="17">
        <f t="shared" si="237"/>
        <v>6.138661972</v>
      </c>
      <c r="M228" s="21">
        <f t="shared" si="3"/>
        <v>5.951764085</v>
      </c>
      <c r="N228" s="17">
        <f t="shared" si="4"/>
        <v>0.264313527</v>
      </c>
      <c r="O228" s="17">
        <f t="shared" si="5"/>
        <v>0.04440927484</v>
      </c>
      <c r="P228" s="17">
        <v>25.0</v>
      </c>
      <c r="Q228" s="22">
        <v>20.162468</v>
      </c>
      <c r="R228" s="17">
        <f t="shared" si="6"/>
        <v>7.379756393</v>
      </c>
    </row>
    <row r="229" ht="15.75" customHeight="1">
      <c r="A229" s="17" t="s">
        <v>1159</v>
      </c>
      <c r="B229" s="17" t="s">
        <v>1126</v>
      </c>
      <c r="C229" s="17" t="s">
        <v>116</v>
      </c>
      <c r="D229" s="17" t="s">
        <v>56</v>
      </c>
      <c r="E229" s="17" t="s">
        <v>80</v>
      </c>
      <c r="F229" s="17" t="str">
        <f t="shared" si="228"/>
        <v>G_AMB</v>
      </c>
      <c r="G229" s="18">
        <f t="array" ref="G229">INDEX(Metadata!M:M, (ROW(N228))*2)</f>
        <v>4.446529577</v>
      </c>
      <c r="H229" s="19">
        <f t="array" ref="H229">INDEX(Metadata!M:M, (ROW(N228))*2+1)</f>
        <v>4.385998592</v>
      </c>
      <c r="I229" s="18">
        <f t="array" ref="I229">INDEX(Metadata!N:N, (ROW(O228))*2)</f>
        <v>1.424209859</v>
      </c>
      <c r="J229" s="19">
        <f t="array" ref="J229">INDEX(Metadata!N:N, (ROW(O228))*2+1)</f>
        <v>1.348761972</v>
      </c>
      <c r="K229" s="20">
        <f t="shared" ref="K229:L229" si="238">G229+I229</f>
        <v>5.870739437</v>
      </c>
      <c r="L229" s="17">
        <f t="shared" si="238"/>
        <v>5.734760563</v>
      </c>
      <c r="M229" s="21">
        <f t="shared" si="3"/>
        <v>5.80275</v>
      </c>
      <c r="N229" s="17">
        <f t="shared" si="4"/>
        <v>0.09615158337</v>
      </c>
      <c r="O229" s="17">
        <f t="shared" si="5"/>
        <v>0.01657000273</v>
      </c>
      <c r="P229" s="17">
        <v>25.0</v>
      </c>
      <c r="Q229" s="22">
        <v>27.144941</v>
      </c>
      <c r="R229" s="17">
        <f t="shared" si="6"/>
        <v>5.344227862</v>
      </c>
    </row>
    <row r="230" ht="15.75" customHeight="1">
      <c r="A230" s="17" t="s">
        <v>1160</v>
      </c>
      <c r="B230" s="17" t="s">
        <v>1126</v>
      </c>
      <c r="C230" s="17" t="s">
        <v>116</v>
      </c>
      <c r="D230" s="17" t="s">
        <v>229</v>
      </c>
      <c r="E230" s="17" t="s">
        <v>80</v>
      </c>
      <c r="F230" s="17" t="str">
        <f t="shared" si="228"/>
        <v>I_AMB</v>
      </c>
      <c r="G230" s="18">
        <f t="array" ref="G230">INDEX(Metadata!M:M, (ROW(N229))*2)</f>
        <v>3.242507042</v>
      </c>
      <c r="H230" s="19">
        <f t="array" ref="H230">INDEX(Metadata!M:M, (ROW(N229))*2+1)</f>
        <v>3.398470423</v>
      </c>
      <c r="I230" s="18">
        <f t="array" ref="I230">INDEX(Metadata!N:N, (ROW(O229))*2)</f>
        <v>0.9886267606</v>
      </c>
      <c r="J230" s="19">
        <f t="array" ref="J230">INDEX(Metadata!N:N, (ROW(O229))*2+1)</f>
        <v>1.014832394</v>
      </c>
      <c r="K230" s="20">
        <f t="shared" ref="K230:L230" si="239">G230+I230</f>
        <v>4.231133803</v>
      </c>
      <c r="L230" s="17">
        <f t="shared" si="239"/>
        <v>4.413302817</v>
      </c>
      <c r="M230" s="21">
        <f t="shared" si="3"/>
        <v>4.32221831</v>
      </c>
      <c r="N230" s="17">
        <f t="shared" si="4"/>
        <v>0.1288129452</v>
      </c>
      <c r="O230" s="17">
        <f t="shared" si="5"/>
        <v>0.02980250787</v>
      </c>
      <c r="P230" s="17">
        <v>25.0</v>
      </c>
      <c r="Q230" s="22">
        <v>27.034637</v>
      </c>
      <c r="R230" s="17">
        <f t="shared" si="6"/>
        <v>3.996926526</v>
      </c>
    </row>
    <row r="231" ht="15.75" customHeight="1">
      <c r="A231" s="17" t="s">
        <v>1161</v>
      </c>
      <c r="B231" s="17" t="s">
        <v>1126</v>
      </c>
      <c r="C231" s="17" t="s">
        <v>116</v>
      </c>
      <c r="D231" s="17" t="s">
        <v>229</v>
      </c>
      <c r="E231" s="17" t="s">
        <v>80</v>
      </c>
      <c r="F231" s="17" t="str">
        <f t="shared" si="228"/>
        <v>I_AMB</v>
      </c>
      <c r="G231" s="18">
        <f t="array" ref="G231">INDEX(Metadata!M:M, (ROW(N230))*2)</f>
        <v>3.723997183</v>
      </c>
      <c r="H231" s="19">
        <f t="array" ref="H231">INDEX(Metadata!M:M, (ROW(N230))*2+1)</f>
        <v>4.019825352</v>
      </c>
      <c r="I231" s="18">
        <f t="array" ref="I231">INDEX(Metadata!N:N, (ROW(O230))*2)</f>
        <v>1.032629577</v>
      </c>
      <c r="J231" s="19">
        <f t="array" ref="J231">INDEX(Metadata!N:N, (ROW(O230))*2+1)</f>
        <v>1.090153521</v>
      </c>
      <c r="K231" s="20">
        <f t="shared" ref="K231:L231" si="240">G231+I231</f>
        <v>4.756626761</v>
      </c>
      <c r="L231" s="17">
        <f t="shared" si="240"/>
        <v>5.109978873</v>
      </c>
      <c r="M231" s="21">
        <f t="shared" si="3"/>
        <v>4.933302817</v>
      </c>
      <c r="N231" s="17">
        <f t="shared" si="4"/>
        <v>0.249857675</v>
      </c>
      <c r="O231" s="17">
        <f t="shared" si="5"/>
        <v>0.05064713931</v>
      </c>
      <c r="P231" s="17">
        <v>25.0</v>
      </c>
      <c r="Q231" s="22">
        <v>26.432178</v>
      </c>
      <c r="R231" s="17">
        <f t="shared" si="6"/>
        <v>4.666001055</v>
      </c>
    </row>
    <row r="232" ht="15.75" customHeight="1">
      <c r="A232" s="17" t="s">
        <v>1162</v>
      </c>
      <c r="B232" s="17" t="s">
        <v>1126</v>
      </c>
      <c r="C232" s="17" t="s">
        <v>116</v>
      </c>
      <c r="D232" s="17" t="s">
        <v>229</v>
      </c>
      <c r="E232" s="17" t="s">
        <v>80</v>
      </c>
      <c r="F232" s="17" t="str">
        <f t="shared" si="228"/>
        <v>I_AMB</v>
      </c>
      <c r="G232" s="18">
        <f t="array" ref="G232">INDEX(Metadata!M:M, (ROW(N231))*2)</f>
        <v>1.41925493</v>
      </c>
      <c r="H232" s="19">
        <f t="array" ref="H232">INDEX(Metadata!M:M, (ROW(N231))*2+1)</f>
        <v>1.462192958</v>
      </c>
      <c r="I232" s="18">
        <f t="array" ref="I232">INDEX(Metadata!N:N, (ROW(O231))*2)</f>
        <v>0.5906535211</v>
      </c>
      <c r="J232" s="19">
        <f t="array" ref="J232">INDEX(Metadata!N:N, (ROW(O231))*2+1)</f>
        <v>0.5315746479</v>
      </c>
      <c r="K232" s="20">
        <f t="shared" ref="K232:L232" si="241">G232+I232</f>
        <v>2.009908451</v>
      </c>
      <c r="L232" s="17">
        <f t="shared" si="241"/>
        <v>1.993767606</v>
      </c>
      <c r="M232" s="21">
        <f t="shared" si="3"/>
        <v>2.001838028</v>
      </c>
      <c r="N232" s="17">
        <f t="shared" si="4"/>
        <v>0.011413301</v>
      </c>
      <c r="O232" s="17">
        <f t="shared" si="5"/>
        <v>0.005701410825</v>
      </c>
      <c r="P232" s="17">
        <v>25.0</v>
      </c>
      <c r="Q232" s="22">
        <v>14.559561</v>
      </c>
      <c r="R232" s="17">
        <f t="shared" si="6"/>
        <v>3.437325528</v>
      </c>
    </row>
    <row r="233" ht="15.75" customHeight="1">
      <c r="A233" s="17" t="s">
        <v>1163</v>
      </c>
      <c r="B233" s="17" t="s">
        <v>1126</v>
      </c>
      <c r="C233" s="17" t="s">
        <v>116</v>
      </c>
      <c r="D233" s="17" t="s">
        <v>229</v>
      </c>
      <c r="E233" s="17" t="s">
        <v>80</v>
      </c>
      <c r="F233" s="17" t="str">
        <f t="shared" si="228"/>
        <v>I_AMB</v>
      </c>
      <c r="G233" s="18">
        <f t="array" ref="G233">INDEX(Metadata!M:M, (ROW(N232))*2)</f>
        <v>3.763715493</v>
      </c>
      <c r="H233" s="19">
        <f t="array" ref="H233">INDEX(Metadata!M:M, (ROW(N232))*2+1)</f>
        <v>4.00858169</v>
      </c>
      <c r="I233" s="18">
        <f t="array" ref="I233">INDEX(Metadata!N:N, (ROW(O232))*2)</f>
        <v>0.9745732394</v>
      </c>
      <c r="J233" s="19">
        <f t="array" ref="J233">INDEX(Metadata!N:N, (ROW(O232))*2+1)</f>
        <v>0.9573971831</v>
      </c>
      <c r="K233" s="20">
        <f t="shared" ref="K233:L233" si="242">G233+I233</f>
        <v>4.738288732</v>
      </c>
      <c r="L233" s="17">
        <f t="shared" si="242"/>
        <v>4.965978873</v>
      </c>
      <c r="M233" s="21">
        <f t="shared" si="3"/>
        <v>4.852133803</v>
      </c>
      <c r="N233" s="17">
        <f t="shared" si="4"/>
        <v>0.1610012426</v>
      </c>
      <c r="O233" s="17">
        <f t="shared" si="5"/>
        <v>0.03318153397</v>
      </c>
      <c r="P233" s="17">
        <v>25.0</v>
      </c>
      <c r="Q233" s="22">
        <v>20.752671</v>
      </c>
      <c r="R233" s="17">
        <f t="shared" si="6"/>
        <v>5.845191931</v>
      </c>
    </row>
    <row r="234" ht="15.75" customHeight="1">
      <c r="A234" s="17" t="s">
        <v>1164</v>
      </c>
      <c r="B234" s="17" t="s">
        <v>1126</v>
      </c>
      <c r="C234" s="17" t="s">
        <v>116</v>
      </c>
      <c r="D234" s="17" t="s">
        <v>229</v>
      </c>
      <c r="E234" s="17" t="s">
        <v>80</v>
      </c>
      <c r="F234" s="17" t="str">
        <f t="shared" si="228"/>
        <v>I_AMB</v>
      </c>
      <c r="G234" s="18">
        <f t="array" ref="G234">INDEX(Metadata!M:M, (ROW(N233))*2)</f>
        <v>4.481829577</v>
      </c>
      <c r="H234" s="19">
        <f t="array" ref="H234">INDEX(Metadata!M:M, (ROW(N233))*2+1)</f>
        <v>4.772840845</v>
      </c>
      <c r="I234" s="18">
        <f t="array" ref="I234">INDEX(Metadata!N:N, (ROW(O233))*2)</f>
        <v>1.07975493</v>
      </c>
      <c r="J234" s="19">
        <f t="array" ref="J234">INDEX(Metadata!N:N, (ROW(O233))*2+1)</f>
        <v>1.07064507</v>
      </c>
      <c r="K234" s="20">
        <f t="shared" ref="K234:L234" si="243">G234+I234</f>
        <v>5.561584507</v>
      </c>
      <c r="L234" s="17">
        <f t="shared" si="243"/>
        <v>5.843485915</v>
      </c>
      <c r="M234" s="21">
        <f t="shared" si="3"/>
        <v>5.702535211</v>
      </c>
      <c r="N234" s="17">
        <f t="shared" si="4"/>
        <v>0.1993343975</v>
      </c>
      <c r="O234" s="17">
        <f t="shared" si="5"/>
        <v>0.03495539969</v>
      </c>
      <c r="P234" s="17">
        <v>25.0</v>
      </c>
      <c r="Q234" s="22">
        <v>23.944593</v>
      </c>
      <c r="R234" s="17">
        <f t="shared" si="6"/>
        <v>5.953886135</v>
      </c>
    </row>
    <row r="235" ht="15.75" customHeight="1">
      <c r="A235" s="17" t="s">
        <v>1165</v>
      </c>
      <c r="B235" s="17" t="s">
        <v>1126</v>
      </c>
      <c r="C235" s="17" t="s">
        <v>116</v>
      </c>
      <c r="D235" s="17" t="s">
        <v>229</v>
      </c>
      <c r="E235" s="17" t="s">
        <v>80</v>
      </c>
      <c r="F235" s="17" t="str">
        <f t="shared" si="228"/>
        <v>I_AMB</v>
      </c>
      <c r="G235" s="18">
        <f t="array" ref="G235">INDEX(Metadata!M:M, (ROW(N234))*2)</f>
        <v>1.827811268</v>
      </c>
      <c r="H235" s="19">
        <f t="array" ref="H235">INDEX(Metadata!M:M, (ROW(N234))*2+1)</f>
        <v>1.971166197</v>
      </c>
      <c r="I235" s="18">
        <f t="array" ref="I235">INDEX(Metadata!N:N, (ROW(O234))*2)</f>
        <v>0.4078859155</v>
      </c>
      <c r="J235" s="19">
        <f t="array" ref="J235">INDEX(Metadata!N:N, (ROW(O234))*2+1)</f>
        <v>0.4267352113</v>
      </c>
      <c r="K235" s="20">
        <f t="shared" ref="K235:L235" si="244">G235+I235</f>
        <v>2.235697183</v>
      </c>
      <c r="L235" s="17">
        <f t="shared" si="244"/>
        <v>2.397901408</v>
      </c>
      <c r="M235" s="21">
        <f t="shared" si="3"/>
        <v>2.316799296</v>
      </c>
      <c r="N235" s="17">
        <f t="shared" si="4"/>
        <v>0.1146957077</v>
      </c>
      <c r="O235" s="17">
        <f t="shared" si="5"/>
        <v>0.04950610435</v>
      </c>
      <c r="P235" s="17">
        <v>25.0</v>
      </c>
      <c r="Q235" s="22">
        <v>29.393151</v>
      </c>
      <c r="R235" s="17">
        <f t="shared" si="6"/>
        <v>1.970526481</v>
      </c>
    </row>
    <row r="236" ht="15.75" customHeight="1">
      <c r="A236" s="17" t="s">
        <v>1166</v>
      </c>
      <c r="B236" s="17" t="s">
        <v>1126</v>
      </c>
      <c r="C236" s="17" t="s">
        <v>116</v>
      </c>
      <c r="D236" s="17" t="s">
        <v>229</v>
      </c>
      <c r="E236" s="17" t="s">
        <v>80</v>
      </c>
      <c r="F236" s="17" t="str">
        <f t="shared" si="228"/>
        <v>I_AMB</v>
      </c>
      <c r="G236" s="18">
        <f t="array" ref="G236">INDEX(Metadata!M:M, (ROW(N235))*2)</f>
        <v>2.635846479</v>
      </c>
      <c r="H236" s="19">
        <f t="array" ref="H236">INDEX(Metadata!M:M, (ROW(N235))*2+1)</f>
        <v>2.746115493</v>
      </c>
      <c r="I236" s="18">
        <f t="array" ref="I236">INDEX(Metadata!N:N, (ROW(O235))*2)</f>
        <v>0.7647380282</v>
      </c>
      <c r="J236" s="19">
        <f t="array" ref="J236">INDEX(Metadata!N:N, (ROW(O235))*2+1)</f>
        <v>0.7638</v>
      </c>
      <c r="K236" s="20">
        <f t="shared" ref="K236:L236" si="245">G236+I236</f>
        <v>3.400584507</v>
      </c>
      <c r="L236" s="17">
        <f t="shared" si="245"/>
        <v>3.509915493</v>
      </c>
      <c r="M236" s="21">
        <f t="shared" si="3"/>
        <v>3.45525</v>
      </c>
      <c r="N236" s="17">
        <f t="shared" si="4"/>
        <v>0.07730868153</v>
      </c>
      <c r="O236" s="17">
        <f t="shared" si="5"/>
        <v>0.02237426569</v>
      </c>
      <c r="P236" s="17">
        <v>25.0</v>
      </c>
      <c r="Q236" s="22">
        <v>11.28606</v>
      </c>
      <c r="R236" s="17">
        <f t="shared" si="6"/>
        <v>7.653800352</v>
      </c>
    </row>
    <row r="237" ht="15.75" customHeight="1">
      <c r="A237" s="17" t="s">
        <v>1167</v>
      </c>
      <c r="B237" s="17" t="s">
        <v>1126</v>
      </c>
      <c r="C237" s="17" t="s">
        <v>116</v>
      </c>
      <c r="D237" s="17" t="s">
        <v>229</v>
      </c>
      <c r="E237" s="17" t="s">
        <v>80</v>
      </c>
      <c r="F237" s="17" t="str">
        <f t="shared" si="228"/>
        <v>I_AMB</v>
      </c>
      <c r="G237" s="18">
        <f t="array" ref="G237">INDEX(Metadata!M:M, (ROW(N236))*2)</f>
        <v>8.006990141</v>
      </c>
      <c r="H237" s="19">
        <f t="array" ref="H237">INDEX(Metadata!M:M, (ROW(N236))*2+1)</f>
        <v>8.444473239</v>
      </c>
      <c r="I237" s="18">
        <f t="array" ref="I237">INDEX(Metadata!N:N, (ROW(O236))*2)</f>
        <v>2.277777465</v>
      </c>
      <c r="J237" s="19">
        <f t="array" ref="J237">INDEX(Metadata!N:N, (ROW(O236))*2+1)</f>
        <v>2.358477465</v>
      </c>
      <c r="K237" s="20">
        <f t="shared" ref="K237:L237" si="246">G237+I237</f>
        <v>10.28476761</v>
      </c>
      <c r="L237" s="17">
        <f t="shared" si="246"/>
        <v>10.8029507</v>
      </c>
      <c r="M237" s="21">
        <f t="shared" si="3"/>
        <v>10.54385915</v>
      </c>
      <c r="N237" s="17">
        <f t="shared" si="4"/>
        <v>0.3664107829</v>
      </c>
      <c r="O237" s="17">
        <f t="shared" si="5"/>
        <v>0.0347511075</v>
      </c>
      <c r="P237" s="17">
        <v>25.0</v>
      </c>
      <c r="Q237" s="22">
        <v>36.049308</v>
      </c>
      <c r="R237" s="17">
        <f t="shared" si="6"/>
        <v>7.312109261</v>
      </c>
    </row>
    <row r="238" ht="15.75" customHeight="1">
      <c r="A238" s="17" t="s">
        <v>1168</v>
      </c>
      <c r="B238" s="17" t="s">
        <v>1126</v>
      </c>
      <c r="C238" s="17" t="s">
        <v>116</v>
      </c>
      <c r="D238" s="17" t="s">
        <v>229</v>
      </c>
      <c r="E238" s="17" t="s">
        <v>80</v>
      </c>
      <c r="F238" s="17" t="str">
        <f t="shared" si="228"/>
        <v>I_AMB</v>
      </c>
      <c r="G238" s="18">
        <f t="array" ref="G238">INDEX(Metadata!M:M, (ROW(N237))*2)</f>
        <v>2.021201408</v>
      </c>
      <c r="H238" s="19">
        <f t="array" ref="H238">INDEX(Metadata!M:M, (ROW(N237))*2+1)</f>
        <v>2.176443662</v>
      </c>
      <c r="I238" s="18">
        <f t="array" ref="I238">INDEX(Metadata!N:N, (ROW(O237))*2)</f>
        <v>0.6759253521</v>
      </c>
      <c r="J238" s="19">
        <f t="array" ref="J238">INDEX(Metadata!N:N, (ROW(O237))*2+1)</f>
        <v>0.7326549296</v>
      </c>
      <c r="K238" s="20">
        <f t="shared" ref="K238:L238" si="247">G238+I238</f>
        <v>2.697126761</v>
      </c>
      <c r="L238" s="17">
        <f t="shared" si="247"/>
        <v>2.909098592</v>
      </c>
      <c r="M238" s="21">
        <f t="shared" si="3"/>
        <v>2.803112676</v>
      </c>
      <c r="N238" s="17">
        <f t="shared" si="4"/>
        <v>0.1498867191</v>
      </c>
      <c r="O238" s="17">
        <f t="shared" si="5"/>
        <v>0.05347152842</v>
      </c>
      <c r="P238" s="23">
        <v>30.0</v>
      </c>
      <c r="Q238" s="22">
        <v>22.889045</v>
      </c>
      <c r="R238" s="17">
        <f t="shared" si="6"/>
        <v>3.673957576</v>
      </c>
    </row>
    <row r="239" ht="15.75" customHeight="1">
      <c r="A239" s="17" t="s">
        <v>72</v>
      </c>
      <c r="B239" s="17" t="s">
        <v>72</v>
      </c>
      <c r="C239" s="17" t="s">
        <v>72</v>
      </c>
      <c r="D239" s="17" t="s">
        <v>72</v>
      </c>
      <c r="E239" s="17" t="s">
        <v>72</v>
      </c>
      <c r="F239" s="17" t="s">
        <v>72</v>
      </c>
      <c r="G239" s="18">
        <f t="array" ref="G239">INDEX(Metadata!M:M, (ROW(N238))*2)</f>
        <v>0.04963521127</v>
      </c>
      <c r="H239" s="19">
        <f t="array" ref="H239">INDEX(Metadata!M:M, (ROW(N238))*2+1)</f>
        <v>-0.02101830986</v>
      </c>
      <c r="I239" s="18">
        <f t="array" ref="I239">INDEX(Metadata!N:N, (ROW(O238))*2)</f>
        <v>-0.004402816901</v>
      </c>
      <c r="J239" s="19">
        <f t="array" ref="J239">INDEX(Metadata!N:N, (ROW(O238))*2+1)</f>
        <v>0.01046197183</v>
      </c>
      <c r="K239" s="20">
        <f t="shared" ref="K239:L239" si="248">G239+I239</f>
        <v>0.04523239437</v>
      </c>
      <c r="L239" s="17">
        <f t="shared" si="248"/>
        <v>-0.01055633803</v>
      </c>
      <c r="M239" s="21">
        <f t="shared" si="3"/>
        <v>0.01733802817</v>
      </c>
      <c r="N239" s="17">
        <f t="shared" si="4"/>
        <v>0.03944859099</v>
      </c>
      <c r="O239" s="17">
        <f t="shared" si="5"/>
        <v>2.275263981</v>
      </c>
      <c r="P239" s="17">
        <v>25.0</v>
      </c>
      <c r="Q239" s="17"/>
      <c r="R239" s="17" t="str">
        <f t="shared" si="6"/>
        <v>#DIV/0!</v>
      </c>
    </row>
    <row r="240" ht="15.75" customHeight="1">
      <c r="A240" s="17" t="s">
        <v>1169</v>
      </c>
      <c r="B240" s="17" t="s">
        <v>1126</v>
      </c>
      <c r="C240" s="17" t="s">
        <v>265</v>
      </c>
      <c r="D240" s="17" t="s">
        <v>36</v>
      </c>
      <c r="E240" s="17" t="s">
        <v>268</v>
      </c>
      <c r="F240" s="17" t="str">
        <f t="shared" ref="F240:F286" si="250">D240&amp;"_"&amp;E240</f>
        <v>C_HEAT</v>
      </c>
      <c r="G240" s="18">
        <f t="array" ref="G240">INDEX(Metadata!M:M, (ROW(N239))*2)</f>
        <v>0.6508760563</v>
      </c>
      <c r="H240" s="19">
        <f t="array" ref="H240">INDEX(Metadata!M:M, (ROW(N239))*2+1)</f>
        <v>0.5574774648</v>
      </c>
      <c r="I240" s="18">
        <f t="array" ref="I240">INDEX(Metadata!N:N, (ROW(O239))*2)</f>
        <v>0.9899408451</v>
      </c>
      <c r="J240" s="19">
        <f t="array" ref="J240">INDEX(Metadata!N:N, (ROW(O239))*2+1)</f>
        <v>0.682571831</v>
      </c>
      <c r="K240" s="20">
        <f t="shared" ref="K240:L240" si="249">G240+I240</f>
        <v>1.640816901</v>
      </c>
      <c r="L240" s="17">
        <f t="shared" si="249"/>
        <v>1.240049296</v>
      </c>
      <c r="M240" s="21">
        <f t="shared" si="3"/>
        <v>1.440433099</v>
      </c>
      <c r="N240" s="17">
        <f t="shared" si="4"/>
        <v>0.2833854916</v>
      </c>
      <c r="O240" s="17">
        <f t="shared" si="5"/>
        <v>0.1967363093</v>
      </c>
      <c r="P240" s="17">
        <v>25.0</v>
      </c>
      <c r="Q240" s="22">
        <v>23.952636</v>
      </c>
      <c r="R240" s="17">
        <f t="shared" si="6"/>
        <v>1.50341814</v>
      </c>
    </row>
    <row r="241" ht="15.75" customHeight="1">
      <c r="A241" s="17" t="s">
        <v>1170</v>
      </c>
      <c r="B241" s="17" t="s">
        <v>1126</v>
      </c>
      <c r="C241" s="17" t="s">
        <v>265</v>
      </c>
      <c r="D241" s="17" t="s">
        <v>36</v>
      </c>
      <c r="E241" s="17" t="s">
        <v>268</v>
      </c>
      <c r="F241" s="17" t="str">
        <f t="shared" si="250"/>
        <v>C_HEAT</v>
      </c>
      <c r="G241" s="18">
        <f t="array" ref="G241">INDEX(Metadata!M:M, (ROW(N240))*2)</f>
        <v>0.1099732394</v>
      </c>
      <c r="H241" s="19">
        <f t="array" ref="H241">INDEX(Metadata!M:M, (ROW(N240))*2+1)</f>
        <v>0.1161422535</v>
      </c>
      <c r="I241" s="18">
        <f t="array" ref="I241">INDEX(Metadata!N:N, (ROW(O240))*2)</f>
        <v>0.146843662</v>
      </c>
      <c r="J241" s="19">
        <f t="array" ref="J241">INDEX(Metadata!N:N, (ROW(O240))*2+1)</f>
        <v>0.1562450704</v>
      </c>
      <c r="K241" s="20">
        <f t="shared" ref="K241:L241" si="251">G241+I241</f>
        <v>0.2568169014</v>
      </c>
      <c r="L241" s="17">
        <f t="shared" si="251"/>
        <v>0.2723873239</v>
      </c>
      <c r="M241" s="21">
        <f t="shared" si="3"/>
        <v>0.2646021127</v>
      </c>
      <c r="N241" s="17">
        <f t="shared" si="4"/>
        <v>0.01100995136</v>
      </c>
      <c r="O241" s="17">
        <f t="shared" si="5"/>
        <v>0.04160946127</v>
      </c>
      <c r="P241" s="17">
        <v>25.0</v>
      </c>
      <c r="Q241" s="22">
        <v>34.791153</v>
      </c>
      <c r="R241" s="17">
        <f t="shared" si="6"/>
        <v>0.1901360618</v>
      </c>
    </row>
    <row r="242" ht="15.75" customHeight="1">
      <c r="A242" s="17" t="s">
        <v>32</v>
      </c>
      <c r="B242" s="17" t="s">
        <v>1126</v>
      </c>
      <c r="C242" s="17" t="s">
        <v>265</v>
      </c>
      <c r="D242" s="17" t="s">
        <v>36</v>
      </c>
      <c r="E242" s="17" t="s">
        <v>268</v>
      </c>
      <c r="F242" s="17" t="str">
        <f t="shared" si="250"/>
        <v>C_HEAT</v>
      </c>
      <c r="G242" s="18">
        <f t="array" ref="G242">INDEX(Metadata!M:M, (ROW(N241))*2)</f>
        <v>0.1569943662</v>
      </c>
      <c r="H242" s="19">
        <f t="array" ref="H242">INDEX(Metadata!M:M, (ROW(N241))*2+1)</f>
        <v>0.0886971831</v>
      </c>
      <c r="I242" s="18">
        <f t="array" ref="I242">INDEX(Metadata!N:N, (ROW(O241))*2)</f>
        <v>0.2530901408</v>
      </c>
      <c r="J242" s="19">
        <f t="array" ref="J242">INDEX(Metadata!N:N, (ROW(O241))*2+1)</f>
        <v>0.100584507</v>
      </c>
      <c r="K242" s="20">
        <f t="shared" ref="K242:L242" si="252">G242+I242</f>
        <v>0.410084507</v>
      </c>
      <c r="L242" s="17">
        <f t="shared" si="252"/>
        <v>0.1892816901</v>
      </c>
      <c r="M242" s="21">
        <f t="shared" si="3"/>
        <v>0.2996830986</v>
      </c>
      <c r="N242" s="17">
        <f t="shared" si="4"/>
        <v>0.1561311691</v>
      </c>
      <c r="O242" s="17">
        <f t="shared" si="5"/>
        <v>0.5209875694</v>
      </c>
      <c r="P242" s="17">
        <v>25.0</v>
      </c>
      <c r="Q242" s="22">
        <v>33.08259</v>
      </c>
      <c r="R242" s="17">
        <f t="shared" si="6"/>
        <v>0.2264658681</v>
      </c>
    </row>
    <row r="243" ht="15.75" customHeight="1">
      <c r="A243" s="17" t="s">
        <v>1171</v>
      </c>
      <c r="B243" s="17" t="s">
        <v>1126</v>
      </c>
      <c r="C243" s="17" t="s">
        <v>265</v>
      </c>
      <c r="D243" s="17" t="s">
        <v>36</v>
      </c>
      <c r="E243" s="17" t="s">
        <v>268</v>
      </c>
      <c r="F243" s="17" t="str">
        <f t="shared" si="250"/>
        <v>C_HEAT</v>
      </c>
      <c r="G243" s="18">
        <f t="array" ref="G243">INDEX(Metadata!M:M, (ROW(N242))*2)</f>
        <v>0.07384788732</v>
      </c>
      <c r="H243" s="19">
        <f t="array" ref="H243">INDEX(Metadata!M:M, (ROW(N242))*2+1)</f>
        <v>0.07232816901</v>
      </c>
      <c r="I243" s="18">
        <f t="array" ref="I243">INDEX(Metadata!N:N, (ROW(O242))*2)</f>
        <v>0.1204478873</v>
      </c>
      <c r="J243" s="19">
        <f t="array" ref="J243">INDEX(Metadata!N:N, (ROW(O242))*2+1)</f>
        <v>0.117143662</v>
      </c>
      <c r="K243" s="20">
        <f t="shared" ref="K243:L243" si="253">G243+I243</f>
        <v>0.1942957746</v>
      </c>
      <c r="L243" s="17">
        <f t="shared" si="253"/>
        <v>0.189471831</v>
      </c>
      <c r="M243" s="21">
        <f t="shared" si="3"/>
        <v>0.1918838028</v>
      </c>
      <c r="N243" s="17">
        <f t="shared" si="4"/>
        <v>0.003411043275</v>
      </c>
      <c r="O243" s="17">
        <f t="shared" si="5"/>
        <v>0.01777660868</v>
      </c>
      <c r="P243" s="17">
        <v>25.0</v>
      </c>
      <c r="Q243" s="22">
        <v>24.073281</v>
      </c>
      <c r="R243" s="17">
        <f t="shared" si="6"/>
        <v>0.1992705137</v>
      </c>
    </row>
    <row r="244" ht="15.75" customHeight="1">
      <c r="A244" s="17" t="s">
        <v>1172</v>
      </c>
      <c r="B244" s="17" t="s">
        <v>1126</v>
      </c>
      <c r="C244" s="17" t="s">
        <v>265</v>
      </c>
      <c r="D244" s="17" t="s">
        <v>36</v>
      </c>
      <c r="E244" s="17" t="s">
        <v>268</v>
      </c>
      <c r="F244" s="17" t="str">
        <f t="shared" si="250"/>
        <v>C_HEAT</v>
      </c>
      <c r="G244" s="18">
        <f t="array" ref="G244">INDEX(Metadata!M:M, (ROW(N243))*2)</f>
        <v>0.2817521127</v>
      </c>
      <c r="H244" s="19">
        <f t="array" ref="H244">INDEX(Metadata!M:M, (ROW(N243))*2+1)</f>
        <v>0.2881014085</v>
      </c>
      <c r="I244" s="18">
        <f t="array" ref="I244">INDEX(Metadata!N:N, (ROW(O243))*2)</f>
        <v>0.2475507042</v>
      </c>
      <c r="J244" s="19">
        <f t="array" ref="J244">INDEX(Metadata!N:N, (ROW(O243))*2+1)</f>
        <v>0.2493211268</v>
      </c>
      <c r="K244" s="20">
        <f t="shared" ref="K244:L244" si="254">G244+I244</f>
        <v>0.5293028169</v>
      </c>
      <c r="L244" s="17">
        <f t="shared" si="254"/>
        <v>0.5374225352</v>
      </c>
      <c r="M244" s="21">
        <f t="shared" si="3"/>
        <v>0.5333626761</v>
      </c>
      <c r="N244" s="17">
        <f t="shared" si="4"/>
        <v>0.005741507878</v>
      </c>
      <c r="O244" s="17">
        <f t="shared" si="5"/>
        <v>0.01076473502</v>
      </c>
      <c r="P244" s="17">
        <v>25.0</v>
      </c>
      <c r="Q244" s="22">
        <v>27.897153</v>
      </c>
      <c r="R244" s="17">
        <f t="shared" si="6"/>
        <v>0.4779723186</v>
      </c>
    </row>
    <row r="245" ht="15.75" customHeight="1">
      <c r="A245" s="17" t="s">
        <v>1173</v>
      </c>
      <c r="B245" s="17" t="s">
        <v>1126</v>
      </c>
      <c r="C245" s="17" t="s">
        <v>265</v>
      </c>
      <c r="D245" s="17" t="s">
        <v>36</v>
      </c>
      <c r="E245" s="17" t="s">
        <v>268</v>
      </c>
      <c r="F245" s="17" t="str">
        <f t="shared" si="250"/>
        <v>C_HEAT</v>
      </c>
      <c r="G245" s="18">
        <f t="array" ref="G245">INDEX(Metadata!M:M, (ROW(N244))*2)</f>
        <v>0.1096253521</v>
      </c>
      <c r="H245" s="19">
        <f t="array" ref="H245">INDEX(Metadata!M:M, (ROW(N244))*2+1)</f>
        <v>0.1128450704</v>
      </c>
      <c r="I245" s="18">
        <f t="array" ref="I245">INDEX(Metadata!N:N, (ROW(O244))*2)</f>
        <v>0.09393802817</v>
      </c>
      <c r="J245" s="19">
        <f t="array" ref="J245">INDEX(Metadata!N:N, (ROW(O244))*2+1)</f>
        <v>0.09291549296</v>
      </c>
      <c r="K245" s="20">
        <f t="shared" ref="K245:L245" si="255">G245+I245</f>
        <v>0.2035633803</v>
      </c>
      <c r="L245" s="17">
        <f t="shared" si="255"/>
        <v>0.2057605634</v>
      </c>
      <c r="M245" s="21">
        <f t="shared" si="3"/>
        <v>0.2046619718</v>
      </c>
      <c r="N245" s="17">
        <f t="shared" si="4"/>
        <v>0.001553643069</v>
      </c>
      <c r="O245" s="17">
        <f t="shared" si="5"/>
        <v>0.007591264047</v>
      </c>
      <c r="P245" s="17">
        <v>25.0</v>
      </c>
      <c r="Q245" s="22">
        <v>34.607313</v>
      </c>
      <c r="R245" s="17">
        <f t="shared" si="6"/>
        <v>0.1478458988</v>
      </c>
    </row>
    <row r="246" ht="15.75" customHeight="1">
      <c r="A246" s="17" t="s">
        <v>41</v>
      </c>
      <c r="B246" s="17" t="s">
        <v>1126</v>
      </c>
      <c r="C246" s="17" t="s">
        <v>265</v>
      </c>
      <c r="D246" s="17" t="s">
        <v>36</v>
      </c>
      <c r="E246" s="17" t="s">
        <v>268</v>
      </c>
      <c r="F246" s="17" t="str">
        <f t="shared" si="250"/>
        <v>C_HEAT</v>
      </c>
      <c r="G246" s="18">
        <f t="array" ref="G246">INDEX(Metadata!M:M, (ROW(N245))*2)</f>
        <v>0.1837183099</v>
      </c>
      <c r="H246" s="19">
        <f t="array" ref="H246">INDEX(Metadata!M:M, (ROW(N245))*2+1)</f>
        <v>0.110784507</v>
      </c>
      <c r="I246" s="18">
        <f t="array" ref="I246">INDEX(Metadata!N:N, (ROW(O245))*2)</f>
        <v>0.3392746479</v>
      </c>
      <c r="J246" s="19">
        <f t="array" ref="J246">INDEX(Metadata!N:N, (ROW(O245))*2+1)</f>
        <v>0.1125042254</v>
      </c>
      <c r="K246" s="20">
        <f t="shared" ref="K246:L246" si="256">G246+I246</f>
        <v>0.5229929577</v>
      </c>
      <c r="L246" s="17">
        <f t="shared" si="256"/>
        <v>0.2232887324</v>
      </c>
      <c r="M246" s="21">
        <f t="shared" si="3"/>
        <v>0.3731408451</v>
      </c>
      <c r="N246" s="17">
        <f t="shared" si="4"/>
        <v>0.2119228901</v>
      </c>
      <c r="O246" s="17">
        <f t="shared" si="5"/>
        <v>0.5679434264</v>
      </c>
      <c r="P246" s="17">
        <v>25.0</v>
      </c>
      <c r="Q246" s="22">
        <v>16.147479</v>
      </c>
      <c r="R246" s="17">
        <f t="shared" si="6"/>
        <v>0.5777075868</v>
      </c>
    </row>
    <row r="247" ht="15.75" customHeight="1">
      <c r="A247" s="17" t="s">
        <v>1174</v>
      </c>
      <c r="B247" s="17" t="s">
        <v>1126</v>
      </c>
      <c r="C247" s="17" t="s">
        <v>265</v>
      </c>
      <c r="D247" s="17" t="s">
        <v>36</v>
      </c>
      <c r="E247" s="17" t="s">
        <v>268</v>
      </c>
      <c r="F247" s="17" t="str">
        <f t="shared" si="250"/>
        <v>C_HEAT</v>
      </c>
      <c r="G247" s="18">
        <f t="array" ref="G247">INDEX(Metadata!M:M, (ROW(N246))*2)</f>
        <v>0.04774225352</v>
      </c>
      <c r="H247" s="19">
        <f t="array" ref="H247">INDEX(Metadata!M:M, (ROW(N246))*2+1)</f>
        <v>0.05677042254</v>
      </c>
      <c r="I247" s="18">
        <f t="array" ref="I247">INDEX(Metadata!N:N, (ROW(O246))*2)</f>
        <v>0.07572253521</v>
      </c>
      <c r="J247" s="19">
        <f t="array" ref="J247">INDEX(Metadata!N:N, (ROW(O246))*2+1)</f>
        <v>0.09936338028</v>
      </c>
      <c r="K247" s="20">
        <f t="shared" ref="K247:L247" si="257">G247+I247</f>
        <v>0.1234647887</v>
      </c>
      <c r="L247" s="17">
        <f t="shared" si="257"/>
        <v>0.1561338028</v>
      </c>
      <c r="M247" s="21">
        <f t="shared" si="3"/>
        <v>0.1397992958</v>
      </c>
      <c r="N247" s="17">
        <f t="shared" si="4"/>
        <v>0.02310048139</v>
      </c>
      <c r="O247" s="17">
        <f t="shared" si="5"/>
        <v>0.1652403273</v>
      </c>
      <c r="P247" s="17">
        <v>25.0</v>
      </c>
      <c r="Q247" s="22">
        <v>43.873998</v>
      </c>
      <c r="R247" s="17">
        <f t="shared" si="6"/>
        <v>0.07965953762</v>
      </c>
    </row>
    <row r="248" ht="15.75" customHeight="1">
      <c r="A248" s="17" t="s">
        <v>1175</v>
      </c>
      <c r="B248" s="17" t="s">
        <v>1126</v>
      </c>
      <c r="C248" s="17" t="s">
        <v>265</v>
      </c>
      <c r="D248" s="17" t="s">
        <v>36</v>
      </c>
      <c r="E248" s="17" t="s">
        <v>268</v>
      </c>
      <c r="F248" s="17" t="str">
        <f t="shared" si="250"/>
        <v>C_HEAT</v>
      </c>
      <c r="G248" s="18">
        <f t="array" ref="G248">INDEX(Metadata!M:M, (ROW(N247))*2)</f>
        <v>0.4118802817</v>
      </c>
      <c r="H248" s="19">
        <f t="array" ref="H248">INDEX(Metadata!M:M, (ROW(N247))*2+1)</f>
        <v>0.4673760563</v>
      </c>
      <c r="I248" s="18">
        <f t="array" ref="I248">INDEX(Metadata!N:N, (ROW(O247))*2)</f>
        <v>0.217584507</v>
      </c>
      <c r="J248" s="19">
        <f t="array" ref="J248">INDEX(Metadata!N:N, (ROW(O247))*2+1)</f>
        <v>0.4385323944</v>
      </c>
      <c r="K248" s="20">
        <f t="shared" ref="K248:L248" si="258">G248+I248</f>
        <v>0.6294647887</v>
      </c>
      <c r="L248" s="17">
        <f t="shared" si="258"/>
        <v>0.9059084507</v>
      </c>
      <c r="M248" s="21">
        <f t="shared" si="3"/>
        <v>0.7676866197</v>
      </c>
      <c r="N248" s="17">
        <f t="shared" si="4"/>
        <v>0.195475188</v>
      </c>
      <c r="O248" s="17">
        <f t="shared" si="5"/>
        <v>0.254628885</v>
      </c>
      <c r="P248" s="17">
        <v>25.0</v>
      </c>
      <c r="Q248" s="22">
        <v>20.781396</v>
      </c>
      <c r="R248" s="17">
        <f t="shared" si="6"/>
        <v>0.9235262873</v>
      </c>
    </row>
    <row r="249" ht="15.75" customHeight="1">
      <c r="A249" s="17" t="s">
        <v>1176</v>
      </c>
      <c r="B249" s="17" t="s">
        <v>1126</v>
      </c>
      <c r="C249" s="17" t="s">
        <v>265</v>
      </c>
      <c r="D249" s="17" t="s">
        <v>54</v>
      </c>
      <c r="E249" s="17" t="s">
        <v>268</v>
      </c>
      <c r="F249" s="17" t="str">
        <f t="shared" si="250"/>
        <v>E_HEAT</v>
      </c>
      <c r="G249" s="18">
        <f t="array" ref="G249">INDEX(Metadata!M:M, (ROW(N248))*2)</f>
        <v>0.806</v>
      </c>
      <c r="H249" s="19">
        <f t="array" ref="H249">INDEX(Metadata!M:M, (ROW(N248))*2+1)</f>
        <v>0.8409661972</v>
      </c>
      <c r="I249" s="18">
        <f t="array" ref="I249">INDEX(Metadata!N:N, (ROW(O248))*2)</f>
        <v>0.2401056338</v>
      </c>
      <c r="J249" s="19">
        <f t="array" ref="J249">INDEX(Metadata!N:N, (ROW(O248))*2+1)</f>
        <v>0.2479352113</v>
      </c>
      <c r="K249" s="20">
        <f t="shared" ref="K249:L249" si="259">G249+I249</f>
        <v>1.046105634</v>
      </c>
      <c r="L249" s="17">
        <f t="shared" si="259"/>
        <v>1.088901408</v>
      </c>
      <c r="M249" s="21">
        <f t="shared" si="3"/>
        <v>1.067503521</v>
      </c>
      <c r="N249" s="17">
        <f t="shared" si="4"/>
        <v>0.03026118246</v>
      </c>
      <c r="O249" s="17">
        <f t="shared" si="5"/>
        <v>0.0283476184</v>
      </c>
      <c r="P249" s="17">
        <v>25.0</v>
      </c>
      <c r="Q249" s="22">
        <v>27.39121</v>
      </c>
      <c r="R249" s="17">
        <f t="shared" si="6"/>
        <v>0.9743121252</v>
      </c>
    </row>
    <row r="250" ht="15.75" customHeight="1">
      <c r="A250" s="17" t="s">
        <v>1177</v>
      </c>
      <c r="B250" s="17" t="s">
        <v>1126</v>
      </c>
      <c r="C250" s="17" t="s">
        <v>265</v>
      </c>
      <c r="D250" s="17" t="s">
        <v>54</v>
      </c>
      <c r="E250" s="17" t="s">
        <v>268</v>
      </c>
      <c r="F250" s="17" t="str">
        <f t="shared" si="250"/>
        <v>E_HEAT</v>
      </c>
      <c r="G250" s="18">
        <f t="array" ref="G250">INDEX(Metadata!M:M, (ROW(N249))*2)</f>
        <v>0.1693577465</v>
      </c>
      <c r="H250" s="19">
        <f t="array" ref="H250">INDEX(Metadata!M:M, (ROW(N249))*2+1)</f>
        <v>0.1722169014</v>
      </c>
      <c r="I250" s="18">
        <f t="array" ref="I250">INDEX(Metadata!N:N, (ROW(O249))*2)</f>
        <v>0.1355577465</v>
      </c>
      <c r="J250" s="19">
        <f t="array" ref="J250">INDEX(Metadata!N:N, (ROW(O249))*2+1)</f>
        <v>0.1497971831</v>
      </c>
      <c r="K250" s="20">
        <f t="shared" ref="K250:L250" si="260">G250+I250</f>
        <v>0.304915493</v>
      </c>
      <c r="L250" s="17">
        <f t="shared" si="260"/>
        <v>0.3220140845</v>
      </c>
      <c r="M250" s="21">
        <f t="shared" si="3"/>
        <v>0.3134647887</v>
      </c>
      <c r="N250" s="17">
        <f t="shared" si="4"/>
        <v>0.01209053003</v>
      </c>
      <c r="O250" s="17">
        <f t="shared" si="5"/>
        <v>0.03857061612</v>
      </c>
      <c r="P250" s="17">
        <v>25.0</v>
      </c>
      <c r="Q250" s="22">
        <v>21.073625</v>
      </c>
      <c r="R250" s="17">
        <f t="shared" si="6"/>
        <v>0.3718686139</v>
      </c>
    </row>
    <row r="251" ht="15.75" customHeight="1">
      <c r="A251" s="17" t="s">
        <v>1178</v>
      </c>
      <c r="B251" s="17" t="s">
        <v>1126</v>
      </c>
      <c r="C251" s="17" t="s">
        <v>265</v>
      </c>
      <c r="D251" s="17" t="s">
        <v>54</v>
      </c>
      <c r="E251" s="17" t="s">
        <v>268</v>
      </c>
      <c r="F251" s="17" t="str">
        <f t="shared" si="250"/>
        <v>E_HEAT</v>
      </c>
      <c r="G251" s="18">
        <f t="array" ref="G251">INDEX(Metadata!M:M, (ROW(N250))*2)</f>
        <v>0.2448408451</v>
      </c>
      <c r="H251" s="19">
        <f t="array" ref="H251">INDEX(Metadata!M:M, (ROW(N250))*2+1)</f>
        <v>0.2302619718</v>
      </c>
      <c r="I251" s="18">
        <f t="array" ref="I251">INDEX(Metadata!N:N, (ROW(O250))*2)</f>
        <v>0.1191591549</v>
      </c>
      <c r="J251" s="19">
        <f t="array" ref="J251">INDEX(Metadata!N:N, (ROW(O250))*2+1)</f>
        <v>0.1275760563</v>
      </c>
      <c r="K251" s="20">
        <f t="shared" ref="K251:L251" si="261">G251+I251</f>
        <v>0.364</v>
      </c>
      <c r="L251" s="17">
        <f t="shared" si="261"/>
        <v>0.3578380282</v>
      </c>
      <c r="M251" s="21">
        <f t="shared" si="3"/>
        <v>0.3609190141</v>
      </c>
      <c r="N251" s="17">
        <f t="shared" si="4"/>
        <v>0.004357172067</v>
      </c>
      <c r="O251" s="17">
        <f t="shared" si="5"/>
        <v>0.01207243702</v>
      </c>
      <c r="P251" s="17">
        <v>25.0</v>
      </c>
      <c r="Q251" s="22">
        <v>29.421876</v>
      </c>
      <c r="R251" s="17">
        <f t="shared" si="6"/>
        <v>0.3066757318</v>
      </c>
    </row>
    <row r="252" ht="15.75" customHeight="1">
      <c r="A252" s="17" t="s">
        <v>1179</v>
      </c>
      <c r="B252" s="17" t="s">
        <v>1126</v>
      </c>
      <c r="C252" s="17" t="s">
        <v>265</v>
      </c>
      <c r="D252" s="17" t="s">
        <v>54</v>
      </c>
      <c r="E252" s="17" t="s">
        <v>268</v>
      </c>
      <c r="F252" s="17" t="str">
        <f t="shared" si="250"/>
        <v>E_HEAT</v>
      </c>
      <c r="G252" s="18">
        <f t="array" ref="G252">INDEX(Metadata!M:M, (ROW(N251))*2)</f>
        <v>0.6030676056</v>
      </c>
      <c r="H252" s="19">
        <f t="array" ref="H252">INDEX(Metadata!M:M, (ROW(N251))*2+1)</f>
        <v>0.6300746479</v>
      </c>
      <c r="I252" s="18">
        <f t="array" ref="I252">INDEX(Metadata!N:N, (ROW(O251))*2)</f>
        <v>0.3083408451</v>
      </c>
      <c r="J252" s="19">
        <f t="array" ref="J252">INDEX(Metadata!N:N, (ROW(O251))*2+1)</f>
        <v>0.3149112676</v>
      </c>
      <c r="K252" s="20">
        <f t="shared" ref="K252:L252" si="262">G252+I252</f>
        <v>0.9114084507</v>
      </c>
      <c r="L252" s="17">
        <f t="shared" si="262"/>
        <v>0.9449859155</v>
      </c>
      <c r="M252" s="21">
        <f t="shared" si="3"/>
        <v>0.9281971831</v>
      </c>
      <c r="N252" s="17">
        <f t="shared" si="4"/>
        <v>0.02374285305</v>
      </c>
      <c r="O252" s="17">
        <f t="shared" si="5"/>
        <v>0.02557953577</v>
      </c>
      <c r="P252" s="17">
        <v>25.0</v>
      </c>
      <c r="Q252" s="22">
        <v>17.039486</v>
      </c>
      <c r="R252" s="17">
        <f t="shared" si="6"/>
        <v>1.361832721</v>
      </c>
    </row>
    <row r="253" ht="15.75" customHeight="1">
      <c r="A253" s="17" t="s">
        <v>50</v>
      </c>
      <c r="B253" s="17" t="s">
        <v>1126</v>
      </c>
      <c r="C253" s="17" t="s">
        <v>265</v>
      </c>
      <c r="D253" s="17" t="s">
        <v>54</v>
      </c>
      <c r="E253" s="17" t="s">
        <v>268</v>
      </c>
      <c r="F253" s="17" t="str">
        <f t="shared" si="250"/>
        <v>E_HEAT</v>
      </c>
      <c r="G253" s="18">
        <f t="array" ref="G253">INDEX(Metadata!M:M, (ROW(N252))*2)</f>
        <v>0.03469577465</v>
      </c>
      <c r="H253" s="19">
        <f t="array" ref="H253">INDEX(Metadata!M:M, (ROW(N252))*2+1)</f>
        <v>0.05892112676</v>
      </c>
      <c r="I253" s="18">
        <f t="array" ref="I253">INDEX(Metadata!N:N, (ROW(O252))*2)</f>
        <v>0.01927605634</v>
      </c>
      <c r="J253" s="19">
        <f t="array" ref="J253">INDEX(Metadata!N:N, (ROW(O252))*2+1)</f>
        <v>0.07595915493</v>
      </c>
      <c r="K253" s="20">
        <f t="shared" ref="K253:L253" si="263">G253+I253</f>
        <v>0.05397183099</v>
      </c>
      <c r="L253" s="17">
        <f t="shared" si="263"/>
        <v>0.1348802817</v>
      </c>
      <c r="M253" s="21">
        <f t="shared" si="3"/>
        <v>0.09442605634</v>
      </c>
      <c r="N253" s="17">
        <f t="shared" si="4"/>
        <v>0.05721091415</v>
      </c>
      <c r="O253" s="17">
        <f t="shared" si="5"/>
        <v>0.6058805839</v>
      </c>
      <c r="P253" s="17">
        <v>25.0</v>
      </c>
      <c r="Q253" s="22">
        <v>35.880022</v>
      </c>
      <c r="R253" s="17">
        <f t="shared" si="6"/>
        <v>0.06579291976</v>
      </c>
    </row>
    <row r="254" ht="15.75" customHeight="1">
      <c r="A254" s="17" t="s">
        <v>1180</v>
      </c>
      <c r="B254" s="17" t="s">
        <v>1126</v>
      </c>
      <c r="C254" s="17" t="s">
        <v>265</v>
      </c>
      <c r="D254" s="17" t="s">
        <v>54</v>
      </c>
      <c r="E254" s="17" t="s">
        <v>268</v>
      </c>
      <c r="F254" s="17" t="str">
        <f t="shared" si="250"/>
        <v>E_HEAT</v>
      </c>
      <c r="G254" s="18">
        <f t="array" ref="G254">INDEX(Metadata!M:M, (ROW(N253))*2)</f>
        <v>0.5539859155</v>
      </c>
      <c r="H254" s="19">
        <f t="array" ref="H254">INDEX(Metadata!M:M, (ROW(N253))*2+1)</f>
        <v>0.6042394366</v>
      </c>
      <c r="I254" s="18">
        <f t="array" ref="I254">INDEX(Metadata!N:N, (ROW(O253))*2)</f>
        <v>0.2216830986</v>
      </c>
      <c r="J254" s="19">
        <f t="array" ref="J254">INDEX(Metadata!N:N, (ROW(O253))*2+1)</f>
        <v>0.2587394366</v>
      </c>
      <c r="K254" s="20">
        <f t="shared" ref="K254:L254" si="264">G254+I254</f>
        <v>0.7756690141</v>
      </c>
      <c r="L254" s="17">
        <f t="shared" si="264"/>
        <v>0.8629788732</v>
      </c>
      <c r="M254" s="21">
        <f t="shared" si="3"/>
        <v>0.8193239437</v>
      </c>
      <c r="N254" s="17">
        <f t="shared" si="4"/>
        <v>0.06173739347</v>
      </c>
      <c r="O254" s="17">
        <f t="shared" si="5"/>
        <v>0.07535162856</v>
      </c>
      <c r="P254" s="17">
        <v>25.0</v>
      </c>
      <c r="Q254" s="22">
        <v>25.426037</v>
      </c>
      <c r="R254" s="17">
        <f t="shared" si="6"/>
        <v>0.8055954057</v>
      </c>
    </row>
    <row r="255" ht="15.75" customHeight="1">
      <c r="A255" s="17" t="s">
        <v>1181</v>
      </c>
      <c r="B255" s="17" t="s">
        <v>1126</v>
      </c>
      <c r="C255" s="17" t="s">
        <v>265</v>
      </c>
      <c r="D255" s="17" t="s">
        <v>54</v>
      </c>
      <c r="E255" s="17" t="s">
        <v>268</v>
      </c>
      <c r="F255" s="17" t="str">
        <f t="shared" si="250"/>
        <v>E_HEAT</v>
      </c>
      <c r="G255" s="18">
        <f t="array" ref="G255">INDEX(Metadata!M:M, (ROW(N254))*2)</f>
        <v>0.5589957746</v>
      </c>
      <c r="H255" s="19">
        <f t="array" ref="H255">INDEX(Metadata!M:M, (ROW(N254))*2+1)</f>
        <v>0.5713211268</v>
      </c>
      <c r="I255" s="18">
        <f t="array" ref="I255">INDEX(Metadata!N:N, (ROW(O254))*2)</f>
        <v>0.2125183099</v>
      </c>
      <c r="J255" s="19">
        <f t="array" ref="J255">INDEX(Metadata!N:N, (ROW(O254))*2+1)</f>
        <v>0.2994887324</v>
      </c>
      <c r="K255" s="20">
        <f t="shared" ref="K255:L255" si="265">G255+I255</f>
        <v>0.7715140845</v>
      </c>
      <c r="L255" s="17">
        <f t="shared" si="265"/>
        <v>0.8708098592</v>
      </c>
      <c r="M255" s="21">
        <f t="shared" si="3"/>
        <v>0.8211619718</v>
      </c>
      <c r="N255" s="17">
        <f t="shared" si="4"/>
        <v>0.0702127156</v>
      </c>
      <c r="O255" s="17">
        <f t="shared" si="5"/>
        <v>0.08550410029</v>
      </c>
      <c r="P255" s="17">
        <v>25.0</v>
      </c>
      <c r="Q255" s="22">
        <v>15.851037</v>
      </c>
      <c r="R255" s="17">
        <f t="shared" si="6"/>
        <v>1.295123423</v>
      </c>
    </row>
    <row r="256" ht="15.75" customHeight="1">
      <c r="A256" s="17" t="s">
        <v>25</v>
      </c>
      <c r="B256" s="17" t="s">
        <v>1126</v>
      </c>
      <c r="C256" s="17" t="s">
        <v>265</v>
      </c>
      <c r="D256" s="17" t="s">
        <v>54</v>
      </c>
      <c r="E256" s="17" t="s">
        <v>268</v>
      </c>
      <c r="F256" s="17" t="str">
        <f t="shared" si="250"/>
        <v>E_HEAT</v>
      </c>
      <c r="G256" s="18">
        <f t="array" ref="G256">INDEX(Metadata!M:M, (ROW(N255))*2)</f>
        <v>0.03021408451</v>
      </c>
      <c r="H256" s="19">
        <f t="array" ref="H256">INDEX(Metadata!M:M, (ROW(N255))*2+1)</f>
        <v>0.06095633803</v>
      </c>
      <c r="I256" s="18">
        <f t="array" ref="I256">INDEX(Metadata!N:N, (ROW(O255))*2)</f>
        <v>0.07371549296</v>
      </c>
      <c r="J256" s="19">
        <f t="array" ref="J256">INDEX(Metadata!N:N, (ROW(O255))*2+1)</f>
        <v>0.1927056338</v>
      </c>
      <c r="K256" s="20">
        <f t="shared" ref="K256:L256" si="266">G256+I256</f>
        <v>0.1039295775</v>
      </c>
      <c r="L256" s="17">
        <f t="shared" si="266"/>
        <v>0.2536619718</v>
      </c>
      <c r="M256" s="21">
        <f t="shared" si="3"/>
        <v>0.1787957746</v>
      </c>
      <c r="N256" s="17">
        <f t="shared" si="4"/>
        <v>0.1058767914</v>
      </c>
      <c r="O256" s="17">
        <f t="shared" si="5"/>
        <v>0.5921660712</v>
      </c>
      <c r="P256" s="17">
        <v>25.0</v>
      </c>
      <c r="Q256" s="22">
        <v>34.065751</v>
      </c>
      <c r="R256" s="17">
        <f t="shared" si="6"/>
        <v>0.1312137333</v>
      </c>
    </row>
    <row r="257" ht="15.75" customHeight="1">
      <c r="A257" s="17" t="s">
        <v>1182</v>
      </c>
      <c r="B257" s="17" t="s">
        <v>1126</v>
      </c>
      <c r="C257" s="17" t="s">
        <v>265</v>
      </c>
      <c r="D257" s="17" t="s">
        <v>54</v>
      </c>
      <c r="E257" s="17" t="s">
        <v>268</v>
      </c>
      <c r="F257" s="17" t="str">
        <f t="shared" si="250"/>
        <v>E_HEAT</v>
      </c>
      <c r="G257" s="18">
        <f t="array" ref="G257">INDEX(Metadata!M:M, (ROW(N256))*2)</f>
        <v>0.1613859155</v>
      </c>
      <c r="H257" s="19">
        <f t="array" ref="H257">INDEX(Metadata!M:M, (ROW(N256))*2+1)</f>
        <v>0.2384140845</v>
      </c>
      <c r="I257" s="18">
        <f t="array" ref="I257">INDEX(Metadata!N:N, (ROW(O256))*2)</f>
        <v>0.2024661972</v>
      </c>
      <c r="J257" s="19">
        <f t="array" ref="J257">INDEX(Metadata!N:N, (ROW(O256))*2+1)</f>
        <v>0.05303661972</v>
      </c>
      <c r="K257" s="20">
        <f t="shared" ref="K257:L257" si="267">G257+I257</f>
        <v>0.3638521127</v>
      </c>
      <c r="L257" s="17">
        <f t="shared" si="267"/>
        <v>0.2914507042</v>
      </c>
      <c r="M257" s="21">
        <f t="shared" si="3"/>
        <v>0.3276514085</v>
      </c>
      <c r="N257" s="17">
        <f t="shared" si="4"/>
        <v>0.05119552688</v>
      </c>
      <c r="O257" s="17">
        <f t="shared" si="5"/>
        <v>0.1562499826</v>
      </c>
      <c r="P257" s="17">
        <v>25.0</v>
      </c>
      <c r="Q257" s="22">
        <v>28.037331</v>
      </c>
      <c r="R257" s="17">
        <f t="shared" si="6"/>
        <v>0.2921563829</v>
      </c>
    </row>
    <row r="258" ht="15.75" customHeight="1">
      <c r="A258" s="17" t="s">
        <v>1183</v>
      </c>
      <c r="B258" s="17" t="s">
        <v>1126</v>
      </c>
      <c r="C258" s="17" t="s">
        <v>265</v>
      </c>
      <c r="D258" s="17" t="s">
        <v>56</v>
      </c>
      <c r="E258" s="17" t="s">
        <v>268</v>
      </c>
      <c r="F258" s="17" t="str">
        <f t="shared" si="250"/>
        <v>G_HEAT</v>
      </c>
      <c r="G258" s="18">
        <f t="array" ref="G258">INDEX(Metadata!M:M, (ROW(N257))*2)</f>
        <v>0.239728169</v>
      </c>
      <c r="H258" s="19">
        <f t="array" ref="H258">INDEX(Metadata!M:M, (ROW(N257))*2+1)</f>
        <v>0.2788929577</v>
      </c>
      <c r="I258" s="18">
        <f t="array" ref="I258">INDEX(Metadata!N:N, (ROW(O257))*2)</f>
        <v>0.2003070423</v>
      </c>
      <c r="J258" s="19">
        <f t="array" ref="J258">INDEX(Metadata!N:N, (ROW(O257))*2+1)</f>
        <v>0.2333112676</v>
      </c>
      <c r="K258" s="20">
        <f t="shared" ref="K258:L258" si="268">G258+I258</f>
        <v>0.4400352113</v>
      </c>
      <c r="L258" s="17">
        <f t="shared" si="268"/>
        <v>0.5122042254</v>
      </c>
      <c r="M258" s="21">
        <f t="shared" si="3"/>
        <v>0.4761197183</v>
      </c>
      <c r="N258" s="17">
        <f t="shared" si="4"/>
        <v>0.05103119925</v>
      </c>
      <c r="O258" s="17">
        <f t="shared" si="5"/>
        <v>0.1071814447</v>
      </c>
      <c r="P258" s="17">
        <v>25.0</v>
      </c>
      <c r="Q258" s="22">
        <v>34.676636</v>
      </c>
      <c r="R258" s="17">
        <f t="shared" si="6"/>
        <v>0.3432568533</v>
      </c>
    </row>
    <row r="259" ht="15.75" customHeight="1">
      <c r="A259" s="17" t="s">
        <v>1184</v>
      </c>
      <c r="B259" s="17" t="s">
        <v>1126</v>
      </c>
      <c r="C259" s="17" t="s">
        <v>265</v>
      </c>
      <c r="D259" s="17" t="s">
        <v>56</v>
      </c>
      <c r="E259" s="17" t="s">
        <v>268</v>
      </c>
      <c r="F259" s="17" t="str">
        <f t="shared" si="250"/>
        <v>G_HEAT</v>
      </c>
      <c r="G259" s="18">
        <f t="array" ref="G259">INDEX(Metadata!M:M, (ROW(N258))*2)</f>
        <v>1.197853521</v>
      </c>
      <c r="H259" s="19">
        <f t="array" ref="H259">INDEX(Metadata!M:M, (ROW(N258))*2+1)</f>
        <v>1.228440845</v>
      </c>
      <c r="I259" s="18">
        <f t="array" ref="I259">INDEX(Metadata!N:N, (ROW(O258))*2)</f>
        <v>0.4261816901</v>
      </c>
      <c r="J259" s="19">
        <f t="array" ref="J259">INDEX(Metadata!N:N, (ROW(O258))*2+1)</f>
        <v>0.4164676056</v>
      </c>
      <c r="K259" s="20">
        <f t="shared" ref="K259:L259" si="269">G259+I259</f>
        <v>1.624035211</v>
      </c>
      <c r="L259" s="17">
        <f t="shared" si="269"/>
        <v>1.644908451</v>
      </c>
      <c r="M259" s="21">
        <f t="shared" si="3"/>
        <v>1.634471831</v>
      </c>
      <c r="N259" s="17">
        <f t="shared" si="4"/>
        <v>0.01475960915</v>
      </c>
      <c r="O259" s="17">
        <f t="shared" si="5"/>
        <v>0.009030200993</v>
      </c>
      <c r="P259" s="17">
        <v>25.0</v>
      </c>
      <c r="Q259" s="22">
        <v>18.838054</v>
      </c>
      <c r="R259" s="17">
        <f t="shared" si="6"/>
        <v>2.169109175</v>
      </c>
    </row>
    <row r="260" ht="15.75" customHeight="1">
      <c r="A260" s="17" t="s">
        <v>1185</v>
      </c>
      <c r="B260" s="17" t="s">
        <v>1126</v>
      </c>
      <c r="C260" s="17" t="s">
        <v>265</v>
      </c>
      <c r="D260" s="17" t="s">
        <v>56</v>
      </c>
      <c r="E260" s="17" t="s">
        <v>268</v>
      </c>
      <c r="F260" s="17" t="str">
        <f t="shared" si="250"/>
        <v>G_HEAT</v>
      </c>
      <c r="G260" s="18">
        <f t="array" ref="G260">INDEX(Metadata!M:M, (ROW(N259))*2)</f>
        <v>1.077049296</v>
      </c>
      <c r="H260" s="19">
        <f t="array" ref="H260">INDEX(Metadata!M:M, (ROW(N259))*2+1)</f>
        <v>1.142409859</v>
      </c>
      <c r="I260" s="18">
        <f t="array" ref="I260">INDEX(Metadata!N:N, (ROW(O259))*2)</f>
        <v>0.3320070423</v>
      </c>
      <c r="J260" s="19">
        <f t="array" ref="J260">INDEX(Metadata!N:N, (ROW(O259))*2+1)</f>
        <v>0.4059211268</v>
      </c>
      <c r="K260" s="20">
        <f t="shared" ref="K260:L260" si="270">G260+I260</f>
        <v>1.409056338</v>
      </c>
      <c r="L260" s="17">
        <f t="shared" si="270"/>
        <v>1.548330986</v>
      </c>
      <c r="M260" s="21">
        <f t="shared" si="3"/>
        <v>1.478693662</v>
      </c>
      <c r="N260" s="17">
        <f t="shared" si="4"/>
        <v>0.09848204797</v>
      </c>
      <c r="O260" s="17">
        <f t="shared" si="5"/>
        <v>0.06660071014</v>
      </c>
      <c r="P260" s="17">
        <v>25.0</v>
      </c>
      <c r="Q260" s="22">
        <v>24.612928</v>
      </c>
      <c r="R260" s="17">
        <f t="shared" si="6"/>
        <v>1.501948145</v>
      </c>
    </row>
    <row r="261" ht="15.75" customHeight="1">
      <c r="A261" s="17" t="s">
        <v>1186</v>
      </c>
      <c r="B261" s="17" t="s">
        <v>1126</v>
      </c>
      <c r="C261" s="17" t="s">
        <v>265</v>
      </c>
      <c r="D261" s="17" t="s">
        <v>56</v>
      </c>
      <c r="E261" s="17" t="s">
        <v>268</v>
      </c>
      <c r="F261" s="17" t="str">
        <f t="shared" si="250"/>
        <v>G_HEAT</v>
      </c>
      <c r="G261" s="18">
        <f t="array" ref="G261">INDEX(Metadata!M:M, (ROW(N260))*2)</f>
        <v>1.265892958</v>
      </c>
      <c r="H261" s="19">
        <f t="array" ref="H261">INDEX(Metadata!M:M, (ROW(N260))*2+1)</f>
        <v>1.288791549</v>
      </c>
      <c r="I261" s="18">
        <f t="array" ref="I261">INDEX(Metadata!N:N, (ROW(O260))*2)</f>
        <v>0.5219661972</v>
      </c>
      <c r="J261" s="19">
        <f t="array" ref="J261">INDEX(Metadata!N:N, (ROW(O260))*2+1)</f>
        <v>0.4995464789</v>
      </c>
      <c r="K261" s="20">
        <f t="shared" ref="K261:L261" si="271">G261+I261</f>
        <v>1.787859155</v>
      </c>
      <c r="L261" s="17">
        <f t="shared" si="271"/>
        <v>1.788338028</v>
      </c>
      <c r="M261" s="21">
        <f t="shared" si="3"/>
        <v>1.788098592</v>
      </c>
      <c r="N261" s="17">
        <f t="shared" si="4"/>
        <v>0.0003386145149</v>
      </c>
      <c r="O261" s="17">
        <f t="shared" si="5"/>
        <v>0.0001893712777</v>
      </c>
      <c r="P261" s="17">
        <v>25.0</v>
      </c>
      <c r="Q261" s="22">
        <v>19.87675</v>
      </c>
      <c r="R261" s="17">
        <f t="shared" si="6"/>
        <v>2.248982595</v>
      </c>
    </row>
    <row r="262" ht="15.75" customHeight="1">
      <c r="A262" s="17" t="s">
        <v>1187</v>
      </c>
      <c r="B262" s="17" t="s">
        <v>1126</v>
      </c>
      <c r="C262" s="17" t="s">
        <v>265</v>
      </c>
      <c r="D262" s="17" t="s">
        <v>56</v>
      </c>
      <c r="E262" s="17" t="s">
        <v>268</v>
      </c>
      <c r="F262" s="17" t="str">
        <f t="shared" si="250"/>
        <v>G_HEAT</v>
      </c>
      <c r="G262" s="18">
        <f t="array" ref="G262">INDEX(Metadata!M:M, (ROW(N261))*2)</f>
        <v>0.04908169014</v>
      </c>
      <c r="H262" s="19">
        <f t="array" ref="H262">INDEX(Metadata!M:M, (ROW(N261))*2+1)</f>
        <v>0.04962253521</v>
      </c>
      <c r="I262" s="18">
        <f t="array" ref="I262">INDEX(Metadata!N:N, (ROW(O261))*2)</f>
        <v>0.08665774648</v>
      </c>
      <c r="J262" s="19">
        <f t="array" ref="J262">INDEX(Metadata!N:N, (ROW(O261))*2+1)</f>
        <v>0.06376478873</v>
      </c>
      <c r="K262" s="20">
        <f t="shared" ref="K262:L262" si="272">G262+I262</f>
        <v>0.1357394366</v>
      </c>
      <c r="L262" s="17">
        <f t="shared" si="272"/>
        <v>0.1133873239</v>
      </c>
      <c r="M262" s="21">
        <f t="shared" si="3"/>
        <v>0.1245633803</v>
      </c>
      <c r="N262" s="17">
        <f t="shared" si="4"/>
        <v>0.01580533045</v>
      </c>
      <c r="O262" s="17">
        <f t="shared" si="5"/>
        <v>0.1268858505</v>
      </c>
      <c r="P262" s="17">
        <v>25.0</v>
      </c>
      <c r="Q262" s="22">
        <v>19.801299</v>
      </c>
      <c r="R262" s="17">
        <f t="shared" si="6"/>
        <v>0.1572666777</v>
      </c>
    </row>
    <row r="263" ht="15.75" customHeight="1">
      <c r="A263" s="17" t="s">
        <v>1188</v>
      </c>
      <c r="B263" s="17" t="s">
        <v>1126</v>
      </c>
      <c r="C263" s="17" t="s">
        <v>265</v>
      </c>
      <c r="D263" s="17" t="s">
        <v>56</v>
      </c>
      <c r="E263" s="17" t="s">
        <v>268</v>
      </c>
      <c r="F263" s="17" t="str">
        <f t="shared" si="250"/>
        <v>G_HEAT</v>
      </c>
      <c r="G263" s="18">
        <f t="array" ref="G263">INDEX(Metadata!M:M, (ROW(N262))*2)</f>
        <v>0.8883605634</v>
      </c>
      <c r="H263" s="19">
        <f t="array" ref="H263">INDEX(Metadata!M:M, (ROW(N262))*2+1)</f>
        <v>1.053622535</v>
      </c>
      <c r="I263" s="18">
        <f t="array" ref="I263">INDEX(Metadata!N:N, (ROW(O262))*2)</f>
        <v>0.2707521127</v>
      </c>
      <c r="J263" s="19">
        <f t="array" ref="J263">INDEX(Metadata!N:N, (ROW(O262))*2+1)</f>
        <v>0.3091521127</v>
      </c>
      <c r="K263" s="20">
        <f t="shared" ref="K263:L263" si="273">G263+I263</f>
        <v>1.159112676</v>
      </c>
      <c r="L263" s="17">
        <f t="shared" si="273"/>
        <v>1.362774648</v>
      </c>
      <c r="M263" s="21">
        <f t="shared" si="3"/>
        <v>1.260943662</v>
      </c>
      <c r="N263" s="17">
        <f t="shared" si="4"/>
        <v>0.1440107614</v>
      </c>
      <c r="O263" s="17">
        <f t="shared" si="5"/>
        <v>0.1142087198</v>
      </c>
      <c r="P263" s="17">
        <v>25.0</v>
      </c>
      <c r="Q263" s="22">
        <v>57.232655</v>
      </c>
      <c r="R263" s="17">
        <f t="shared" si="6"/>
        <v>0.5507972948</v>
      </c>
    </row>
    <row r="264" ht="15.75" customHeight="1">
      <c r="A264" s="17" t="s">
        <v>1189</v>
      </c>
      <c r="B264" s="17" t="s">
        <v>1126</v>
      </c>
      <c r="C264" s="17" t="s">
        <v>265</v>
      </c>
      <c r="D264" s="17" t="s">
        <v>56</v>
      </c>
      <c r="E264" s="17" t="s">
        <v>268</v>
      </c>
      <c r="F264" s="17" t="str">
        <f t="shared" si="250"/>
        <v>G_HEAT</v>
      </c>
      <c r="G264" s="18">
        <f t="array" ref="G264">INDEX(Metadata!M:M, (ROW(N263))*2)</f>
        <v>0.7206901408</v>
      </c>
      <c r="H264" s="19">
        <f t="array" ref="H264">INDEX(Metadata!M:M, (ROW(N263))*2+1)</f>
        <v>0.7751422535</v>
      </c>
      <c r="I264" s="18">
        <f t="array" ref="I264">INDEX(Metadata!N:N, (ROW(O263))*2)</f>
        <v>0.1990352113</v>
      </c>
      <c r="J264" s="19">
        <f t="array" ref="J264">INDEX(Metadata!N:N, (ROW(O263))*2+1)</f>
        <v>0.2612661972</v>
      </c>
      <c r="K264" s="20">
        <f t="shared" ref="K264:L264" si="274">G264+I264</f>
        <v>0.9197253521</v>
      </c>
      <c r="L264" s="17">
        <f t="shared" si="274"/>
        <v>1.036408451</v>
      </c>
      <c r="M264" s="21">
        <f t="shared" si="3"/>
        <v>0.9780669014</v>
      </c>
      <c r="N264" s="17">
        <f t="shared" si="4"/>
        <v>0.08250741026</v>
      </c>
      <c r="O264" s="17">
        <f t="shared" si="5"/>
        <v>0.08435763458</v>
      </c>
      <c r="P264" s="17">
        <v>25.0</v>
      </c>
      <c r="Q264" s="22">
        <v>22.912408</v>
      </c>
      <c r="R264" s="17">
        <f t="shared" si="6"/>
        <v>1.067180391</v>
      </c>
    </row>
    <row r="265" ht="15.75" customHeight="1">
      <c r="A265" s="17" t="s">
        <v>1190</v>
      </c>
      <c r="B265" s="17" t="s">
        <v>1126</v>
      </c>
      <c r="C265" s="17" t="s">
        <v>265</v>
      </c>
      <c r="D265" s="17" t="s">
        <v>56</v>
      </c>
      <c r="E265" s="17" t="s">
        <v>268</v>
      </c>
      <c r="F265" s="17" t="str">
        <f t="shared" si="250"/>
        <v>G_HEAT</v>
      </c>
      <c r="G265" s="18">
        <f t="array" ref="G265">INDEX(Metadata!M:M, (ROW(N264))*2)</f>
        <v>0.1463690141</v>
      </c>
      <c r="H265" s="19">
        <f t="array" ref="H265">INDEX(Metadata!M:M, (ROW(N264))*2+1)</f>
        <v>0.1250028169</v>
      </c>
      <c r="I265" s="18">
        <f t="array" ref="I265">INDEX(Metadata!N:N, (ROW(O264))*2)</f>
        <v>0.1617929577</v>
      </c>
      <c r="J265" s="19">
        <f t="array" ref="J265">INDEX(Metadata!N:N, (ROW(O264))*2+1)</f>
        <v>0.1193492958</v>
      </c>
      <c r="K265" s="20">
        <f t="shared" ref="K265:L265" si="275">G265+I265</f>
        <v>0.3081619718</v>
      </c>
      <c r="L265" s="17">
        <f t="shared" si="275"/>
        <v>0.2443521127</v>
      </c>
      <c r="M265" s="21">
        <f t="shared" si="3"/>
        <v>0.2762570423</v>
      </c>
      <c r="N265" s="17">
        <f t="shared" si="4"/>
        <v>0.04512038412</v>
      </c>
      <c r="O265" s="17">
        <f t="shared" si="5"/>
        <v>0.1633275436</v>
      </c>
      <c r="P265" s="17">
        <v>25.0</v>
      </c>
      <c r="Q265" s="22">
        <v>19.502176</v>
      </c>
      <c r="R265" s="17">
        <f t="shared" si="6"/>
        <v>0.3541361772</v>
      </c>
    </row>
    <row r="266" ht="15.75" customHeight="1">
      <c r="A266" s="17" t="s">
        <v>1191</v>
      </c>
      <c r="B266" s="17" t="s">
        <v>1126</v>
      </c>
      <c r="C266" s="17" t="s">
        <v>265</v>
      </c>
      <c r="D266" s="17" t="s">
        <v>56</v>
      </c>
      <c r="E266" s="17" t="s">
        <v>268</v>
      </c>
      <c r="F266" s="17" t="str">
        <f t="shared" si="250"/>
        <v>G_HEAT</v>
      </c>
      <c r="G266" s="18">
        <f t="array" ref="G266">INDEX(Metadata!M:M, (ROW(N265))*2)</f>
        <v>0.2000352113</v>
      </c>
      <c r="H266" s="19">
        <f t="array" ref="H266">INDEX(Metadata!M:M, (ROW(N265))*2+1)</f>
        <v>0.2091535211</v>
      </c>
      <c r="I266" s="18">
        <f t="array" ref="I266">INDEX(Metadata!N:N, (ROW(O265))*2)</f>
        <v>0.122028169</v>
      </c>
      <c r="J266" s="19">
        <f t="array" ref="J266">INDEX(Metadata!N:N, (ROW(O265))*2+1)</f>
        <v>0.1418535211</v>
      </c>
      <c r="K266" s="20">
        <f t="shared" ref="K266:L266" si="276">G266+I266</f>
        <v>0.3220633803</v>
      </c>
      <c r="L266" s="17">
        <f t="shared" si="276"/>
        <v>0.3510070423</v>
      </c>
      <c r="M266" s="21">
        <f t="shared" si="3"/>
        <v>0.3365352113</v>
      </c>
      <c r="N266" s="17">
        <f t="shared" si="4"/>
        <v>0.02046625965</v>
      </c>
      <c r="O266" s="17">
        <f t="shared" si="5"/>
        <v>0.06081461603</v>
      </c>
      <c r="P266" s="17">
        <v>25.0</v>
      </c>
      <c r="Q266" s="22">
        <v>34.073028</v>
      </c>
      <c r="R266" s="17">
        <f t="shared" si="6"/>
        <v>0.2469220018</v>
      </c>
    </row>
    <row r="267" ht="15.75" customHeight="1">
      <c r="A267" s="17" t="s">
        <v>1192</v>
      </c>
      <c r="B267" s="17" t="s">
        <v>1126</v>
      </c>
      <c r="C267" s="17" t="s">
        <v>265</v>
      </c>
      <c r="D267" s="17" t="s">
        <v>229</v>
      </c>
      <c r="E267" s="17" t="s">
        <v>268</v>
      </c>
      <c r="F267" s="17" t="str">
        <f t="shared" si="250"/>
        <v>I_HEAT</v>
      </c>
      <c r="G267" s="18">
        <f t="array" ref="G267">INDEX(Metadata!M:M, (ROW(N266))*2)</f>
        <v>0.2436690141</v>
      </c>
      <c r="H267" s="19">
        <f t="array" ref="H267">INDEX(Metadata!M:M, (ROW(N266))*2+1)</f>
        <v>0.2436690141</v>
      </c>
      <c r="I267" s="18">
        <f t="array" ref="I267">INDEX(Metadata!N:N, (ROW(O266))*2)</f>
        <v>0.1687605634</v>
      </c>
      <c r="J267" s="19">
        <f t="array" ref="J267">INDEX(Metadata!N:N, (ROW(O266))*2+1)</f>
        <v>0.1687605634</v>
      </c>
      <c r="K267" s="20">
        <f t="shared" ref="K267:L267" si="277">G267+I267</f>
        <v>0.4124295775</v>
      </c>
      <c r="L267" s="17">
        <f t="shared" si="277"/>
        <v>0.4124295775</v>
      </c>
      <c r="M267" s="21">
        <f t="shared" si="3"/>
        <v>0.4124295775</v>
      </c>
      <c r="N267" s="17">
        <f t="shared" si="4"/>
        <v>0</v>
      </c>
      <c r="O267" s="17">
        <f t="shared" si="5"/>
        <v>0</v>
      </c>
      <c r="P267" s="17">
        <v>25.0</v>
      </c>
      <c r="Q267" s="22">
        <v>20.721648</v>
      </c>
      <c r="R267" s="17">
        <f t="shared" si="6"/>
        <v>0.4975829836</v>
      </c>
    </row>
    <row r="268" ht="15.75" customHeight="1">
      <c r="A268" s="17" t="s">
        <v>1193</v>
      </c>
      <c r="B268" s="17" t="s">
        <v>1126</v>
      </c>
      <c r="C268" s="17" t="s">
        <v>265</v>
      </c>
      <c r="D268" s="17" t="s">
        <v>229</v>
      </c>
      <c r="E268" s="17" t="s">
        <v>268</v>
      </c>
      <c r="F268" s="17" t="str">
        <f t="shared" si="250"/>
        <v>I_HEAT</v>
      </c>
      <c r="G268" s="18">
        <f t="array" ref="G268">INDEX(Metadata!M:M, (ROW(N267))*2)</f>
        <v>0.1762478873</v>
      </c>
      <c r="H268" s="19">
        <f t="array" ref="H268">INDEX(Metadata!M:M, (ROW(N267))*2+1)</f>
        <v>0.1698084507</v>
      </c>
      <c r="I268" s="18">
        <f t="array" ref="I268">INDEX(Metadata!N:N, (ROW(O267))*2)</f>
        <v>0.1144352113</v>
      </c>
      <c r="J268" s="19">
        <f t="array" ref="J268">INDEX(Metadata!N:N, (ROW(O267))*2+1)</f>
        <v>0.1164802817</v>
      </c>
      <c r="K268" s="20">
        <f t="shared" ref="K268:L268" si="278">G268+I268</f>
        <v>0.2906830986</v>
      </c>
      <c r="L268" s="17">
        <f t="shared" si="278"/>
        <v>0.2862887324</v>
      </c>
      <c r="M268" s="21">
        <f t="shared" si="3"/>
        <v>0.2884859155</v>
      </c>
      <c r="N268" s="17">
        <f t="shared" si="4"/>
        <v>0.003107286137</v>
      </c>
      <c r="O268" s="17">
        <f t="shared" si="5"/>
        <v>0.01077101505</v>
      </c>
      <c r="P268" s="17">
        <v>25.0</v>
      </c>
      <c r="Q268" s="22">
        <v>25.264794</v>
      </c>
      <c r="R268" s="17">
        <f t="shared" si="6"/>
        <v>0.2854623666</v>
      </c>
    </row>
    <row r="269" ht="15.75" customHeight="1">
      <c r="A269" s="17" t="s">
        <v>1194</v>
      </c>
      <c r="B269" s="17" t="s">
        <v>1126</v>
      </c>
      <c r="C269" s="17" t="s">
        <v>265</v>
      </c>
      <c r="D269" s="17" t="s">
        <v>229</v>
      </c>
      <c r="E269" s="17" t="s">
        <v>268</v>
      </c>
      <c r="F269" s="17" t="str">
        <f t="shared" si="250"/>
        <v>I_HEAT</v>
      </c>
      <c r="G269" s="18">
        <f t="array" ref="G269">INDEX(Metadata!M:M, (ROW(N268))*2)</f>
        <v>0.3052816901</v>
      </c>
      <c r="H269" s="19">
        <f t="array" ref="H269">INDEX(Metadata!M:M, (ROW(N268))*2+1)</f>
        <v>0.4348690141</v>
      </c>
      <c r="I269" s="18">
        <f t="array" ref="I269">INDEX(Metadata!N:N, (ROW(O268))*2)</f>
        <v>0.1984225352</v>
      </c>
      <c r="J269" s="19">
        <f t="array" ref="J269">INDEX(Metadata!N:N, (ROW(O268))*2+1)</f>
        <v>0.1913492958</v>
      </c>
      <c r="K269" s="20">
        <f t="shared" ref="K269:L269" si="279">G269+I269</f>
        <v>0.5037042254</v>
      </c>
      <c r="L269" s="17">
        <f t="shared" si="279"/>
        <v>0.6262183099</v>
      </c>
      <c r="M269" s="21">
        <f t="shared" si="3"/>
        <v>0.5649612676</v>
      </c>
      <c r="N269" s="17">
        <f t="shared" si="4"/>
        <v>0.08663053995</v>
      </c>
      <c r="O269" s="17">
        <f t="shared" si="5"/>
        <v>0.1533389011</v>
      </c>
      <c r="P269" s="17"/>
      <c r="Q269" s="22">
        <v>19.840365</v>
      </c>
      <c r="R269" s="17">
        <f t="shared" si="6"/>
        <v>0</v>
      </c>
    </row>
    <row r="270" ht="15.75" customHeight="1">
      <c r="A270" s="17" t="s">
        <v>1195</v>
      </c>
      <c r="B270" s="17" t="s">
        <v>1126</v>
      </c>
      <c r="C270" s="17" t="s">
        <v>265</v>
      </c>
      <c r="D270" s="17" t="s">
        <v>229</v>
      </c>
      <c r="E270" s="17" t="s">
        <v>268</v>
      </c>
      <c r="F270" s="17" t="str">
        <f t="shared" si="250"/>
        <v>I_HEAT</v>
      </c>
      <c r="G270" s="18">
        <f t="array" ref="G270">INDEX(Metadata!M:M, (ROW(N269))*2)</f>
        <v>0.7464225352</v>
      </c>
      <c r="H270" s="19">
        <f t="array" ref="H270">INDEX(Metadata!M:M, (ROW(N269))*2+1)</f>
        <v>0.8419197183</v>
      </c>
      <c r="I270" s="18">
        <f t="array" ref="I270">INDEX(Metadata!N:N, (ROW(O269))*2)</f>
        <v>0.3271901408</v>
      </c>
      <c r="J270" s="19">
        <f t="array" ref="J270">INDEX(Metadata!N:N, (ROW(O269))*2+1)</f>
        <v>0.4104676056</v>
      </c>
      <c r="K270" s="20">
        <f t="shared" ref="K270:L270" si="280">G270+I270</f>
        <v>1.073612676</v>
      </c>
      <c r="L270" s="17">
        <f t="shared" si="280"/>
        <v>1.252387324</v>
      </c>
      <c r="M270" s="21">
        <f t="shared" si="3"/>
        <v>1.163</v>
      </c>
      <c r="N270" s="17">
        <f t="shared" si="4"/>
        <v>0.1264127658</v>
      </c>
      <c r="O270" s="17">
        <f t="shared" si="5"/>
        <v>0.1086954134</v>
      </c>
      <c r="P270" s="17">
        <v>25.0</v>
      </c>
      <c r="Q270" s="22">
        <v>24.485389</v>
      </c>
      <c r="R270" s="17">
        <f t="shared" si="6"/>
        <v>1.187442846</v>
      </c>
    </row>
    <row r="271" ht="15.75" customHeight="1">
      <c r="A271" s="17" t="s">
        <v>1196</v>
      </c>
      <c r="B271" s="17" t="s">
        <v>1126</v>
      </c>
      <c r="C271" s="17" t="s">
        <v>265</v>
      </c>
      <c r="D271" s="17" t="s">
        <v>229</v>
      </c>
      <c r="E271" s="17" t="s">
        <v>268</v>
      </c>
      <c r="F271" s="17" t="str">
        <f t="shared" si="250"/>
        <v>I_HEAT</v>
      </c>
      <c r="G271" s="18">
        <f t="array" ref="G271">INDEX(Metadata!M:M, (ROW(N270))*2)</f>
        <v>0.735784507</v>
      </c>
      <c r="H271" s="19">
        <f t="array" ref="H271">INDEX(Metadata!M:M, (ROW(N270))*2+1)</f>
        <v>0.7783492958</v>
      </c>
      <c r="I271" s="18">
        <f t="array" ref="I271">INDEX(Metadata!N:N, (ROW(O270))*2)</f>
        <v>0.3040605634</v>
      </c>
      <c r="J271" s="19">
        <f t="array" ref="J271">INDEX(Metadata!N:N, (ROW(O270))*2+1)</f>
        <v>0.3284112676</v>
      </c>
      <c r="K271" s="20">
        <f t="shared" ref="K271:L271" si="281">G271+I271</f>
        <v>1.03984507</v>
      </c>
      <c r="L271" s="17">
        <f t="shared" si="281"/>
        <v>1.106760563</v>
      </c>
      <c r="M271" s="21">
        <f t="shared" si="3"/>
        <v>1.073302817</v>
      </c>
      <c r="N271" s="17">
        <f t="shared" si="4"/>
        <v>0.04731639884</v>
      </c>
      <c r="O271" s="17">
        <f t="shared" si="5"/>
        <v>0.0440848548</v>
      </c>
      <c r="P271" s="17">
        <v>25.0</v>
      </c>
      <c r="Q271" s="22">
        <v>17.962516</v>
      </c>
      <c r="R271" s="17">
        <f t="shared" si="6"/>
        <v>1.493809131</v>
      </c>
    </row>
    <row r="272" ht="15.75" customHeight="1">
      <c r="A272" s="17" t="s">
        <v>1197</v>
      </c>
      <c r="B272" s="17" t="s">
        <v>1126</v>
      </c>
      <c r="C272" s="17" t="s">
        <v>265</v>
      </c>
      <c r="D272" s="17" t="s">
        <v>229</v>
      </c>
      <c r="E272" s="17" t="s">
        <v>268</v>
      </c>
      <c r="F272" s="17" t="str">
        <f t="shared" si="250"/>
        <v>I_HEAT</v>
      </c>
      <c r="G272" s="18">
        <f t="array" ref="G272">INDEX(Metadata!M:M, (ROW(N271))*2)</f>
        <v>0.06221830986</v>
      </c>
      <c r="H272" s="19">
        <f t="array" ref="H272">INDEX(Metadata!M:M, (ROW(N271))*2+1)</f>
        <v>0.05561126761</v>
      </c>
      <c r="I272" s="18">
        <f t="array" ref="I272">INDEX(Metadata!N:N, (ROW(O271))*2)</f>
        <v>0.1392887324</v>
      </c>
      <c r="J272" s="19">
        <f t="array" ref="J272">INDEX(Metadata!N:N, (ROW(O271))*2+1)</f>
        <v>0.0807971831</v>
      </c>
      <c r="K272" s="20">
        <f t="shared" ref="K272:L272" si="282">G272+I272</f>
        <v>0.2015070423</v>
      </c>
      <c r="L272" s="17">
        <f t="shared" si="282"/>
        <v>0.1364084507</v>
      </c>
      <c r="M272" s="21">
        <f t="shared" si="3"/>
        <v>0.1689577465</v>
      </c>
      <c r="N272" s="17">
        <f t="shared" si="4"/>
        <v>0.04603165553</v>
      </c>
      <c r="O272" s="17">
        <f t="shared" si="5"/>
        <v>0.2724447768</v>
      </c>
      <c r="P272" s="17">
        <v>25.0</v>
      </c>
      <c r="Q272" s="22">
        <v>22.813211</v>
      </c>
      <c r="R272" s="17">
        <f t="shared" si="6"/>
        <v>0.1851534035</v>
      </c>
    </row>
    <row r="273" ht="15.75" customHeight="1">
      <c r="A273" s="17" t="s">
        <v>42</v>
      </c>
      <c r="B273" s="17" t="s">
        <v>1126</v>
      </c>
      <c r="C273" s="17" t="s">
        <v>265</v>
      </c>
      <c r="D273" s="17" t="s">
        <v>229</v>
      </c>
      <c r="E273" s="17" t="s">
        <v>268</v>
      </c>
      <c r="F273" s="17" t="str">
        <f t="shared" si="250"/>
        <v>I_HEAT</v>
      </c>
      <c r="G273" s="18">
        <f t="array" ref="G273">INDEX(Metadata!M:M, (ROW(N272))*2)</f>
        <v>0.03433521127</v>
      </c>
      <c r="H273" s="19">
        <f t="array" ref="H273">INDEX(Metadata!M:M, (ROW(N272))*2+1)</f>
        <v>0.01528732394</v>
      </c>
      <c r="I273" s="18">
        <f t="array" ref="I273">INDEX(Metadata!N:N, (ROW(O272))*2)</f>
        <v>0.03453802817</v>
      </c>
      <c r="J273" s="19">
        <f t="array" ref="J273">INDEX(Metadata!N:N, (ROW(O272))*2+1)</f>
        <v>0.02922676056</v>
      </c>
      <c r="K273" s="20">
        <f t="shared" ref="K273:L273" si="283">G273+I273</f>
        <v>0.06887323944</v>
      </c>
      <c r="L273" s="17">
        <f t="shared" si="283"/>
        <v>0.04451408451</v>
      </c>
      <c r="M273" s="21">
        <f t="shared" si="3"/>
        <v>0.05669366197</v>
      </c>
      <c r="N273" s="17">
        <f t="shared" si="4"/>
        <v>0.01722452363</v>
      </c>
      <c r="O273" s="17">
        <f t="shared" si="5"/>
        <v>0.3038174469</v>
      </c>
      <c r="P273" s="17">
        <v>25.0</v>
      </c>
      <c r="Q273" s="22">
        <v>20.601003</v>
      </c>
      <c r="R273" s="17">
        <f t="shared" si="6"/>
        <v>0.06879963802</v>
      </c>
    </row>
    <row r="274" ht="15.75" customHeight="1">
      <c r="A274" s="17" t="s">
        <v>1198</v>
      </c>
      <c r="B274" s="17" t="s">
        <v>1126</v>
      </c>
      <c r="C274" s="17" t="s">
        <v>265</v>
      </c>
      <c r="D274" s="17" t="s">
        <v>229</v>
      </c>
      <c r="E274" s="17" t="s">
        <v>268</v>
      </c>
      <c r="F274" s="17" t="str">
        <f t="shared" si="250"/>
        <v>I_HEAT</v>
      </c>
      <c r="G274" s="18">
        <f t="array" ref="G274">INDEX(Metadata!M:M, (ROW(N273))*2)</f>
        <v>0.4083126761</v>
      </c>
      <c r="H274" s="19">
        <f t="array" ref="H274">INDEX(Metadata!M:M, (ROW(N273))*2+1)</f>
        <v>0.5284084507</v>
      </c>
      <c r="I274" s="18">
        <f t="array" ref="I274">INDEX(Metadata!N:N, (ROW(O273))*2)</f>
        <v>0.1657014085</v>
      </c>
      <c r="J274" s="19">
        <f t="array" ref="J274">INDEX(Metadata!N:N, (ROW(O273))*2+1)</f>
        <v>0.2222323944</v>
      </c>
      <c r="K274" s="20">
        <f t="shared" ref="K274:L274" si="284">G274+I274</f>
        <v>0.5740140845</v>
      </c>
      <c r="L274" s="17">
        <f t="shared" si="284"/>
        <v>0.7506408451</v>
      </c>
      <c r="M274" s="21">
        <f t="shared" si="3"/>
        <v>0.6623274648</v>
      </c>
      <c r="N274" s="17">
        <f t="shared" si="4"/>
        <v>0.1248939801</v>
      </c>
      <c r="O274" s="17">
        <f t="shared" si="5"/>
        <v>0.1885683242</v>
      </c>
      <c r="P274" s="17">
        <v>25.0</v>
      </c>
      <c r="Q274" s="22">
        <v>53.955324</v>
      </c>
      <c r="R274" s="17">
        <f t="shared" si="6"/>
        <v>0.3068869834</v>
      </c>
    </row>
    <row r="275" ht="15.75" customHeight="1">
      <c r="A275" s="17" t="s">
        <v>1199</v>
      </c>
      <c r="B275" s="17" t="s">
        <v>1126</v>
      </c>
      <c r="C275" s="17" t="s">
        <v>265</v>
      </c>
      <c r="D275" s="17" t="s">
        <v>229</v>
      </c>
      <c r="E275" s="17" t="s">
        <v>268</v>
      </c>
      <c r="F275" s="17" t="str">
        <f t="shared" si="250"/>
        <v>I_HEAT</v>
      </c>
      <c r="G275" s="18">
        <f t="array" ref="G275">INDEX(Metadata!M:M, (ROW(N274))*2)</f>
        <v>0.127243662</v>
      </c>
      <c r="H275" s="19">
        <f t="array" ref="H275">INDEX(Metadata!M:M, (ROW(N274))*2+1)</f>
        <v>0.1451197183</v>
      </c>
      <c r="I275" s="18">
        <f t="array" ref="I275">INDEX(Metadata!N:N, (ROW(O274))*2)</f>
        <v>0.09212957746</v>
      </c>
      <c r="J275" s="19">
        <f t="array" ref="J275">INDEX(Metadata!N:N, (ROW(O274))*2+1)</f>
        <v>0.1470422535</v>
      </c>
      <c r="K275" s="20">
        <f t="shared" ref="K275:L275" si="285">G275+I275</f>
        <v>0.2193732394</v>
      </c>
      <c r="L275" s="17">
        <f t="shared" si="285"/>
        <v>0.2921619718</v>
      </c>
      <c r="M275" s="21">
        <f t="shared" si="3"/>
        <v>0.2557676056</v>
      </c>
      <c r="N275" s="17">
        <f t="shared" si="4"/>
        <v>0.05146940627</v>
      </c>
      <c r="O275" s="17">
        <f t="shared" si="5"/>
        <v>0.2012350475</v>
      </c>
      <c r="P275" s="17">
        <v>25.0</v>
      </c>
      <c r="Q275" s="22">
        <v>26.113522</v>
      </c>
      <c r="R275" s="17">
        <f t="shared" si="6"/>
        <v>0.2448612692</v>
      </c>
    </row>
    <row r="276" ht="15.75" customHeight="1">
      <c r="A276" s="17" t="s">
        <v>1200</v>
      </c>
      <c r="B276" s="17" t="s">
        <v>1126</v>
      </c>
      <c r="C276" s="17" t="s">
        <v>265</v>
      </c>
      <c r="D276" s="17" t="s">
        <v>36</v>
      </c>
      <c r="E276" s="17" t="s">
        <v>80</v>
      </c>
      <c r="F276" s="17" t="str">
        <f t="shared" si="250"/>
        <v>C_AMB</v>
      </c>
      <c r="G276" s="18">
        <f t="array" ref="G276">INDEX(Metadata!M:M, (ROW(N275))*2)</f>
        <v>0.4517661972</v>
      </c>
      <c r="H276" s="19">
        <f t="array" ref="H276">INDEX(Metadata!M:M, (ROW(N275))*2+1)</f>
        <v>0.475</v>
      </c>
      <c r="I276" s="18">
        <f t="array" ref="I276">INDEX(Metadata!N:N, (ROW(O275))*2)</f>
        <v>0.2200647887</v>
      </c>
      <c r="J276" s="19">
        <f t="array" ref="J276">INDEX(Metadata!N:N, (ROW(O275))*2+1)</f>
        <v>0.3187183099</v>
      </c>
      <c r="K276" s="20">
        <f t="shared" ref="K276:L276" si="286">G276+I276</f>
        <v>0.6718309859</v>
      </c>
      <c r="L276" s="17">
        <f t="shared" si="286"/>
        <v>0.7937183099</v>
      </c>
      <c r="M276" s="21">
        <f t="shared" si="3"/>
        <v>0.7327746479</v>
      </c>
      <c r="N276" s="17">
        <f t="shared" si="4"/>
        <v>0.0861873533</v>
      </c>
      <c r="O276" s="17">
        <f t="shared" si="5"/>
        <v>0.1176178154</v>
      </c>
      <c r="P276" s="17">
        <v>25.0</v>
      </c>
      <c r="Q276" s="22">
        <v>44.274999</v>
      </c>
      <c r="R276" s="17">
        <f t="shared" si="6"/>
        <v>0.413763221</v>
      </c>
    </row>
    <row r="277" ht="15.75" customHeight="1">
      <c r="A277" s="17" t="s">
        <v>51</v>
      </c>
      <c r="B277" s="17" t="s">
        <v>1126</v>
      </c>
      <c r="C277" s="17" t="s">
        <v>265</v>
      </c>
      <c r="D277" s="17" t="s">
        <v>36</v>
      </c>
      <c r="E277" s="17" t="s">
        <v>80</v>
      </c>
      <c r="F277" s="17" t="str">
        <f t="shared" si="250"/>
        <v>C_AMB</v>
      </c>
      <c r="G277" s="18">
        <f t="array" ref="G277">INDEX(Metadata!M:M, (ROW(N276))*2)</f>
        <v>0.1057619718</v>
      </c>
      <c r="H277" s="19">
        <f t="array" ref="H277">INDEX(Metadata!M:M, (ROW(N276))*2+1)</f>
        <v>0.09955492958</v>
      </c>
      <c r="I277" s="18">
        <f t="array" ref="I277">INDEX(Metadata!N:N, (ROW(O276))*2)</f>
        <v>0.1898366197</v>
      </c>
      <c r="J277" s="19">
        <f t="array" ref="J277">INDEX(Metadata!N:N, (ROW(O276))*2+1)</f>
        <v>0.3849380282</v>
      </c>
      <c r="K277" s="20">
        <f t="shared" ref="K277:L277" si="287">G277+I277</f>
        <v>0.2955985915</v>
      </c>
      <c r="L277" s="17">
        <f t="shared" si="287"/>
        <v>0.4844929577</v>
      </c>
      <c r="M277" s="21">
        <f t="shared" si="3"/>
        <v>0.3900457746</v>
      </c>
      <c r="N277" s="17">
        <f t="shared" si="4"/>
        <v>0.1335684873</v>
      </c>
      <c r="O277" s="17">
        <f t="shared" si="5"/>
        <v>0.3424431078</v>
      </c>
      <c r="P277" s="17">
        <v>25.0</v>
      </c>
      <c r="Q277" s="22">
        <v>22.45051</v>
      </c>
      <c r="R277" s="17">
        <f t="shared" si="6"/>
        <v>0.434339548</v>
      </c>
    </row>
    <row r="278" ht="15.75" customHeight="1">
      <c r="A278" s="17" t="s">
        <v>1201</v>
      </c>
      <c r="B278" s="17" t="s">
        <v>1126</v>
      </c>
      <c r="C278" s="17" t="s">
        <v>265</v>
      </c>
      <c r="D278" s="17" t="s">
        <v>36</v>
      </c>
      <c r="E278" s="17" t="s">
        <v>80</v>
      </c>
      <c r="F278" s="17" t="str">
        <f t="shared" si="250"/>
        <v>C_AMB</v>
      </c>
      <c r="G278" s="18">
        <f t="array" ref="G278">INDEX(Metadata!M:M, (ROW(N277))*2)</f>
        <v>0.1513535211</v>
      </c>
      <c r="H278" s="19">
        <f t="array" ref="H278">INDEX(Metadata!M:M, (ROW(N277))*2+1)</f>
        <v>0.1520873239</v>
      </c>
      <c r="I278" s="18">
        <f t="array" ref="I278">INDEX(Metadata!N:N, (ROW(O277))*2)</f>
        <v>0.2889633803</v>
      </c>
      <c r="J278" s="19">
        <f t="array" ref="J278">INDEX(Metadata!N:N, (ROW(O277))*2+1)</f>
        <v>0.190271831</v>
      </c>
      <c r="K278" s="20">
        <f t="shared" ref="K278:L278" si="288">G278+I278</f>
        <v>0.4403169014</v>
      </c>
      <c r="L278" s="17">
        <f t="shared" si="288"/>
        <v>0.3423591549</v>
      </c>
      <c r="M278" s="21">
        <f t="shared" si="3"/>
        <v>0.3913380282</v>
      </c>
      <c r="N278" s="17">
        <f t="shared" si="4"/>
        <v>0.0692665868</v>
      </c>
      <c r="O278" s="17">
        <f t="shared" si="5"/>
        <v>0.176999376</v>
      </c>
      <c r="P278" s="17">
        <v>25.0</v>
      </c>
      <c r="Q278" s="22">
        <v>25.034611</v>
      </c>
      <c r="R278" s="17">
        <f t="shared" si="6"/>
        <v>0.3907969932</v>
      </c>
    </row>
    <row r="279" ht="15.75" customHeight="1">
      <c r="A279" s="17" t="s">
        <v>1202</v>
      </c>
      <c r="B279" s="17" t="s">
        <v>1126</v>
      </c>
      <c r="C279" s="17" t="s">
        <v>265</v>
      </c>
      <c r="D279" s="17" t="s">
        <v>36</v>
      </c>
      <c r="E279" s="17" t="s">
        <v>80</v>
      </c>
      <c r="F279" s="17" t="str">
        <f t="shared" si="250"/>
        <v>C_AMB</v>
      </c>
      <c r="G279" s="18">
        <f t="array" ref="G279">INDEX(Metadata!M:M, (ROW(N278))*2)</f>
        <v>0.5140746479</v>
      </c>
      <c r="H279" s="19">
        <f t="array" ref="H279">INDEX(Metadata!M:M, (ROW(N278))*2+1)</f>
        <v>0.6600957746</v>
      </c>
      <c r="I279" s="18">
        <f t="array" ref="I279">INDEX(Metadata!N:N, (ROW(O278))*2)</f>
        <v>0.3555380282</v>
      </c>
      <c r="J279" s="19">
        <f t="array" ref="J279">INDEX(Metadata!N:N, (ROW(O278))*2+1)</f>
        <v>0.4644253521</v>
      </c>
      <c r="K279" s="20">
        <f t="shared" ref="K279:L279" si="289">G279+I279</f>
        <v>0.8696126761</v>
      </c>
      <c r="L279" s="17">
        <f t="shared" si="289"/>
        <v>1.124521127</v>
      </c>
      <c r="M279" s="21">
        <f t="shared" si="3"/>
        <v>0.9970669014</v>
      </c>
      <c r="N279" s="17">
        <f t="shared" si="4"/>
        <v>0.1802474941</v>
      </c>
      <c r="O279" s="17">
        <f t="shared" si="5"/>
        <v>0.180777733</v>
      </c>
      <c r="P279" s="17">
        <v>25.0</v>
      </c>
      <c r="Q279" s="22">
        <v>29.673124</v>
      </c>
      <c r="R279" s="17">
        <f t="shared" si="6"/>
        <v>0.8400420709</v>
      </c>
    </row>
    <row r="280" ht="15.75" customHeight="1">
      <c r="A280" s="17" t="s">
        <v>1203</v>
      </c>
      <c r="B280" s="17" t="s">
        <v>1126</v>
      </c>
      <c r="C280" s="17" t="s">
        <v>265</v>
      </c>
      <c r="D280" s="17" t="s">
        <v>36</v>
      </c>
      <c r="E280" s="17" t="s">
        <v>80</v>
      </c>
      <c r="F280" s="17" t="str">
        <f t="shared" si="250"/>
        <v>C_AMB</v>
      </c>
      <c r="G280" s="18">
        <f t="array" ref="G280">INDEX(Metadata!M:M, (ROW(N279))*2)</f>
        <v>1.264540845</v>
      </c>
      <c r="H280" s="19">
        <f t="array" ref="H280">INDEX(Metadata!M:M, (ROW(N279))*2+1)</f>
        <v>1.225466197</v>
      </c>
      <c r="I280" s="18">
        <f t="array" ref="I280">INDEX(Metadata!N:N, (ROW(O279))*2)</f>
        <v>0.5791985915</v>
      </c>
      <c r="J280" s="19">
        <f t="array" ref="J280">INDEX(Metadata!N:N, (ROW(O279))*2+1)</f>
        <v>0.5423788732</v>
      </c>
      <c r="K280" s="20">
        <f t="shared" ref="K280:L280" si="290">G280+I280</f>
        <v>1.843739437</v>
      </c>
      <c r="L280" s="17">
        <f t="shared" si="290"/>
        <v>1.76784507</v>
      </c>
      <c r="M280" s="21">
        <f t="shared" si="3"/>
        <v>1.805792254</v>
      </c>
      <c r="N280" s="17">
        <f t="shared" si="4"/>
        <v>0.05366542099</v>
      </c>
      <c r="O280" s="17">
        <f t="shared" si="5"/>
        <v>0.02971849109</v>
      </c>
      <c r="P280" s="17">
        <v>25.0</v>
      </c>
      <c r="Q280" s="22">
        <v>22.516769</v>
      </c>
      <c r="R280" s="17">
        <f t="shared" si="6"/>
        <v>2.004941577</v>
      </c>
    </row>
    <row r="281" ht="15.75" customHeight="1">
      <c r="A281" s="17" t="s">
        <v>1204</v>
      </c>
      <c r="B281" s="17" t="s">
        <v>1126</v>
      </c>
      <c r="C281" s="17" t="s">
        <v>265</v>
      </c>
      <c r="D281" s="17" t="s">
        <v>36</v>
      </c>
      <c r="E281" s="17" t="s">
        <v>80</v>
      </c>
      <c r="F281" s="17" t="str">
        <f t="shared" si="250"/>
        <v>C_AMB</v>
      </c>
      <c r="G281" s="18">
        <f t="array" ref="G281">INDEX(Metadata!M:M, (ROW(N280))*2)</f>
        <v>1.94593662</v>
      </c>
      <c r="H281" s="19">
        <f t="array" ref="H281">INDEX(Metadata!M:M, (ROW(N280))*2+1)</f>
        <v>2.401308451</v>
      </c>
      <c r="I281" s="18">
        <f t="array" ref="I281">INDEX(Metadata!N:N, (ROW(O280))*2)</f>
        <v>0.4801901408</v>
      </c>
      <c r="J281" s="19">
        <f t="array" ref="J281">INDEX(Metadata!N:N, (ROW(O280))*2+1)</f>
        <v>0.5476352113</v>
      </c>
      <c r="K281" s="20">
        <f t="shared" ref="K281:L281" si="291">G281+I281</f>
        <v>2.426126761</v>
      </c>
      <c r="L281" s="17">
        <f t="shared" si="291"/>
        <v>2.948943662</v>
      </c>
      <c r="M281" s="21">
        <f t="shared" si="3"/>
        <v>2.687535211</v>
      </c>
      <c r="N281" s="17">
        <f t="shared" si="4"/>
        <v>0.3696873763</v>
      </c>
      <c r="O281" s="17">
        <f t="shared" si="5"/>
        <v>0.1375562913</v>
      </c>
      <c r="P281" s="17">
        <v>25.0</v>
      </c>
      <c r="Q281" s="22">
        <v>45.421318</v>
      </c>
      <c r="R281" s="17">
        <f t="shared" si="6"/>
        <v>1.479225686</v>
      </c>
    </row>
    <row r="282" ht="15.75" customHeight="1">
      <c r="A282" s="17" t="s">
        <v>1205</v>
      </c>
      <c r="B282" s="17" t="s">
        <v>1126</v>
      </c>
      <c r="C282" s="17" t="s">
        <v>265</v>
      </c>
      <c r="D282" s="17" t="s">
        <v>36</v>
      </c>
      <c r="E282" s="17" t="s">
        <v>80</v>
      </c>
      <c r="F282" s="17" t="str">
        <f t="shared" si="250"/>
        <v>C_AMB</v>
      </c>
      <c r="G282" s="18">
        <f t="array" ref="G282">INDEX(Metadata!M:M, (ROW(N281))*2)</f>
        <v>1.628961972</v>
      </c>
      <c r="H282" s="19">
        <f t="array" ref="H282">INDEX(Metadata!M:M, (ROW(N281))*2+1)</f>
        <v>1.825339437</v>
      </c>
      <c r="I282" s="18">
        <f t="array" ref="I282">INDEX(Metadata!N:N, (ROW(O281))*2)</f>
        <v>0.6414464789</v>
      </c>
      <c r="J282" s="19">
        <f t="array" ref="J282">INDEX(Metadata!N:N, (ROW(O281))*2+1)</f>
        <v>0.7154070423</v>
      </c>
      <c r="K282" s="20">
        <f t="shared" ref="K282:L282" si="292">G282+I282</f>
        <v>2.270408451</v>
      </c>
      <c r="L282" s="17">
        <f t="shared" si="292"/>
        <v>2.540746479</v>
      </c>
      <c r="M282" s="21">
        <f t="shared" si="3"/>
        <v>2.405577465</v>
      </c>
      <c r="N282" s="17">
        <f t="shared" si="4"/>
        <v>0.1911578529</v>
      </c>
      <c r="O282" s="17">
        <f t="shared" si="5"/>
        <v>0.07946443452</v>
      </c>
      <c r="P282" s="17">
        <v>25.0</v>
      </c>
      <c r="Q282" s="22">
        <v>17.479936</v>
      </c>
      <c r="R282" s="17">
        <f t="shared" si="6"/>
        <v>3.440483799</v>
      </c>
    </row>
    <row r="283" ht="15.75" customHeight="1">
      <c r="A283" s="17" t="s">
        <v>1206</v>
      </c>
      <c r="B283" s="17" t="s">
        <v>1126</v>
      </c>
      <c r="C283" s="17" t="s">
        <v>265</v>
      </c>
      <c r="D283" s="17" t="s">
        <v>36</v>
      </c>
      <c r="E283" s="17" t="s">
        <v>80</v>
      </c>
      <c r="F283" s="17" t="str">
        <f t="shared" si="250"/>
        <v>C_AMB</v>
      </c>
      <c r="G283" s="18">
        <f t="array" ref="G283">INDEX(Metadata!M:M, (ROW(N282))*2)</f>
        <v>1.489085915</v>
      </c>
      <c r="H283" s="19">
        <f t="array" ref="H283">INDEX(Metadata!M:M, (ROW(N282))*2+1)</f>
        <v>1.365512676</v>
      </c>
      <c r="I283" s="18">
        <f t="array" ref="I283">INDEX(Metadata!N:N, (ROW(O282))*2)</f>
        <v>1.151653521</v>
      </c>
      <c r="J283" s="19">
        <f t="array" ref="J283">INDEX(Metadata!N:N, (ROW(O282))*2+1)</f>
        <v>1.039423944</v>
      </c>
      <c r="K283" s="20">
        <f t="shared" ref="K283:L283" si="293">G283+I283</f>
        <v>2.640739437</v>
      </c>
      <c r="L283" s="17">
        <f t="shared" si="293"/>
        <v>2.40493662</v>
      </c>
      <c r="M283" s="21">
        <f t="shared" si="3"/>
        <v>2.522838028</v>
      </c>
      <c r="N283" s="17">
        <f t="shared" si="4"/>
        <v>0.1667377709</v>
      </c>
      <c r="O283" s="17">
        <f t="shared" si="5"/>
        <v>0.0660913499</v>
      </c>
      <c r="P283" s="17">
        <v>25.0</v>
      </c>
      <c r="Q283" s="22">
        <v>12.118319</v>
      </c>
      <c r="R283" s="17">
        <f t="shared" si="6"/>
        <v>5.204595679</v>
      </c>
    </row>
    <row r="284" ht="15.75" customHeight="1">
      <c r="A284" s="17" t="s">
        <v>1207</v>
      </c>
      <c r="B284" s="17" t="s">
        <v>1126</v>
      </c>
      <c r="C284" s="17" t="s">
        <v>265</v>
      </c>
      <c r="D284" s="17" t="s">
        <v>36</v>
      </c>
      <c r="E284" s="17" t="s">
        <v>80</v>
      </c>
      <c r="F284" s="17" t="str">
        <f t="shared" si="250"/>
        <v>C_AMB</v>
      </c>
      <c r="G284" s="18">
        <f t="array" ref="G284">INDEX(Metadata!M:M, (ROW(N283))*2)</f>
        <v>1.824553521</v>
      </c>
      <c r="H284" s="19">
        <f t="array" ref="H284">INDEX(Metadata!M:M, (ROW(N283))*2+1)</f>
        <v>1.946890141</v>
      </c>
      <c r="I284" s="18">
        <f t="array" ref="I284">INDEX(Metadata!N:N, (ROW(O283))*2)</f>
        <v>0.6134112676</v>
      </c>
      <c r="J284" s="19">
        <f t="array" ref="J284">INDEX(Metadata!N:N, (ROW(O283))*2+1)</f>
        <v>0.6427225352</v>
      </c>
      <c r="K284" s="20">
        <f t="shared" ref="K284:L284" si="294">G284+I284</f>
        <v>2.437964789</v>
      </c>
      <c r="L284" s="17">
        <f t="shared" si="294"/>
        <v>2.589612676</v>
      </c>
      <c r="M284" s="21">
        <f t="shared" si="3"/>
        <v>2.513788732</v>
      </c>
      <c r="N284" s="17">
        <f t="shared" si="4"/>
        <v>0.1072312495</v>
      </c>
      <c r="O284" s="17">
        <f t="shared" si="5"/>
        <v>0.04265722417</v>
      </c>
      <c r="P284" s="17">
        <v>25.0</v>
      </c>
      <c r="Q284" s="22">
        <v>19.569584</v>
      </c>
      <c r="R284" s="17">
        <f t="shared" si="6"/>
        <v>3.211346665</v>
      </c>
    </row>
    <row r="285" ht="15.75" customHeight="1">
      <c r="A285" s="17" t="s">
        <v>26</v>
      </c>
      <c r="B285" s="17" t="s">
        <v>1126</v>
      </c>
      <c r="C285" s="17" t="s">
        <v>265</v>
      </c>
      <c r="D285" s="17" t="s">
        <v>54</v>
      </c>
      <c r="E285" s="17" t="s">
        <v>80</v>
      </c>
      <c r="F285" s="17" t="str">
        <f t="shared" si="250"/>
        <v>E_AMB</v>
      </c>
      <c r="G285" s="18">
        <f t="array" ref="G285">INDEX(Metadata!M:M, (ROW(N284))*2)</f>
        <v>1.822304225</v>
      </c>
      <c r="H285" s="19">
        <f t="array" ref="H285">INDEX(Metadata!M:M, (ROW(N284))*2+1)</f>
        <v>1.734761972</v>
      </c>
      <c r="I285" s="18">
        <f t="array" ref="I285">INDEX(Metadata!N:N, (ROW(O284))*2)</f>
        <v>2.128871831</v>
      </c>
      <c r="J285" s="19">
        <f t="array" ref="J285">INDEX(Metadata!N:N, (ROW(O284))*2+1)</f>
        <v>0.6267802817</v>
      </c>
      <c r="K285" s="20">
        <f t="shared" ref="K285:L285" si="295">G285+I285</f>
        <v>3.951176056</v>
      </c>
      <c r="L285" s="17">
        <f t="shared" si="295"/>
        <v>2.361542254</v>
      </c>
      <c r="M285" s="21">
        <f t="shared" si="3"/>
        <v>3.156359155</v>
      </c>
      <c r="N285" s="17">
        <f t="shared" si="4"/>
        <v>1.124040842</v>
      </c>
      <c r="O285" s="17">
        <f t="shared" si="5"/>
        <v>0.3561194358</v>
      </c>
      <c r="P285" s="17">
        <v>25.0</v>
      </c>
      <c r="Q285" s="22">
        <v>44.767154</v>
      </c>
      <c r="R285" s="17">
        <f t="shared" si="6"/>
        <v>1.76265346</v>
      </c>
    </row>
    <row r="286" ht="15.75" customHeight="1">
      <c r="A286" s="17" t="s">
        <v>1208</v>
      </c>
      <c r="B286" s="17" t="s">
        <v>1126</v>
      </c>
      <c r="C286" s="17" t="s">
        <v>265</v>
      </c>
      <c r="D286" s="17" t="s">
        <v>54</v>
      </c>
      <c r="E286" s="17" t="s">
        <v>80</v>
      </c>
      <c r="F286" s="17" t="str">
        <f t="shared" si="250"/>
        <v>E_AMB</v>
      </c>
      <c r="G286" s="18">
        <f t="array" ref="G286">INDEX(Metadata!M:M, (ROW(N285))*2)</f>
        <v>1.586319718</v>
      </c>
      <c r="H286" s="19">
        <f t="array" ref="H286">INDEX(Metadata!M:M, (ROW(N285))*2+1)</f>
        <v>1.86031831</v>
      </c>
      <c r="I286" s="18">
        <f t="array" ref="I286">INDEX(Metadata!N:N, (ROW(O285))*2)</f>
        <v>0.552743662</v>
      </c>
      <c r="J286" s="19">
        <f t="array" ref="J286">INDEX(Metadata!N:N, (ROW(O285))*2+1)</f>
        <v>0.6550690141</v>
      </c>
      <c r="K286" s="20">
        <f t="shared" ref="K286:L286" si="296">G286+I286</f>
        <v>2.13906338</v>
      </c>
      <c r="L286" s="17">
        <f t="shared" si="296"/>
        <v>2.515387324</v>
      </c>
      <c r="M286" s="21">
        <f t="shared" si="3"/>
        <v>2.327225352</v>
      </c>
      <c r="N286" s="17">
        <f t="shared" si="4"/>
        <v>0.2661012125</v>
      </c>
      <c r="O286" s="17">
        <f t="shared" si="5"/>
        <v>0.1143426924</v>
      </c>
      <c r="P286" s="17">
        <v>25.0</v>
      </c>
      <c r="Q286" s="22">
        <v>48.585664</v>
      </c>
      <c r="R286" s="17">
        <f t="shared" si="6"/>
        <v>1.197485616</v>
      </c>
    </row>
    <row r="287" ht="15.75" customHeight="1">
      <c r="A287" s="17" t="s">
        <v>72</v>
      </c>
      <c r="B287" s="17" t="s">
        <v>72</v>
      </c>
      <c r="C287" s="17" t="s">
        <v>72</v>
      </c>
      <c r="D287" s="17" t="s">
        <v>72</v>
      </c>
      <c r="E287" s="17" t="s">
        <v>72</v>
      </c>
      <c r="F287" s="17" t="s">
        <v>72</v>
      </c>
      <c r="G287" s="18">
        <f t="array" ref="G287">INDEX(Metadata!M:M, (ROW(N286))*2)</f>
        <v>0.02547464789</v>
      </c>
      <c r="H287" s="19">
        <f t="array" ref="H287">INDEX(Metadata!M:M, (ROW(N286))*2+1)</f>
        <v>0.02395492958</v>
      </c>
      <c r="I287" s="18">
        <f t="array" ref="I287">INDEX(Metadata!N:N, (ROW(O286))*2)</f>
        <v>0.07143380282</v>
      </c>
      <c r="J287" s="19">
        <f t="array" ref="J287">INDEX(Metadata!N:N, (ROW(O286))*2+1)</f>
        <v>0.06812957746</v>
      </c>
      <c r="K287" s="20">
        <f t="shared" ref="K287:L287" si="297">G287+I287</f>
        <v>0.0969084507</v>
      </c>
      <c r="L287" s="17">
        <f t="shared" si="297"/>
        <v>0.09208450704</v>
      </c>
      <c r="M287" s="21">
        <f t="shared" si="3"/>
        <v>0.09449647887</v>
      </c>
      <c r="N287" s="17">
        <f t="shared" si="4"/>
        <v>0.003411043275</v>
      </c>
      <c r="O287" s="17">
        <f t="shared" si="5"/>
        <v>0.03609704103</v>
      </c>
      <c r="P287" s="17">
        <v>25.0</v>
      </c>
      <c r="Q287" s="17"/>
      <c r="R287" s="17" t="str">
        <f t="shared" si="6"/>
        <v>#DIV/0!</v>
      </c>
    </row>
    <row r="288" ht="15.75" customHeight="1">
      <c r="A288" s="17" t="s">
        <v>1209</v>
      </c>
      <c r="B288" s="17" t="s">
        <v>1126</v>
      </c>
      <c r="C288" s="17" t="s">
        <v>265</v>
      </c>
      <c r="D288" s="17" t="s">
        <v>54</v>
      </c>
      <c r="E288" s="17" t="s">
        <v>80</v>
      </c>
      <c r="F288" s="17" t="str">
        <f t="shared" ref="F288:F377" si="299">D288&amp;"_"&amp;E288</f>
        <v>E_AMB</v>
      </c>
      <c r="G288" s="18">
        <f t="array" ref="G288">INDEX(Metadata!M:M, (ROW(N287))*2)</f>
        <v>0.6126492958</v>
      </c>
      <c r="H288" s="19">
        <f t="array" ref="H288">INDEX(Metadata!M:M, (ROW(N287))*2+1)</f>
        <v>0.6151478873</v>
      </c>
      <c r="I288" s="18">
        <f t="array" ref="I288">INDEX(Metadata!N:N, (ROW(O287))*2)</f>
        <v>0.2409211268</v>
      </c>
      <c r="J288" s="19">
        <f t="array" ref="J288">INDEX(Metadata!N:N, (ROW(O287))*2+1)</f>
        <v>0.2704225352</v>
      </c>
      <c r="K288" s="20">
        <f t="shared" ref="K288:L288" si="298">G288+I288</f>
        <v>0.8535704225</v>
      </c>
      <c r="L288" s="17">
        <f t="shared" si="298"/>
        <v>0.8855704225</v>
      </c>
      <c r="M288" s="21">
        <f t="shared" si="3"/>
        <v>0.8695704225</v>
      </c>
      <c r="N288" s="17">
        <f t="shared" si="4"/>
        <v>0.022627417</v>
      </c>
      <c r="O288" s="17">
        <f t="shared" si="5"/>
        <v>0.02602137379</v>
      </c>
      <c r="P288" s="17">
        <v>25.0</v>
      </c>
      <c r="Q288" s="22">
        <v>13.903099</v>
      </c>
      <c r="R288" s="17">
        <f t="shared" si="6"/>
        <v>1.56362697</v>
      </c>
    </row>
    <row r="289" ht="15.75" customHeight="1">
      <c r="A289" s="17" t="s">
        <v>1210</v>
      </c>
      <c r="B289" s="17" t="s">
        <v>1126</v>
      </c>
      <c r="C289" s="17" t="s">
        <v>265</v>
      </c>
      <c r="D289" s="17" t="s">
        <v>54</v>
      </c>
      <c r="E289" s="17" t="s">
        <v>80</v>
      </c>
      <c r="F289" s="17" t="str">
        <f t="shared" si="299"/>
        <v>E_AMB</v>
      </c>
      <c r="G289" s="18">
        <f t="array" ref="G289">INDEX(Metadata!M:M, (ROW(N288))*2)</f>
        <v>1.386980282</v>
      </c>
      <c r="H289" s="19">
        <f t="array" ref="H289">INDEX(Metadata!M:M, (ROW(N288))*2+1)</f>
        <v>1.497507042</v>
      </c>
      <c r="I289" s="18">
        <f t="array" ref="I289">INDEX(Metadata!N:N, (ROW(O288))*2)</f>
        <v>0.5365267606</v>
      </c>
      <c r="J289" s="19">
        <f t="array" ref="J289">INDEX(Metadata!N:N, (ROW(O288))*2+1)</f>
        <v>0.5923098592</v>
      </c>
      <c r="K289" s="20">
        <f t="shared" ref="K289:L289" si="300">G289+I289</f>
        <v>1.923507042</v>
      </c>
      <c r="L289" s="17">
        <f t="shared" si="300"/>
        <v>2.089816901</v>
      </c>
      <c r="M289" s="21">
        <f t="shared" si="3"/>
        <v>2.006661972</v>
      </c>
      <c r="N289" s="17">
        <f t="shared" si="4"/>
        <v>0.1175988292</v>
      </c>
      <c r="O289" s="17">
        <f t="shared" si="5"/>
        <v>0.05860420481</v>
      </c>
      <c r="P289" s="17">
        <v>25.0</v>
      </c>
      <c r="Q289" s="22">
        <v>32.461747</v>
      </c>
      <c r="R289" s="17">
        <f t="shared" si="6"/>
        <v>1.545405098</v>
      </c>
    </row>
    <row r="290" ht="15.75" customHeight="1">
      <c r="A290" s="17" t="s">
        <v>1211</v>
      </c>
      <c r="B290" s="17" t="s">
        <v>1126</v>
      </c>
      <c r="C290" s="17" t="s">
        <v>265</v>
      </c>
      <c r="D290" s="17" t="s">
        <v>54</v>
      </c>
      <c r="E290" s="17" t="s">
        <v>80</v>
      </c>
      <c r="F290" s="17" t="str">
        <f t="shared" si="299"/>
        <v>E_AMB</v>
      </c>
      <c r="G290" s="18">
        <f t="array" ref="G290">INDEX(Metadata!M:M, (ROW(N289))*2)</f>
        <v>2.292623944</v>
      </c>
      <c r="H290" s="19">
        <f t="array" ref="H290">INDEX(Metadata!M:M, (ROW(N289))*2+1)</f>
        <v>2.536666197</v>
      </c>
      <c r="I290" s="18">
        <f t="array" ref="I290">INDEX(Metadata!N:N, (ROW(O289))*2)</f>
        <v>0.6843971831</v>
      </c>
      <c r="J290" s="19">
        <f t="array" ref="J290">INDEX(Metadata!N:N, (ROW(O289))*2+1)</f>
        <v>0.769728169</v>
      </c>
      <c r="K290" s="20">
        <f t="shared" ref="K290:L290" si="301">G290+I290</f>
        <v>2.977021127</v>
      </c>
      <c r="L290" s="17">
        <f t="shared" si="301"/>
        <v>3.306394366</v>
      </c>
      <c r="M290" s="21">
        <f t="shared" si="3"/>
        <v>3.141707746</v>
      </c>
      <c r="N290" s="17">
        <f t="shared" si="4"/>
        <v>0.2329020511</v>
      </c>
      <c r="O290" s="17">
        <f t="shared" si="5"/>
        <v>0.07413230954</v>
      </c>
      <c r="P290" s="17">
        <v>25.0</v>
      </c>
      <c r="Q290" s="22">
        <v>33.344945</v>
      </c>
      <c r="R290" s="17">
        <f t="shared" si="6"/>
        <v>2.355460285</v>
      </c>
    </row>
    <row r="291" ht="15.75" customHeight="1">
      <c r="A291" s="17" t="s">
        <v>1212</v>
      </c>
      <c r="B291" s="17" t="s">
        <v>1126</v>
      </c>
      <c r="C291" s="17" t="s">
        <v>265</v>
      </c>
      <c r="D291" s="17" t="s">
        <v>54</v>
      </c>
      <c r="E291" s="17" t="s">
        <v>80</v>
      </c>
      <c r="F291" s="17" t="str">
        <f t="shared" si="299"/>
        <v>E_AMB</v>
      </c>
      <c r="G291" s="18">
        <f t="array" ref="G291">INDEX(Metadata!M:M, (ROW(N290))*2)</f>
        <v>6.587014085</v>
      </c>
      <c r="H291" s="19">
        <f t="array" ref="H291">INDEX(Metadata!M:M, (ROW(N290))*2+1)</f>
        <v>7.166667606</v>
      </c>
      <c r="I291" s="18">
        <f t="array" ref="I291">INDEX(Metadata!N:N, (ROW(O290))*2)</f>
        <v>1.717647887</v>
      </c>
      <c r="J291" s="19">
        <f t="array" ref="J291">INDEX(Metadata!N:N, (ROW(O290))*2+1)</f>
        <v>1.934966197</v>
      </c>
      <c r="K291" s="20">
        <f t="shared" ref="K291:L291" si="302">G291+I291</f>
        <v>8.304661972</v>
      </c>
      <c r="L291" s="17">
        <f t="shared" si="302"/>
        <v>9.101633803</v>
      </c>
      <c r="M291" s="21">
        <f t="shared" si="3"/>
        <v>8.703147887</v>
      </c>
      <c r="N291" s="17">
        <f t="shared" si="4"/>
        <v>0.5635441861</v>
      </c>
      <c r="O291" s="17">
        <f t="shared" si="5"/>
        <v>0.06475176492</v>
      </c>
      <c r="P291" s="17">
        <v>25.0</v>
      </c>
      <c r="Q291" s="22">
        <v>41.863631</v>
      </c>
      <c r="R291" s="17">
        <f t="shared" si="6"/>
        <v>5.197320251</v>
      </c>
    </row>
    <row r="292" ht="15.75" customHeight="1">
      <c r="A292" s="17" t="s">
        <v>1213</v>
      </c>
      <c r="B292" s="17" t="s">
        <v>1126</v>
      </c>
      <c r="C292" s="17" t="s">
        <v>265</v>
      </c>
      <c r="D292" s="17" t="s">
        <v>54</v>
      </c>
      <c r="E292" s="17" t="s">
        <v>80</v>
      </c>
      <c r="F292" s="17" t="str">
        <f t="shared" si="299"/>
        <v>E_AMB</v>
      </c>
      <c r="G292" s="18">
        <f t="array" ref="G292">INDEX(Metadata!M:M, (ROW(N291))*2)</f>
        <v>1.871394366</v>
      </c>
      <c r="H292" s="19">
        <f t="array" ref="H292">INDEX(Metadata!M:M, (ROW(N291))*2+1)</f>
        <v>1.975829577</v>
      </c>
      <c r="I292" s="18">
        <f t="array" ref="I292">INDEX(Metadata!N:N, (ROW(O291))*2)</f>
        <v>0.7272887324</v>
      </c>
      <c r="J292" s="19">
        <f t="array" ref="J292">INDEX(Metadata!N:N, (ROW(O291))*2+1)</f>
        <v>0.8380225352</v>
      </c>
      <c r="K292" s="20">
        <f t="shared" ref="K292:L292" si="303">G292+I292</f>
        <v>2.598683099</v>
      </c>
      <c r="L292" s="17">
        <f t="shared" si="303"/>
        <v>2.813852113</v>
      </c>
      <c r="M292" s="21">
        <f t="shared" si="3"/>
        <v>2.706267606</v>
      </c>
      <c r="N292" s="17">
        <f t="shared" si="4"/>
        <v>0.152147469</v>
      </c>
      <c r="O292" s="17">
        <f t="shared" si="5"/>
        <v>0.05622040801</v>
      </c>
      <c r="P292" s="17">
        <v>25.0</v>
      </c>
      <c r="Q292" s="22">
        <v>13.160462</v>
      </c>
      <c r="R292" s="17">
        <f t="shared" si="6"/>
        <v>5.140905398</v>
      </c>
    </row>
    <row r="293" ht="15.75" customHeight="1">
      <c r="A293" s="17" t="s">
        <v>34</v>
      </c>
      <c r="B293" s="17" t="s">
        <v>1126</v>
      </c>
      <c r="C293" s="17" t="s">
        <v>265</v>
      </c>
      <c r="D293" s="17" t="s">
        <v>54</v>
      </c>
      <c r="E293" s="17" t="s">
        <v>80</v>
      </c>
      <c r="F293" s="17" t="str">
        <f t="shared" si="299"/>
        <v>E_AMB</v>
      </c>
      <c r="G293" s="18">
        <f t="array" ref="G293">INDEX(Metadata!M:M, (ROW(N292))*2)</f>
        <v>9.419870423</v>
      </c>
      <c r="H293" s="19">
        <f t="array" ref="H293">INDEX(Metadata!M:M, (ROW(N292))*2+1)</f>
        <v>2.734630986</v>
      </c>
      <c r="I293" s="18">
        <f t="array" ref="I293">INDEX(Metadata!N:N, (ROW(O292))*2)</f>
        <v>3.002995775</v>
      </c>
      <c r="J293" s="19">
        <f t="array" ref="J293">INDEX(Metadata!N:N, (ROW(O292))*2+1)</f>
        <v>1.926228169</v>
      </c>
      <c r="K293" s="20">
        <f t="shared" ref="K293:L293" si="304">G293+I293</f>
        <v>12.4228662</v>
      </c>
      <c r="L293" s="17">
        <f t="shared" si="304"/>
        <v>4.660859155</v>
      </c>
      <c r="M293" s="21">
        <f t="shared" si="3"/>
        <v>8.541862676</v>
      </c>
      <c r="N293" s="17">
        <f t="shared" si="4"/>
        <v>5.488567815</v>
      </c>
      <c r="O293" s="17">
        <f t="shared" si="5"/>
        <v>0.642549292</v>
      </c>
      <c r="P293" s="17">
        <v>25.0</v>
      </c>
      <c r="Q293" s="22">
        <v>30.950046</v>
      </c>
      <c r="R293" s="17">
        <f t="shared" si="6"/>
        <v>6.89971727</v>
      </c>
    </row>
    <row r="294" ht="15.75" customHeight="1">
      <c r="A294" s="17" t="s">
        <v>1214</v>
      </c>
      <c r="B294" s="17" t="s">
        <v>1126</v>
      </c>
      <c r="C294" s="17" t="s">
        <v>265</v>
      </c>
      <c r="D294" s="17" t="s">
        <v>54</v>
      </c>
      <c r="E294" s="17" t="s">
        <v>80</v>
      </c>
      <c r="F294" s="17" t="str">
        <f t="shared" si="299"/>
        <v>E_AMB</v>
      </c>
      <c r="G294" s="18">
        <f t="array" ref="G294">INDEX(Metadata!M:M, (ROW(N293))*2)</f>
        <v>3.083980282</v>
      </c>
      <c r="H294" s="19">
        <f t="array" ref="H294">INDEX(Metadata!M:M, (ROW(N293))*2+1)</f>
        <v>3.109495775</v>
      </c>
      <c r="I294" s="18">
        <f t="array" ref="I294">INDEX(Metadata!N:N, (ROW(O293))*2)</f>
        <v>0.8004</v>
      </c>
      <c r="J294" s="19">
        <f t="array" ref="J294">INDEX(Metadata!N:N, (ROW(O293))*2+1)</f>
        <v>1.614046479</v>
      </c>
      <c r="K294" s="20">
        <f t="shared" ref="K294:L294" si="305">G294+I294</f>
        <v>3.884380282</v>
      </c>
      <c r="L294" s="17">
        <f t="shared" si="305"/>
        <v>4.723542254</v>
      </c>
      <c r="M294" s="21">
        <f t="shared" si="3"/>
        <v>4.303961268</v>
      </c>
      <c r="N294" s="17">
        <f t="shared" si="4"/>
        <v>0.5933771208</v>
      </c>
      <c r="O294" s="17">
        <f t="shared" si="5"/>
        <v>0.1378676721</v>
      </c>
      <c r="P294" s="17">
        <v>25.0</v>
      </c>
      <c r="Q294" s="22">
        <v>20.375416</v>
      </c>
      <c r="R294" s="17">
        <f t="shared" si="6"/>
        <v>5.280826251</v>
      </c>
    </row>
    <row r="295" ht="15.75" customHeight="1">
      <c r="A295" s="17" t="s">
        <v>43</v>
      </c>
      <c r="B295" s="17" t="s">
        <v>1126</v>
      </c>
      <c r="C295" s="17" t="s">
        <v>265</v>
      </c>
      <c r="D295" s="17" t="s">
        <v>56</v>
      </c>
      <c r="E295" s="17" t="s">
        <v>80</v>
      </c>
      <c r="F295" s="17" t="str">
        <f t="shared" si="299"/>
        <v>G_AMB</v>
      </c>
      <c r="G295" s="18">
        <f t="array" ref="G295">INDEX(Metadata!M:M, (ROW(N294))*2)</f>
        <v>0.6141169014</v>
      </c>
      <c r="H295" s="19">
        <f t="array" ref="H295">INDEX(Metadata!M:M, (ROW(N294))*2+1)</f>
        <v>0.7394422535</v>
      </c>
      <c r="I295" s="18">
        <f t="array" ref="I295">INDEX(Metadata!N:N, (ROW(O294))*2)</f>
        <v>0.04353802817</v>
      </c>
      <c r="J295" s="19">
        <f t="array" ref="J295">INDEX(Metadata!N:N, (ROW(O294))*2+1)</f>
        <v>0.352128169</v>
      </c>
      <c r="K295" s="20">
        <f t="shared" ref="K295:L295" si="306">G295+I295</f>
        <v>0.6576549296</v>
      </c>
      <c r="L295" s="17">
        <f t="shared" si="306"/>
        <v>1.091570423</v>
      </c>
      <c r="M295" s="21">
        <f t="shared" si="3"/>
        <v>0.8746126761</v>
      </c>
      <c r="N295" s="17">
        <f t="shared" si="4"/>
        <v>0.3068245875</v>
      </c>
      <c r="O295" s="17">
        <f t="shared" si="5"/>
        <v>0.3508119605</v>
      </c>
      <c r="P295" s="23">
        <v>30.0</v>
      </c>
      <c r="Q295" s="22">
        <v>24.695273</v>
      </c>
      <c r="R295" s="17">
        <f t="shared" si="6"/>
        <v>1.062485937</v>
      </c>
    </row>
    <row r="296" ht="15.75" customHeight="1">
      <c r="A296" s="17" t="s">
        <v>1215</v>
      </c>
      <c r="B296" s="17" t="s">
        <v>1126</v>
      </c>
      <c r="C296" s="17" t="s">
        <v>265</v>
      </c>
      <c r="D296" s="17" t="s">
        <v>56</v>
      </c>
      <c r="E296" s="17" t="s">
        <v>80</v>
      </c>
      <c r="F296" s="17" t="str">
        <f t="shared" si="299"/>
        <v>G_AMB</v>
      </c>
      <c r="G296" s="18">
        <f t="array" ref="G296">INDEX(Metadata!M:M, (ROW(N295))*2)</f>
        <v>1.419370423</v>
      </c>
      <c r="H296" s="19">
        <f t="array" ref="H296">INDEX(Metadata!M:M, (ROW(N295))*2+1)</f>
        <v>1.540547887</v>
      </c>
      <c r="I296" s="18">
        <f t="array" ref="I296">INDEX(Metadata!N:N, (ROW(O295))*2)</f>
        <v>0.4505028169</v>
      </c>
      <c r="J296" s="19">
        <f t="array" ref="J296">INDEX(Metadata!N:N, (ROW(O295))*2+1)</f>
        <v>0.4612478873</v>
      </c>
      <c r="K296" s="20">
        <f t="shared" ref="K296:L296" si="307">G296+I296</f>
        <v>1.869873239</v>
      </c>
      <c r="L296" s="17">
        <f t="shared" si="307"/>
        <v>2.001795775</v>
      </c>
      <c r="M296" s="21">
        <f t="shared" si="3"/>
        <v>1.935834507</v>
      </c>
      <c r="N296" s="17">
        <f t="shared" si="4"/>
        <v>0.09328331924</v>
      </c>
      <c r="O296" s="17">
        <f t="shared" si="5"/>
        <v>0.04818765184</v>
      </c>
      <c r="P296" s="17">
        <v>25.0</v>
      </c>
      <c r="Q296" s="22">
        <v>40.756378</v>
      </c>
      <c r="R296" s="17">
        <f t="shared" si="6"/>
        <v>1.187442679</v>
      </c>
    </row>
    <row r="297" ht="15.75" customHeight="1">
      <c r="A297" s="17" t="s">
        <v>1216</v>
      </c>
      <c r="B297" s="17" t="s">
        <v>1126</v>
      </c>
      <c r="C297" s="17" t="s">
        <v>265</v>
      </c>
      <c r="D297" s="17" t="s">
        <v>56</v>
      </c>
      <c r="E297" s="17" t="s">
        <v>80</v>
      </c>
      <c r="F297" s="17" t="str">
        <f t="shared" si="299"/>
        <v>G_AMB</v>
      </c>
      <c r="G297" s="18">
        <f t="array" ref="G297">INDEX(Metadata!M:M, (ROW(N296))*2)</f>
        <v>3.430938028</v>
      </c>
      <c r="H297" s="19">
        <f t="array" ref="H297">INDEX(Metadata!M:M, (ROW(N296))*2+1)</f>
        <v>3.695109859</v>
      </c>
      <c r="I297" s="18">
        <f t="array" ref="I297">INDEX(Metadata!N:N, (ROW(O296))*2)</f>
        <v>0.9931605634</v>
      </c>
      <c r="J297" s="19">
        <f t="array" ref="J297">INDEX(Metadata!N:N, (ROW(O296))*2+1)</f>
        <v>1.038016901</v>
      </c>
      <c r="K297" s="20">
        <f t="shared" ref="K297:L297" si="308">G297+I297</f>
        <v>4.424098592</v>
      </c>
      <c r="L297" s="17">
        <f t="shared" si="308"/>
        <v>4.733126761</v>
      </c>
      <c r="M297" s="21">
        <f t="shared" si="3"/>
        <v>4.578612676</v>
      </c>
      <c r="N297" s="17">
        <f t="shared" si="4"/>
        <v>0.2185159139</v>
      </c>
      <c r="O297" s="17">
        <f t="shared" si="5"/>
        <v>0.04772535468</v>
      </c>
      <c r="P297" s="17">
        <v>25.0</v>
      </c>
      <c r="Q297" s="22">
        <v>44.144396</v>
      </c>
      <c r="R297" s="17">
        <f t="shared" si="6"/>
        <v>2.592975038</v>
      </c>
    </row>
    <row r="298" ht="15.75" customHeight="1">
      <c r="A298" s="17" t="s">
        <v>1217</v>
      </c>
      <c r="B298" s="17" t="s">
        <v>1126</v>
      </c>
      <c r="C298" s="17" t="s">
        <v>265</v>
      </c>
      <c r="D298" s="17" t="s">
        <v>56</v>
      </c>
      <c r="E298" s="17" t="s">
        <v>80</v>
      </c>
      <c r="F298" s="17" t="str">
        <f t="shared" si="299"/>
        <v>G_AMB</v>
      </c>
      <c r="G298" s="18">
        <f t="array" ref="G298">INDEX(Metadata!M:M, (ROW(N297))*2)</f>
        <v>2.261740845</v>
      </c>
      <c r="H298" s="19">
        <f t="array" ref="H298">INDEX(Metadata!M:M, (ROW(N297))*2+1)</f>
        <v>2.317404225</v>
      </c>
      <c r="I298" s="18">
        <f t="array" ref="I298">INDEX(Metadata!N:N, (ROW(O297))*2)</f>
        <v>0.8418929577</v>
      </c>
      <c r="J298" s="19">
        <f t="array" ref="J298">INDEX(Metadata!N:N, (ROW(O297))*2+1)</f>
        <v>1.123377465</v>
      </c>
      <c r="K298" s="20">
        <f t="shared" ref="K298:L298" si="309">G298+I298</f>
        <v>3.103633803</v>
      </c>
      <c r="L298" s="17">
        <f t="shared" si="309"/>
        <v>3.44078169</v>
      </c>
      <c r="M298" s="21">
        <f t="shared" si="3"/>
        <v>3.272207746</v>
      </c>
      <c r="N298" s="17">
        <f t="shared" si="4"/>
        <v>0.2383995574</v>
      </c>
      <c r="O298" s="17">
        <f t="shared" si="5"/>
        <v>0.07285587464</v>
      </c>
      <c r="P298" s="17">
        <v>25.0</v>
      </c>
      <c r="Q298" s="22">
        <v>47.292273</v>
      </c>
      <c r="R298" s="17">
        <f t="shared" si="6"/>
        <v>1.729779274</v>
      </c>
    </row>
    <row r="299" ht="15.75" customHeight="1">
      <c r="A299" s="17" t="s">
        <v>1218</v>
      </c>
      <c r="B299" s="17" t="s">
        <v>1126</v>
      </c>
      <c r="C299" s="17" t="s">
        <v>265</v>
      </c>
      <c r="D299" s="17" t="s">
        <v>56</v>
      </c>
      <c r="E299" s="17" t="s">
        <v>80</v>
      </c>
      <c r="F299" s="17" t="str">
        <f t="shared" si="299"/>
        <v>G_AMB</v>
      </c>
      <c r="G299" s="18">
        <f t="array" ref="G299">INDEX(Metadata!M:M, (ROW(N298))*2)</f>
        <v>1.174233803</v>
      </c>
      <c r="H299" s="19">
        <f t="array" ref="H299">INDEX(Metadata!M:M, (ROW(N298))*2+1)</f>
        <v>1.308792958</v>
      </c>
      <c r="I299" s="18">
        <f t="array" ref="I299">INDEX(Metadata!N:N, (ROW(O298))*2)</f>
        <v>0.4791253521</v>
      </c>
      <c r="J299" s="19">
        <f t="array" ref="J299">INDEX(Metadata!N:N, (ROW(O298))*2+1)</f>
        <v>0.6673901408</v>
      </c>
      <c r="K299" s="20">
        <f t="shared" ref="K299:L299" si="310">G299+I299</f>
        <v>1.653359155</v>
      </c>
      <c r="L299" s="17">
        <f t="shared" si="310"/>
        <v>1.976183099</v>
      </c>
      <c r="M299" s="21">
        <f t="shared" si="3"/>
        <v>1.814771127</v>
      </c>
      <c r="N299" s="17">
        <f t="shared" si="4"/>
        <v>0.2282709997</v>
      </c>
      <c r="O299" s="17">
        <f t="shared" si="5"/>
        <v>0.1257850074</v>
      </c>
      <c r="P299" s="23">
        <v>30.0</v>
      </c>
      <c r="Q299" s="22">
        <v>24.008937</v>
      </c>
      <c r="R299" s="17">
        <f t="shared" si="6"/>
        <v>2.267619504</v>
      </c>
    </row>
    <row r="300" ht="15.75" customHeight="1">
      <c r="A300" s="17" t="s">
        <v>1219</v>
      </c>
      <c r="B300" s="17" t="s">
        <v>1126</v>
      </c>
      <c r="C300" s="17" t="s">
        <v>265</v>
      </c>
      <c r="D300" s="17" t="s">
        <v>56</v>
      </c>
      <c r="E300" s="17" t="s">
        <v>80</v>
      </c>
      <c r="F300" s="17" t="str">
        <f t="shared" si="299"/>
        <v>G_AMB</v>
      </c>
      <c r="G300" s="18">
        <f t="array" ref="G300">INDEX(Metadata!M:M, (ROW(N299))*2)</f>
        <v>1.020601408</v>
      </c>
      <c r="H300" s="19">
        <f t="array" ref="H300">INDEX(Metadata!M:M, (ROW(N299))*2+1)</f>
        <v>1.223598592</v>
      </c>
      <c r="I300" s="18">
        <f t="array" ref="I300">INDEX(Metadata!N:N, (ROW(O299))*2)</f>
        <v>0.421884507</v>
      </c>
      <c r="J300" s="19">
        <f t="array" ref="J300">INDEX(Metadata!N:N, (ROW(O299))*2+1)</f>
        <v>0.4861690141</v>
      </c>
      <c r="K300" s="20">
        <f t="shared" ref="K300:L300" si="311">G300+I300</f>
        <v>1.442485915</v>
      </c>
      <c r="L300" s="17">
        <f t="shared" si="311"/>
        <v>1.709767606</v>
      </c>
      <c r="M300" s="21">
        <f t="shared" si="3"/>
        <v>1.576126761</v>
      </c>
      <c r="N300" s="17">
        <f t="shared" si="4"/>
        <v>0.1889966956</v>
      </c>
      <c r="O300" s="17">
        <f t="shared" si="5"/>
        <v>0.1199121164</v>
      </c>
      <c r="P300" s="17">
        <v>25.0</v>
      </c>
      <c r="Q300" s="22">
        <v>21.230655</v>
      </c>
      <c r="R300" s="17">
        <f t="shared" si="6"/>
        <v>1.855956352</v>
      </c>
    </row>
    <row r="301" ht="15.75" customHeight="1">
      <c r="A301" s="17" t="s">
        <v>1220</v>
      </c>
      <c r="B301" s="17" t="s">
        <v>1126</v>
      </c>
      <c r="C301" s="17" t="s">
        <v>265</v>
      </c>
      <c r="D301" s="17" t="s">
        <v>56</v>
      </c>
      <c r="E301" s="17" t="s">
        <v>80</v>
      </c>
      <c r="F301" s="17" t="str">
        <f t="shared" si="299"/>
        <v>G_AMB</v>
      </c>
      <c r="G301" s="18">
        <f t="array" ref="G301">INDEX(Metadata!M:M, (ROW(N300))*2)</f>
        <v>1.515923944</v>
      </c>
      <c r="H301" s="19">
        <f t="array" ref="H301">INDEX(Metadata!M:M, (ROW(N300))*2+1)</f>
        <v>1.577433803</v>
      </c>
      <c r="I301" s="18">
        <f t="array" ref="I301">INDEX(Metadata!N:N, (ROW(O300))*2)</f>
        <v>0.6243295775</v>
      </c>
      <c r="J301" s="19">
        <f t="array" ref="J301">INDEX(Metadata!N:N, (ROW(O300))*2+1)</f>
        <v>0.7259746479</v>
      </c>
      <c r="K301" s="20">
        <f t="shared" ref="K301:L301" si="312">G301+I301</f>
        <v>2.140253521</v>
      </c>
      <c r="L301" s="17">
        <f t="shared" si="312"/>
        <v>2.303408451</v>
      </c>
      <c r="M301" s="21">
        <f t="shared" si="3"/>
        <v>2.221830986</v>
      </c>
      <c r="N301" s="17">
        <f t="shared" si="4"/>
        <v>0.1153679571</v>
      </c>
      <c r="O301" s="17">
        <f t="shared" si="5"/>
        <v>0.05192472237</v>
      </c>
      <c r="P301" s="17">
        <v>25.0</v>
      </c>
      <c r="Q301" s="22">
        <v>14.307164</v>
      </c>
      <c r="R301" s="17">
        <f t="shared" si="6"/>
        <v>3.882374917</v>
      </c>
    </row>
    <row r="302" ht="15.75" customHeight="1">
      <c r="A302" s="17" t="s">
        <v>1221</v>
      </c>
      <c r="B302" s="17" t="s">
        <v>1126</v>
      </c>
      <c r="C302" s="17" t="s">
        <v>265</v>
      </c>
      <c r="D302" s="17" t="s">
        <v>56</v>
      </c>
      <c r="E302" s="17" t="s">
        <v>80</v>
      </c>
      <c r="F302" s="17" t="str">
        <f t="shared" si="299"/>
        <v>G_AMB</v>
      </c>
      <c r="G302" s="18">
        <f t="array" ref="G302">INDEX(Metadata!M:M, (ROW(N301))*2)</f>
        <v>1.167511268</v>
      </c>
      <c r="H302" s="19">
        <f t="array" ref="H302">INDEX(Metadata!M:M, (ROW(N301))*2+1)</f>
        <v>1.27698169</v>
      </c>
      <c r="I302" s="18">
        <f t="array" ref="I302">INDEX(Metadata!N:N, (ROW(O301))*2)</f>
        <v>0.560784507</v>
      </c>
      <c r="J302" s="19">
        <f t="array" ref="J302">INDEX(Metadata!N:N, (ROW(O301))*2+1)</f>
        <v>0.5260183099</v>
      </c>
      <c r="K302" s="20">
        <f t="shared" ref="K302:L302" si="313">G302+I302</f>
        <v>1.728295775</v>
      </c>
      <c r="L302" s="17">
        <f t="shared" si="313"/>
        <v>1.803</v>
      </c>
      <c r="M302" s="21">
        <f t="shared" si="3"/>
        <v>1.765647887</v>
      </c>
      <c r="N302" s="17">
        <f t="shared" si="4"/>
        <v>0.05282386433</v>
      </c>
      <c r="O302" s="17">
        <f t="shared" si="5"/>
        <v>0.02991755305</v>
      </c>
      <c r="P302" s="17">
        <v>25.0</v>
      </c>
      <c r="Q302" s="22">
        <v>28.388925</v>
      </c>
      <c r="R302" s="17">
        <f t="shared" si="6"/>
        <v>1.554873853</v>
      </c>
    </row>
    <row r="303" ht="15.75" customHeight="1">
      <c r="A303" s="17" t="s">
        <v>1222</v>
      </c>
      <c r="B303" s="17" t="s">
        <v>1126</v>
      </c>
      <c r="C303" s="17" t="s">
        <v>265</v>
      </c>
      <c r="D303" s="17" t="s">
        <v>56</v>
      </c>
      <c r="E303" s="17" t="s">
        <v>80</v>
      </c>
      <c r="F303" s="17" t="str">
        <f t="shared" si="299"/>
        <v>G_AMB</v>
      </c>
      <c r="G303" s="18">
        <f t="array" ref="G303">INDEX(Metadata!M:M, (ROW(N302))*2)</f>
        <v>3.338674648</v>
      </c>
      <c r="H303" s="19">
        <f t="array" ref="H303">INDEX(Metadata!M:M, (ROW(N302))*2+1)</f>
        <v>3.535966197</v>
      </c>
      <c r="I303" s="18">
        <f t="array" ref="I303">INDEX(Metadata!N:N, (ROW(O302))*2)</f>
        <v>1.314050704</v>
      </c>
      <c r="J303" s="19">
        <f t="array" ref="J303">INDEX(Metadata!N:N, (ROW(O302))*2+1)</f>
        <v>1.281688732</v>
      </c>
      <c r="K303" s="20">
        <f t="shared" ref="K303:L303" si="314">G303+I303</f>
        <v>4.652725352</v>
      </c>
      <c r="L303" s="17">
        <f t="shared" si="314"/>
        <v>4.81765493</v>
      </c>
      <c r="M303" s="21">
        <f t="shared" si="3"/>
        <v>4.735190141</v>
      </c>
      <c r="N303" s="17">
        <f t="shared" si="4"/>
        <v>0.1166228226</v>
      </c>
      <c r="O303" s="17">
        <f t="shared" si="5"/>
        <v>0.02462896297</v>
      </c>
      <c r="P303" s="17">
        <v>25.0</v>
      </c>
      <c r="Q303" s="22">
        <v>24.304613</v>
      </c>
      <c r="R303" s="17">
        <f t="shared" si="6"/>
        <v>4.87067017</v>
      </c>
    </row>
    <row r="304" ht="15.75" customHeight="1">
      <c r="A304" s="17" t="s">
        <v>1223</v>
      </c>
      <c r="B304" s="17" t="s">
        <v>1126</v>
      </c>
      <c r="C304" s="17" t="s">
        <v>265</v>
      </c>
      <c r="D304" s="17" t="s">
        <v>229</v>
      </c>
      <c r="E304" s="17" t="s">
        <v>80</v>
      </c>
      <c r="F304" s="17" t="str">
        <f t="shared" si="299"/>
        <v>I_AMB</v>
      </c>
      <c r="G304" s="18">
        <f t="array" ref="G304">INDEX(Metadata!M:M, (ROW(N303))*2)</f>
        <v>3.453488732</v>
      </c>
      <c r="H304" s="19">
        <f t="array" ref="H304">INDEX(Metadata!M:M, (ROW(N303))*2+1)</f>
        <v>3.573584507</v>
      </c>
      <c r="I304" s="18">
        <f t="array" ref="I304">INDEX(Metadata!N:N, (ROW(O303))*2)</f>
        <v>0.9178352113</v>
      </c>
      <c r="J304" s="19">
        <f t="array" ref="J304">INDEX(Metadata!N:N, (ROW(O303))*2+1)</f>
        <v>0.9743661972</v>
      </c>
      <c r="K304" s="20">
        <f t="shared" ref="K304:L304" si="315">G304+I304</f>
        <v>4.371323944</v>
      </c>
      <c r="L304" s="17">
        <f t="shared" si="315"/>
        <v>4.547950704</v>
      </c>
      <c r="M304" s="21">
        <f t="shared" si="3"/>
        <v>4.459637324</v>
      </c>
      <c r="N304" s="17">
        <f t="shared" si="4"/>
        <v>0.1248939801</v>
      </c>
      <c r="O304" s="17">
        <f t="shared" si="5"/>
        <v>0.02800541189</v>
      </c>
      <c r="P304" s="17">
        <v>25.0</v>
      </c>
      <c r="Q304" s="22">
        <v>31.520333</v>
      </c>
      <c r="R304" s="17">
        <f t="shared" si="6"/>
        <v>3.537111524</v>
      </c>
    </row>
    <row r="305" ht="15.75" customHeight="1">
      <c r="A305" s="17" t="s">
        <v>1224</v>
      </c>
      <c r="B305" s="17" t="s">
        <v>1126</v>
      </c>
      <c r="C305" s="17" t="s">
        <v>265</v>
      </c>
      <c r="D305" s="17" t="s">
        <v>229</v>
      </c>
      <c r="E305" s="17" t="s">
        <v>80</v>
      </c>
      <c r="F305" s="17" t="str">
        <f t="shared" si="299"/>
        <v>I_AMB</v>
      </c>
      <c r="G305" s="18">
        <f t="array" ref="G305">INDEX(Metadata!M:M, (ROW(N304))*2)</f>
        <v>1.837277465</v>
      </c>
      <c r="H305" s="19">
        <f t="array" ref="H305">INDEX(Metadata!M:M, (ROW(N304))*2+1)</f>
        <v>1.948988732</v>
      </c>
      <c r="I305" s="18">
        <f t="array" ref="I305">INDEX(Metadata!N:N, (ROW(O304))*2)</f>
        <v>0.4806169014</v>
      </c>
      <c r="J305" s="19">
        <f t="array" ref="J305">INDEX(Metadata!N:N, (ROW(O304))*2+1)</f>
        <v>0.4186309859</v>
      </c>
      <c r="K305" s="20">
        <f t="shared" ref="K305:L305" si="316">G305+I305</f>
        <v>2.317894366</v>
      </c>
      <c r="L305" s="17">
        <f t="shared" si="316"/>
        <v>2.367619718</v>
      </c>
      <c r="M305" s="21">
        <f t="shared" si="3"/>
        <v>2.342757042</v>
      </c>
      <c r="N305" s="17">
        <f t="shared" si="4"/>
        <v>0.03516113368</v>
      </c>
      <c r="O305" s="17">
        <f t="shared" si="5"/>
        <v>0.01500844221</v>
      </c>
      <c r="P305" s="23">
        <v>30.0</v>
      </c>
      <c r="Q305" s="22">
        <v>29.950033</v>
      </c>
      <c r="R305" s="17">
        <f t="shared" si="6"/>
        <v>2.34666557</v>
      </c>
    </row>
    <row r="306" ht="15.75" customHeight="1">
      <c r="A306" s="17" t="s">
        <v>1225</v>
      </c>
      <c r="B306" s="17" t="s">
        <v>1126</v>
      </c>
      <c r="C306" s="17" t="s">
        <v>265</v>
      </c>
      <c r="D306" s="17" t="s">
        <v>229</v>
      </c>
      <c r="E306" s="17" t="s">
        <v>80</v>
      </c>
      <c r="F306" s="17" t="str">
        <f t="shared" si="299"/>
        <v>I_AMB</v>
      </c>
      <c r="G306" s="18">
        <f t="array" ref="G306">INDEX(Metadata!M:M, (ROW(N305))*2)</f>
        <v>2.395191549</v>
      </c>
      <c r="H306" s="19">
        <f t="array" ref="H306">INDEX(Metadata!M:M, (ROW(N305))*2+1)</f>
        <v>2.522628169</v>
      </c>
      <c r="I306" s="18">
        <f t="array" ref="I306">INDEX(Metadata!N:N, (ROW(O305))*2)</f>
        <v>0.7389211268</v>
      </c>
      <c r="J306" s="19">
        <f t="array" ref="J306">INDEX(Metadata!N:N, (ROW(O305))*2+1)</f>
        <v>0.7552521127</v>
      </c>
      <c r="K306" s="20">
        <f t="shared" ref="K306:L306" si="317">G306+I306</f>
        <v>3.134112676</v>
      </c>
      <c r="L306" s="17">
        <f t="shared" si="317"/>
        <v>3.277880282</v>
      </c>
      <c r="M306" s="21">
        <f t="shared" si="3"/>
        <v>3.205996479</v>
      </c>
      <c r="N306" s="17">
        <f t="shared" si="4"/>
        <v>0.1016590489</v>
      </c>
      <c r="O306" s="17">
        <f t="shared" si="5"/>
        <v>0.03170903322</v>
      </c>
      <c r="P306" s="17">
        <v>25.0</v>
      </c>
      <c r="Q306" s="22">
        <v>19.707847</v>
      </c>
      <c r="R306" s="17">
        <f t="shared" si="6"/>
        <v>4.066903502</v>
      </c>
    </row>
    <row r="307" ht="15.75" customHeight="1">
      <c r="A307" s="17" t="s">
        <v>1226</v>
      </c>
      <c r="B307" s="17" t="s">
        <v>1126</v>
      </c>
      <c r="C307" s="17" t="s">
        <v>265</v>
      </c>
      <c r="D307" s="17" t="s">
        <v>229</v>
      </c>
      <c r="E307" s="17" t="s">
        <v>80</v>
      </c>
      <c r="F307" s="17" t="str">
        <f t="shared" si="299"/>
        <v>I_AMB</v>
      </c>
      <c r="G307" s="18">
        <f t="array" ref="G307">INDEX(Metadata!M:M, (ROW(N306))*2)</f>
        <v>2.386628169</v>
      </c>
      <c r="H307" s="19">
        <f t="array" ref="H307">INDEX(Metadata!M:M, (ROW(N306))*2+1)</f>
        <v>2.489916901</v>
      </c>
      <c r="I307" s="18">
        <f t="array" ref="I307">INDEX(Metadata!N:N, (ROW(O306))*2)</f>
        <v>1.101392958</v>
      </c>
      <c r="J307" s="19">
        <f t="array" ref="J307">INDEX(Metadata!N:N, (ROW(O306))*2+1)</f>
        <v>1.125392958</v>
      </c>
      <c r="K307" s="20">
        <f t="shared" ref="K307:L307" si="318">G307+I307</f>
        <v>3.488021127</v>
      </c>
      <c r="L307" s="17">
        <f t="shared" si="318"/>
        <v>3.615309859</v>
      </c>
      <c r="M307" s="21">
        <f t="shared" si="3"/>
        <v>3.551665493</v>
      </c>
      <c r="N307" s="17">
        <f t="shared" si="4"/>
        <v>0.09000672584</v>
      </c>
      <c r="O307" s="17">
        <f t="shared" si="5"/>
        <v>0.02534211795</v>
      </c>
      <c r="P307" s="17">
        <v>25.0</v>
      </c>
      <c r="Q307" s="22">
        <v>19.097728</v>
      </c>
      <c r="R307" s="17">
        <f t="shared" si="6"/>
        <v>4.649329874</v>
      </c>
    </row>
    <row r="308" ht="15.75" customHeight="1">
      <c r="A308" s="17" t="s">
        <v>1227</v>
      </c>
      <c r="B308" s="17" t="s">
        <v>1126</v>
      </c>
      <c r="C308" s="17" t="s">
        <v>265</v>
      </c>
      <c r="D308" s="17" t="s">
        <v>229</v>
      </c>
      <c r="E308" s="17" t="s">
        <v>80</v>
      </c>
      <c r="F308" s="17" t="str">
        <f t="shared" si="299"/>
        <v>I_AMB</v>
      </c>
      <c r="G308" s="18">
        <f t="array" ref="G308">INDEX(Metadata!M:M, (ROW(N307))*2)</f>
        <v>1.463892958</v>
      </c>
      <c r="H308" s="19">
        <f t="array" ref="H308">INDEX(Metadata!M:M, (ROW(N307))*2+1)</f>
        <v>1.528004225</v>
      </c>
      <c r="I308" s="18">
        <f t="array" ref="I308">INDEX(Metadata!N:N, (ROW(O307))*2)</f>
        <v>0.5272478873</v>
      </c>
      <c r="J308" s="19">
        <f t="array" ref="J308">INDEX(Metadata!N:N, (ROW(O307))*2+1)</f>
        <v>0.5864112676</v>
      </c>
      <c r="K308" s="20">
        <f t="shared" ref="K308:L308" si="319">G308+I308</f>
        <v>1.991140845</v>
      </c>
      <c r="L308" s="17">
        <f t="shared" si="319"/>
        <v>2.114415493</v>
      </c>
      <c r="M308" s="21">
        <f t="shared" si="3"/>
        <v>2.052778169</v>
      </c>
      <c r="N308" s="17">
        <f t="shared" si="4"/>
        <v>0.08716833947</v>
      </c>
      <c r="O308" s="17">
        <f t="shared" si="5"/>
        <v>0.04246359435</v>
      </c>
      <c r="P308" s="23">
        <v>30.0</v>
      </c>
      <c r="Q308" s="22">
        <v>29.422642</v>
      </c>
      <c r="R308" s="17">
        <f t="shared" si="6"/>
        <v>2.09305966</v>
      </c>
    </row>
    <row r="309" ht="15.75" customHeight="1">
      <c r="A309" s="17" t="s">
        <v>1228</v>
      </c>
      <c r="B309" s="17" t="s">
        <v>1126</v>
      </c>
      <c r="C309" s="17" t="s">
        <v>265</v>
      </c>
      <c r="D309" s="17" t="s">
        <v>229</v>
      </c>
      <c r="E309" s="17" t="s">
        <v>80</v>
      </c>
      <c r="F309" s="17" t="str">
        <f t="shared" si="299"/>
        <v>I_AMB</v>
      </c>
      <c r="G309" s="18">
        <f t="array" ref="G309">INDEX(Metadata!M:M, (ROW(N308))*2)</f>
        <v>4.122135211</v>
      </c>
      <c r="H309" s="19">
        <f t="array" ref="H309">INDEX(Metadata!M:M, (ROW(N308))*2+1)</f>
        <v>4.377716901</v>
      </c>
      <c r="I309" s="18">
        <f t="array" ref="I309">INDEX(Metadata!N:N, (ROW(O308))*2)</f>
        <v>1.087956338</v>
      </c>
      <c r="J309" s="19">
        <f t="array" ref="J309">INDEX(Metadata!N:N, (ROW(O308))*2+1)</f>
        <v>1.158261972</v>
      </c>
      <c r="K309" s="20">
        <f t="shared" ref="K309:L309" si="320">G309+I309</f>
        <v>5.210091549</v>
      </c>
      <c r="L309" s="17">
        <f t="shared" si="320"/>
        <v>5.535978873</v>
      </c>
      <c r="M309" s="21">
        <f t="shared" si="3"/>
        <v>5.373035211</v>
      </c>
      <c r="N309" s="17">
        <f t="shared" si="4"/>
        <v>0.2304371367</v>
      </c>
      <c r="O309" s="17">
        <f t="shared" si="5"/>
        <v>0.04288770269</v>
      </c>
      <c r="P309" s="17">
        <v>25.0</v>
      </c>
      <c r="Q309" s="22">
        <v>33.535296</v>
      </c>
      <c r="R309" s="17">
        <f t="shared" si="6"/>
        <v>4.005507519</v>
      </c>
    </row>
    <row r="310" ht="15.75" customHeight="1">
      <c r="A310" s="17" t="s">
        <v>1229</v>
      </c>
      <c r="B310" s="17" t="s">
        <v>1126</v>
      </c>
      <c r="C310" s="17" t="s">
        <v>265</v>
      </c>
      <c r="D310" s="17" t="s">
        <v>229</v>
      </c>
      <c r="E310" s="17" t="s">
        <v>80</v>
      </c>
      <c r="F310" s="17" t="str">
        <f t="shared" si="299"/>
        <v>I_AMB</v>
      </c>
      <c r="G310" s="18">
        <f t="array" ref="G310">INDEX(Metadata!M:M, (ROW(N309))*2)</f>
        <v>1.851380282</v>
      </c>
      <c r="H310" s="19">
        <f t="array" ref="H310">INDEX(Metadata!M:M, (ROW(N309))*2+1)</f>
        <v>2.006532394</v>
      </c>
      <c r="I310" s="18">
        <f t="array" ref="I310">INDEX(Metadata!N:N, (ROW(O309))*2)</f>
        <v>0.6276126761</v>
      </c>
      <c r="J310" s="19">
        <f t="array" ref="J310">INDEX(Metadata!N:N, (ROW(O309))*2+1)</f>
        <v>0.6881577465</v>
      </c>
      <c r="K310" s="20">
        <f t="shared" ref="K310:L310" si="321">G310+I310</f>
        <v>2.478992958</v>
      </c>
      <c r="L310" s="17">
        <f t="shared" si="321"/>
        <v>2.694690141</v>
      </c>
      <c r="M310" s="21">
        <f t="shared" si="3"/>
        <v>2.586841549</v>
      </c>
      <c r="N310" s="17">
        <f t="shared" si="4"/>
        <v>0.1525209409</v>
      </c>
      <c r="O310" s="17">
        <f t="shared" si="5"/>
        <v>0.058960295</v>
      </c>
      <c r="P310" s="17">
        <v>25.0</v>
      </c>
      <c r="Q310" s="22">
        <v>14.052086</v>
      </c>
      <c r="R310" s="17">
        <f t="shared" si="6"/>
        <v>4.602237613</v>
      </c>
    </row>
    <row r="311" ht="15.75" customHeight="1">
      <c r="A311" s="17" t="s">
        <v>1230</v>
      </c>
      <c r="B311" s="17" t="s">
        <v>1126</v>
      </c>
      <c r="C311" s="17" t="s">
        <v>265</v>
      </c>
      <c r="D311" s="17" t="s">
        <v>229</v>
      </c>
      <c r="E311" s="17" t="s">
        <v>80</v>
      </c>
      <c r="F311" s="17" t="str">
        <f t="shared" si="299"/>
        <v>I_AMB</v>
      </c>
      <c r="G311" s="18">
        <f t="array" ref="G311">INDEX(Metadata!M:M, (ROW(N310))*2)</f>
        <v>1.126516901</v>
      </c>
      <c r="H311" s="19">
        <f t="array" ref="H311">INDEX(Metadata!M:M, (ROW(N310))*2+1)</f>
        <v>1.064260563</v>
      </c>
      <c r="I311" s="18">
        <f t="array" ref="I311">INDEX(Metadata!N:N, (ROW(O310))*2)</f>
        <v>0.2670676056</v>
      </c>
      <c r="J311" s="19">
        <f t="array" ref="J311">INDEX(Metadata!N:N, (ROW(O310))*2+1)</f>
        <v>0.3322816901</v>
      </c>
      <c r="K311" s="20">
        <f t="shared" ref="K311:L311" si="322">G311+I311</f>
        <v>1.393584507</v>
      </c>
      <c r="L311" s="17">
        <f t="shared" si="322"/>
        <v>1.396542254</v>
      </c>
      <c r="M311" s="21">
        <f t="shared" si="3"/>
        <v>1.39506338</v>
      </c>
      <c r="N311" s="17">
        <f t="shared" si="4"/>
        <v>0.002091442592</v>
      </c>
      <c r="O311" s="17">
        <f t="shared" si="5"/>
        <v>0.001499173888</v>
      </c>
      <c r="P311" s="17">
        <v>25.0</v>
      </c>
      <c r="Q311" s="22">
        <v>21.326022</v>
      </c>
      <c r="R311" s="17">
        <f t="shared" si="6"/>
        <v>1.635400381</v>
      </c>
    </row>
    <row r="312" ht="15.75" customHeight="1">
      <c r="A312" s="17" t="s">
        <v>1231</v>
      </c>
      <c r="B312" s="17" t="s">
        <v>1126</v>
      </c>
      <c r="C312" s="17" t="s">
        <v>265</v>
      </c>
      <c r="D312" s="17" t="s">
        <v>229</v>
      </c>
      <c r="E312" s="17" t="s">
        <v>80</v>
      </c>
      <c r="F312" s="17" t="str">
        <f t="shared" si="299"/>
        <v>I_AMB</v>
      </c>
      <c r="G312" s="18">
        <f t="array" ref="G312">INDEX(Metadata!M:M, (ROW(N311))*2)</f>
        <v>2.291722535</v>
      </c>
      <c r="H312" s="19">
        <f t="array" ref="H312">INDEX(Metadata!M:M, (ROW(N311))*2+1)</f>
        <v>2.596270423</v>
      </c>
      <c r="I312" s="18">
        <f t="array" ref="I312">INDEX(Metadata!N:N, (ROW(O311))*2)</f>
        <v>0.7225521127</v>
      </c>
      <c r="J312" s="19">
        <f t="array" ref="J312">INDEX(Metadata!N:N, (ROW(O311))*2+1)</f>
        <v>1.019666197</v>
      </c>
      <c r="K312" s="20">
        <f t="shared" ref="K312:L312" si="323">G312+I312</f>
        <v>3.014274648</v>
      </c>
      <c r="L312" s="17">
        <f t="shared" si="323"/>
        <v>3.61593662</v>
      </c>
      <c r="M312" s="21">
        <f t="shared" si="3"/>
        <v>3.315105634</v>
      </c>
      <c r="N312" s="17">
        <f t="shared" si="4"/>
        <v>0.4254392603</v>
      </c>
      <c r="O312" s="17">
        <f t="shared" si="5"/>
        <v>0.1283335457</v>
      </c>
      <c r="P312" s="17">
        <v>25.0</v>
      </c>
      <c r="Q312" s="22">
        <v>14.832257</v>
      </c>
      <c r="R312" s="17">
        <f t="shared" si="6"/>
        <v>5.587662137</v>
      </c>
    </row>
    <row r="313" ht="15.75" customHeight="1">
      <c r="A313" s="17" t="s">
        <v>1232</v>
      </c>
      <c r="B313" s="17" t="s">
        <v>1126</v>
      </c>
      <c r="C313" s="17" t="s">
        <v>415</v>
      </c>
      <c r="D313" s="17" t="s">
        <v>36</v>
      </c>
      <c r="E313" s="17" t="s">
        <v>80</v>
      </c>
      <c r="F313" s="17" t="str">
        <f t="shared" si="299"/>
        <v>C_AMB</v>
      </c>
      <c r="G313" s="18">
        <f t="array" ref="G313">INDEX(Metadata!M:M, (ROW(N312))*2)</f>
        <v>1.262698592</v>
      </c>
      <c r="H313" s="19">
        <f t="array" ref="H313">INDEX(Metadata!M:M, (ROW(N312))*2+1)</f>
        <v>1.350069014</v>
      </c>
      <c r="I313" s="18">
        <f t="array" ref="I313">INDEX(Metadata!N:N, (ROW(O312))*2)</f>
        <v>0.3866535211</v>
      </c>
      <c r="J313" s="19">
        <f t="array" ref="J313">INDEX(Metadata!N:N, (ROW(O312))*2+1)</f>
        <v>0.4081352113</v>
      </c>
      <c r="K313" s="20">
        <f t="shared" ref="K313:L313" si="324">G313+I313</f>
        <v>1.649352113</v>
      </c>
      <c r="L313" s="17">
        <f t="shared" si="324"/>
        <v>1.758204225</v>
      </c>
      <c r="M313" s="21">
        <f t="shared" si="3"/>
        <v>1.703778169</v>
      </c>
      <c r="N313" s="17">
        <f t="shared" si="4"/>
        <v>0.07697006702</v>
      </c>
      <c r="O313" s="17">
        <f t="shared" si="5"/>
        <v>0.04517610826</v>
      </c>
      <c r="P313" s="17">
        <v>25.0</v>
      </c>
      <c r="Q313" s="22">
        <v>12.64072</v>
      </c>
      <c r="R313" s="17">
        <f t="shared" si="6"/>
        <v>3.369622476</v>
      </c>
    </row>
    <row r="314" ht="15.75" customHeight="1">
      <c r="A314" s="17" t="s">
        <v>1233</v>
      </c>
      <c r="B314" s="17" t="s">
        <v>1126</v>
      </c>
      <c r="C314" s="17" t="s">
        <v>415</v>
      </c>
      <c r="D314" s="17" t="s">
        <v>36</v>
      </c>
      <c r="E314" s="17" t="s">
        <v>80</v>
      </c>
      <c r="F314" s="17" t="str">
        <f t="shared" si="299"/>
        <v>C_AMB</v>
      </c>
      <c r="G314" s="18">
        <f t="array" ref="G314">INDEX(Metadata!M:M, (ROW(N313))*2)</f>
        <v>0.920184507</v>
      </c>
      <c r="H314" s="19">
        <f t="array" ref="H314">INDEX(Metadata!M:M, (ROW(N313))*2+1)</f>
        <v>1.035283099</v>
      </c>
      <c r="I314" s="18">
        <f t="array" ref="I314">INDEX(Metadata!N:N, (ROW(O313))*2)</f>
        <v>0.343956338</v>
      </c>
      <c r="J314" s="19">
        <f t="array" ref="J314">INDEX(Metadata!N:N, (ROW(O313))*2+1)</f>
        <v>0.341484507</v>
      </c>
      <c r="K314" s="20">
        <f t="shared" ref="K314:L314" si="325">G314+I314</f>
        <v>1.264140845</v>
      </c>
      <c r="L314" s="17">
        <f t="shared" si="325"/>
        <v>1.376767606</v>
      </c>
      <c r="M314" s="21">
        <f t="shared" si="3"/>
        <v>1.320454225</v>
      </c>
      <c r="N314" s="17">
        <f t="shared" si="4"/>
        <v>0.07963914614</v>
      </c>
      <c r="O314" s="17">
        <f t="shared" si="5"/>
        <v>0.06031193252</v>
      </c>
      <c r="P314" s="17">
        <v>25.0</v>
      </c>
      <c r="Q314" s="22">
        <v>13.0096</v>
      </c>
      <c r="R314" s="17">
        <f t="shared" si="6"/>
        <v>2.537461231</v>
      </c>
    </row>
    <row r="315" ht="15.75" customHeight="1">
      <c r="A315" s="17" t="s">
        <v>1234</v>
      </c>
      <c r="B315" s="17" t="s">
        <v>1126</v>
      </c>
      <c r="C315" s="17" t="s">
        <v>415</v>
      </c>
      <c r="D315" s="17" t="s">
        <v>36</v>
      </c>
      <c r="E315" s="17" t="s">
        <v>80</v>
      </c>
      <c r="F315" s="17" t="str">
        <f t="shared" si="299"/>
        <v>C_AMB</v>
      </c>
      <c r="G315" s="18">
        <f t="array" ref="G315">INDEX(Metadata!M:M, (ROW(N314))*2)</f>
        <v>1.999873239</v>
      </c>
      <c r="H315" s="19">
        <f t="array" ref="H315">INDEX(Metadata!M:M, (ROW(N314))*2+1)</f>
        <v>2.182173239</v>
      </c>
      <c r="I315" s="18">
        <f t="array" ref="I315">INDEX(Metadata!N:N, (ROW(O314))*2)</f>
        <v>0.4289788732</v>
      </c>
      <c r="J315" s="19">
        <f t="array" ref="J315">INDEX(Metadata!N:N, (ROW(O314))*2+1)</f>
        <v>0.2196084507</v>
      </c>
      <c r="K315" s="20">
        <f t="shared" ref="K315:L315" si="326">G315+I315</f>
        <v>2.428852113</v>
      </c>
      <c r="L315" s="17">
        <f t="shared" si="326"/>
        <v>2.40178169</v>
      </c>
      <c r="M315" s="21">
        <f t="shared" si="3"/>
        <v>2.415316901</v>
      </c>
      <c r="N315" s="17">
        <f t="shared" si="4"/>
        <v>0.01914167934</v>
      </c>
      <c r="O315" s="17">
        <f t="shared" si="5"/>
        <v>0.007925121268</v>
      </c>
      <c r="P315" s="17">
        <v>25.0</v>
      </c>
      <c r="Q315" s="22">
        <v>19.58464</v>
      </c>
      <c r="R315" s="17">
        <f t="shared" si="6"/>
        <v>3.083177558</v>
      </c>
    </row>
    <row r="316" ht="15.75" customHeight="1">
      <c r="A316" s="17" t="s">
        <v>1235</v>
      </c>
      <c r="B316" s="17" t="s">
        <v>1126</v>
      </c>
      <c r="C316" s="17" t="s">
        <v>415</v>
      </c>
      <c r="D316" s="17" t="s">
        <v>36</v>
      </c>
      <c r="E316" s="17" t="s">
        <v>80</v>
      </c>
      <c r="F316" s="17" t="str">
        <f t="shared" si="299"/>
        <v>C_AMB</v>
      </c>
      <c r="G316" s="18">
        <f t="array" ref="G316">INDEX(Metadata!M:M, (ROW(N315))*2)</f>
        <v>2.807702817</v>
      </c>
      <c r="H316" s="19">
        <f t="array" ref="H316">INDEX(Metadata!M:M, (ROW(N315))*2+1)</f>
        <v>2.960974648</v>
      </c>
      <c r="I316" s="18">
        <f t="array" ref="I316">INDEX(Metadata!N:N, (ROW(O315))*2)</f>
        <v>0.9297971831</v>
      </c>
      <c r="J316" s="19">
        <f t="array" ref="J316">INDEX(Metadata!N:N, (ROW(O315))*2+1)</f>
        <v>1.0023</v>
      </c>
      <c r="K316" s="20">
        <f t="shared" ref="K316:L316" si="327">G316+I316</f>
        <v>3.7375</v>
      </c>
      <c r="L316" s="17">
        <f t="shared" si="327"/>
        <v>3.963274648</v>
      </c>
      <c r="M316" s="21">
        <f t="shared" si="3"/>
        <v>3.850387324</v>
      </c>
      <c r="N316" s="17">
        <f t="shared" si="4"/>
        <v>0.1596467845</v>
      </c>
      <c r="O316" s="17">
        <f t="shared" si="5"/>
        <v>0.041462526</v>
      </c>
      <c r="P316" s="17">
        <v>25.0</v>
      </c>
      <c r="Q316" s="22">
        <v>18.7168</v>
      </c>
      <c r="R316" s="17">
        <f t="shared" si="6"/>
        <v>5.142956226</v>
      </c>
    </row>
    <row r="317" ht="15.75" customHeight="1">
      <c r="A317" s="17" t="s">
        <v>1236</v>
      </c>
      <c r="B317" s="17" t="s">
        <v>1126</v>
      </c>
      <c r="C317" s="17" t="s">
        <v>415</v>
      </c>
      <c r="D317" s="17" t="s">
        <v>36</v>
      </c>
      <c r="E317" s="17" t="s">
        <v>80</v>
      </c>
      <c r="F317" s="17" t="str">
        <f t="shared" si="299"/>
        <v>C_AMB</v>
      </c>
      <c r="G317" s="18">
        <f t="array" ref="G317">INDEX(Metadata!M:M, (ROW(N316))*2)</f>
        <v>1.460042254</v>
      </c>
      <c r="H317" s="19">
        <f t="array" ref="H317">INDEX(Metadata!M:M, (ROW(N316))*2+1)</f>
        <v>1.546961972</v>
      </c>
      <c r="I317" s="18">
        <f t="array" ref="I317">INDEX(Metadata!N:N, (ROW(O316))*2)</f>
        <v>0.5549788732</v>
      </c>
      <c r="J317" s="19">
        <f t="array" ref="J317">INDEX(Metadata!N:N, (ROW(O316))*2+1)</f>
        <v>0.5955380282</v>
      </c>
      <c r="K317" s="20">
        <f t="shared" ref="K317:L317" si="328">G317+I317</f>
        <v>2.015021127</v>
      </c>
      <c r="L317" s="17">
        <f t="shared" si="328"/>
        <v>2.1425</v>
      </c>
      <c r="M317" s="21">
        <f t="shared" si="3"/>
        <v>2.078760563</v>
      </c>
      <c r="N317" s="17">
        <f t="shared" si="4"/>
        <v>0.09014117573</v>
      </c>
      <c r="O317" s="17">
        <f t="shared" si="5"/>
        <v>0.04336294295</v>
      </c>
      <c r="P317" s="17">
        <v>25.0</v>
      </c>
      <c r="Q317" s="22">
        <v>22.43296</v>
      </c>
      <c r="R317" s="17">
        <f t="shared" si="6"/>
        <v>2.316636506</v>
      </c>
    </row>
    <row r="318" ht="15.75" customHeight="1">
      <c r="A318" s="17" t="s">
        <v>1237</v>
      </c>
      <c r="B318" s="17" t="s">
        <v>1126</v>
      </c>
      <c r="C318" s="17" t="s">
        <v>415</v>
      </c>
      <c r="D318" s="17" t="s">
        <v>36</v>
      </c>
      <c r="E318" s="17" t="s">
        <v>80</v>
      </c>
      <c r="F318" s="17" t="str">
        <f t="shared" si="299"/>
        <v>C_AMB</v>
      </c>
      <c r="G318" s="18">
        <f t="array" ref="G318">INDEX(Metadata!M:M, (ROW(N317))*2)</f>
        <v>1.749894366</v>
      </c>
      <c r="H318" s="19">
        <f t="array" ref="H318">INDEX(Metadata!M:M, (ROW(N317))*2+1)</f>
        <v>1.860961972</v>
      </c>
      <c r="I318" s="18">
        <f t="array" ref="I318">INDEX(Metadata!N:N, (ROW(O317))*2)</f>
        <v>0.5273028169</v>
      </c>
      <c r="J318" s="19">
        <f t="array" ref="J318">INDEX(Metadata!N:N, (ROW(O317))*2+1)</f>
        <v>0.5601929577</v>
      </c>
      <c r="K318" s="20">
        <f t="shared" ref="K318:L318" si="329">G318+I318</f>
        <v>2.277197183</v>
      </c>
      <c r="L318" s="17">
        <f t="shared" si="329"/>
        <v>2.42115493</v>
      </c>
      <c r="M318" s="21">
        <f t="shared" si="3"/>
        <v>2.349176056</v>
      </c>
      <c r="N318" s="17">
        <f t="shared" si="4"/>
        <v>0.1017934987</v>
      </c>
      <c r="O318" s="17">
        <f t="shared" si="5"/>
        <v>0.04333157511</v>
      </c>
      <c r="P318" s="17">
        <v>25.0</v>
      </c>
      <c r="Q318" s="22">
        <v>8.65192</v>
      </c>
      <c r="R318" s="17">
        <f t="shared" si="6"/>
        <v>6.788019469</v>
      </c>
    </row>
    <row r="319" ht="15.75" customHeight="1">
      <c r="A319" s="17" t="s">
        <v>1238</v>
      </c>
      <c r="B319" s="17" t="s">
        <v>1126</v>
      </c>
      <c r="C319" s="17" t="s">
        <v>415</v>
      </c>
      <c r="D319" s="17" t="s">
        <v>36</v>
      </c>
      <c r="E319" s="17" t="s">
        <v>80</v>
      </c>
      <c r="F319" s="17" t="str">
        <f t="shared" si="299"/>
        <v>C_AMB</v>
      </c>
      <c r="G319" s="18">
        <f t="array" ref="G319">INDEX(Metadata!M:M, (ROW(N318))*2)</f>
        <v>1.903411268</v>
      </c>
      <c r="H319" s="19">
        <f t="array" ref="H319">INDEX(Metadata!M:M, (ROW(N318))*2+1)</f>
        <v>2.025928169</v>
      </c>
      <c r="I319" s="18">
        <f t="array" ref="I319">INDEX(Metadata!N:N, (ROW(O318))*2)</f>
        <v>0.7246943662</v>
      </c>
      <c r="J319" s="19">
        <f t="array" ref="J319">INDEX(Metadata!N:N, (ROW(O318))*2+1)</f>
        <v>0.7463746479</v>
      </c>
      <c r="K319" s="20">
        <f t="shared" ref="K319:L319" si="330">G319+I319</f>
        <v>2.628105634</v>
      </c>
      <c r="L319" s="17">
        <f t="shared" si="330"/>
        <v>2.772302817</v>
      </c>
      <c r="M319" s="21">
        <f t="shared" si="3"/>
        <v>2.700204225</v>
      </c>
      <c r="N319" s="17">
        <f t="shared" si="4"/>
        <v>0.101962806</v>
      </c>
      <c r="O319" s="17">
        <f t="shared" si="5"/>
        <v>0.03776114601</v>
      </c>
      <c r="P319" s="17">
        <v>25.0</v>
      </c>
      <c r="Q319" s="22">
        <v>23.23048</v>
      </c>
      <c r="R319" s="17">
        <f t="shared" si="6"/>
        <v>2.905885097</v>
      </c>
    </row>
    <row r="320" ht="15.75" customHeight="1">
      <c r="A320" s="17" t="s">
        <v>1239</v>
      </c>
      <c r="B320" s="17" t="s">
        <v>1126</v>
      </c>
      <c r="C320" s="17" t="s">
        <v>415</v>
      </c>
      <c r="D320" s="17" t="s">
        <v>36</v>
      </c>
      <c r="E320" s="17" t="s">
        <v>80</v>
      </c>
      <c r="F320" s="17" t="str">
        <f t="shared" si="299"/>
        <v>C_AMB</v>
      </c>
      <c r="G320" s="18">
        <f t="array" ref="G320">INDEX(Metadata!M:M, (ROW(N319))*2)</f>
        <v>1.175585915</v>
      </c>
      <c r="H320" s="19">
        <f t="array" ref="H320">INDEX(Metadata!M:M, (ROW(N319))*2+1)</f>
        <v>1.216553521</v>
      </c>
      <c r="I320" s="18">
        <f t="array" ref="I320">INDEX(Metadata!N:N, (ROW(O319))*2)</f>
        <v>0.4218929577</v>
      </c>
      <c r="J320" s="19">
        <f t="array" ref="J320">INDEX(Metadata!N:N, (ROW(O319))*2+1)</f>
        <v>0.3785873239</v>
      </c>
      <c r="K320" s="20">
        <f t="shared" ref="K320:L320" si="331">G320+I320</f>
        <v>1.597478873</v>
      </c>
      <c r="L320" s="17">
        <f t="shared" si="331"/>
        <v>1.595140845</v>
      </c>
      <c r="M320" s="21">
        <f t="shared" si="3"/>
        <v>1.596309859</v>
      </c>
      <c r="N320" s="17">
        <f t="shared" si="4"/>
        <v>0.001653235573</v>
      </c>
      <c r="O320" s="17">
        <f t="shared" si="5"/>
        <v>0.001035660817</v>
      </c>
      <c r="P320" s="17">
        <v>25.0</v>
      </c>
      <c r="Q320" s="22">
        <v>13.28704</v>
      </c>
      <c r="R320" s="17">
        <f t="shared" si="6"/>
        <v>3.00350917</v>
      </c>
    </row>
    <row r="321" ht="15.75" customHeight="1">
      <c r="A321" s="17" t="s">
        <v>1240</v>
      </c>
      <c r="B321" s="17" t="s">
        <v>1126</v>
      </c>
      <c r="C321" s="17" t="s">
        <v>415</v>
      </c>
      <c r="D321" s="17" t="s">
        <v>36</v>
      </c>
      <c r="E321" s="17" t="s">
        <v>80</v>
      </c>
      <c r="F321" s="17" t="str">
        <f t="shared" si="299"/>
        <v>C_AMB</v>
      </c>
      <c r="G321" s="18">
        <f t="array" ref="G321">INDEX(Metadata!M:M, (ROW(N320))*2)</f>
        <v>2.099466197</v>
      </c>
      <c r="H321" s="19">
        <f t="array" ref="H321">INDEX(Metadata!M:M, (ROW(N320))*2+1)</f>
        <v>2.21468169</v>
      </c>
      <c r="I321" s="18">
        <f t="array" ref="I321">INDEX(Metadata!N:N, (ROW(O320))*2)</f>
        <v>0.6094140845</v>
      </c>
      <c r="J321" s="19">
        <f t="array" ref="J321">INDEX(Metadata!N:N, (ROW(O320))*2+1)</f>
        <v>0.9401492958</v>
      </c>
      <c r="K321" s="20">
        <f t="shared" ref="K321:L321" si="332">G321+I321</f>
        <v>2.708880282</v>
      </c>
      <c r="L321" s="17">
        <f t="shared" si="332"/>
        <v>3.154830986</v>
      </c>
      <c r="M321" s="21">
        <f t="shared" si="3"/>
        <v>2.931855634</v>
      </c>
      <c r="N321" s="17">
        <f t="shared" si="4"/>
        <v>0.315334767</v>
      </c>
      <c r="O321" s="17">
        <f t="shared" si="5"/>
        <v>0.1075546706</v>
      </c>
      <c r="P321" s="17">
        <v>25.0</v>
      </c>
      <c r="Q321" s="22">
        <v>7.55008</v>
      </c>
      <c r="R321" s="17">
        <f t="shared" si="6"/>
        <v>9.708028371</v>
      </c>
    </row>
    <row r="322" ht="15.75" customHeight="1">
      <c r="A322" s="17" t="s">
        <v>1241</v>
      </c>
      <c r="B322" s="17" t="s">
        <v>1126</v>
      </c>
      <c r="C322" s="17" t="s">
        <v>415</v>
      </c>
      <c r="D322" s="17" t="s">
        <v>54</v>
      </c>
      <c r="E322" s="17" t="s">
        <v>80</v>
      </c>
      <c r="F322" s="17" t="str">
        <f t="shared" si="299"/>
        <v>E_AMB</v>
      </c>
      <c r="G322" s="18">
        <f t="array" ref="G322">INDEX(Metadata!M:M, (ROW(N321))*2)</f>
        <v>3.371466197</v>
      </c>
      <c r="H322" s="19">
        <f t="array" ref="H322">INDEX(Metadata!M:M, (ROW(N321))*2+1)</f>
        <v>3.731519718</v>
      </c>
      <c r="I322" s="18">
        <f t="array" ref="I322">INDEX(Metadata!N:N, (ROW(O321))*2)</f>
        <v>1.954977465</v>
      </c>
      <c r="J322" s="19">
        <f t="array" ref="J322">INDEX(Metadata!N:N, (ROW(O321))*2+1)</f>
        <v>1.458156338</v>
      </c>
      <c r="K322" s="20">
        <f t="shared" ref="K322:L322" si="333">G322+I322</f>
        <v>5.326443662</v>
      </c>
      <c r="L322" s="17">
        <f t="shared" si="333"/>
        <v>5.189676056</v>
      </c>
      <c r="M322" s="21">
        <f t="shared" si="3"/>
        <v>5.258059859</v>
      </c>
      <c r="N322" s="17">
        <f t="shared" si="4"/>
        <v>0.09670930139</v>
      </c>
      <c r="O322" s="17">
        <f t="shared" si="5"/>
        <v>0.01839258281</v>
      </c>
      <c r="P322" s="17">
        <v>25.0</v>
      </c>
      <c r="Q322" s="22">
        <v>13.5748</v>
      </c>
      <c r="R322" s="17">
        <f t="shared" si="6"/>
        <v>9.683494157</v>
      </c>
    </row>
    <row r="323" ht="15.75" customHeight="1">
      <c r="A323" s="17" t="s">
        <v>1242</v>
      </c>
      <c r="B323" s="17" t="s">
        <v>1126</v>
      </c>
      <c r="C323" s="17" t="s">
        <v>415</v>
      </c>
      <c r="D323" s="17" t="s">
        <v>54</v>
      </c>
      <c r="E323" s="17" t="s">
        <v>80</v>
      </c>
      <c r="F323" s="17" t="str">
        <f t="shared" si="299"/>
        <v>E_AMB</v>
      </c>
      <c r="G323" s="18">
        <f t="array" ref="G323">INDEX(Metadata!M:M, (ROW(N322))*2)</f>
        <v>1.410071831</v>
      </c>
      <c r="H323" s="19">
        <f t="array" ref="H323">INDEX(Metadata!M:M, (ROW(N322))*2+1)</f>
        <v>1.508621127</v>
      </c>
      <c r="I323" s="18">
        <f t="array" ref="I323">INDEX(Metadata!N:N, (ROW(O322))*2)</f>
        <v>0.4383084507</v>
      </c>
      <c r="J323" s="19">
        <f t="array" ref="J323">INDEX(Metadata!N:N, (ROW(O322))*2+1)</f>
        <v>0.4600267606</v>
      </c>
      <c r="K323" s="20">
        <f t="shared" ref="K323:L323" si="334">G323+I323</f>
        <v>1.848380282</v>
      </c>
      <c r="L323" s="17">
        <f t="shared" si="334"/>
        <v>1.968647887</v>
      </c>
      <c r="M323" s="21">
        <f t="shared" si="3"/>
        <v>1.908514085</v>
      </c>
      <c r="N323" s="17">
        <f t="shared" si="4"/>
        <v>0.0850420395</v>
      </c>
      <c r="O323" s="17">
        <f t="shared" si="5"/>
        <v>0.04455929364</v>
      </c>
      <c r="P323" s="17">
        <v>25.0</v>
      </c>
      <c r="Q323" s="22">
        <v>3.86752</v>
      </c>
      <c r="R323" s="17">
        <f t="shared" si="6"/>
        <v>12.33680811</v>
      </c>
    </row>
    <row r="324" ht="15.75" customHeight="1">
      <c r="A324" s="17" t="s">
        <v>1243</v>
      </c>
      <c r="B324" s="17" t="s">
        <v>1126</v>
      </c>
      <c r="C324" s="17" t="s">
        <v>415</v>
      </c>
      <c r="D324" s="17" t="s">
        <v>54</v>
      </c>
      <c r="E324" s="17" t="s">
        <v>80</v>
      </c>
      <c r="F324" s="17" t="str">
        <f t="shared" si="299"/>
        <v>E_AMB</v>
      </c>
      <c r="G324" s="18">
        <f t="array" ref="G324">INDEX(Metadata!M:M, (ROW(N323))*2)</f>
        <v>3.729071831</v>
      </c>
      <c r="H324" s="19">
        <f t="array" ref="H324">INDEX(Metadata!M:M, (ROW(N323))*2+1)</f>
        <v>3.90726338</v>
      </c>
      <c r="I324" s="18">
        <f t="array" ref="I324">INDEX(Metadata!N:N, (ROW(O323))*2)</f>
        <v>1.155984507</v>
      </c>
      <c r="J324" s="19">
        <f t="array" ref="J324">INDEX(Metadata!N:N, (ROW(O323))*2+1)</f>
        <v>0.9176239437</v>
      </c>
      <c r="K324" s="20">
        <f t="shared" ref="K324:L324" si="335">G324+I324</f>
        <v>4.885056338</v>
      </c>
      <c r="L324" s="17">
        <f t="shared" si="335"/>
        <v>4.824887324</v>
      </c>
      <c r="M324" s="21">
        <f t="shared" si="3"/>
        <v>4.854971831</v>
      </c>
      <c r="N324" s="17">
        <f t="shared" si="4"/>
        <v>0.04254591788</v>
      </c>
      <c r="O324" s="17">
        <f t="shared" si="5"/>
        <v>0.008763370697</v>
      </c>
      <c r="P324" s="17">
        <v>25.0</v>
      </c>
      <c r="Q324" s="22">
        <v>13.8232</v>
      </c>
      <c r="R324" s="17">
        <f t="shared" si="6"/>
        <v>8.780477442</v>
      </c>
    </row>
    <row r="325" ht="15.75" customHeight="1">
      <c r="A325" s="17" t="s">
        <v>1244</v>
      </c>
      <c r="B325" s="17" t="s">
        <v>1126</v>
      </c>
      <c r="C325" s="17" t="s">
        <v>415</v>
      </c>
      <c r="D325" s="17" t="s">
        <v>54</v>
      </c>
      <c r="E325" s="17" t="s">
        <v>80</v>
      </c>
      <c r="F325" s="17" t="str">
        <f t="shared" si="299"/>
        <v>E_AMB</v>
      </c>
      <c r="G325" s="18">
        <f t="array" ref="G325">INDEX(Metadata!M:M, (ROW(N324))*2)</f>
        <v>4.247485915</v>
      </c>
      <c r="H325" s="19">
        <f t="array" ref="H325">INDEX(Metadata!M:M, (ROW(N324))*2+1)</f>
        <v>4.497787324</v>
      </c>
      <c r="I325" s="18">
        <f t="array" ref="I325">INDEX(Metadata!N:N, (ROW(O324))*2)</f>
        <v>1.260211268</v>
      </c>
      <c r="J325" s="19">
        <f t="array" ref="J325">INDEX(Metadata!N:N, (ROW(O324))*2+1)</f>
        <v>1.351128169</v>
      </c>
      <c r="K325" s="20">
        <f t="shared" ref="K325:L325" si="336">G325+I325</f>
        <v>5.507697183</v>
      </c>
      <c r="L325" s="17">
        <f t="shared" si="336"/>
        <v>5.848915493</v>
      </c>
      <c r="M325" s="21">
        <f t="shared" si="3"/>
        <v>5.678306338</v>
      </c>
      <c r="N325" s="17">
        <f t="shared" si="4"/>
        <v>0.2412777808</v>
      </c>
      <c r="O325" s="17">
        <f t="shared" si="5"/>
        <v>0.04249115254</v>
      </c>
      <c r="P325" s="17">
        <v>25.0</v>
      </c>
      <c r="Q325" s="22">
        <v>15.75736</v>
      </c>
      <c r="R325" s="17">
        <f t="shared" si="6"/>
        <v>9.008974755</v>
      </c>
    </row>
    <row r="326" ht="15.75" customHeight="1">
      <c r="A326" s="17" t="s">
        <v>1245</v>
      </c>
      <c r="B326" s="17" t="s">
        <v>1126</v>
      </c>
      <c r="C326" s="17" t="s">
        <v>415</v>
      </c>
      <c r="D326" s="17" t="s">
        <v>54</v>
      </c>
      <c r="E326" s="17" t="s">
        <v>80</v>
      </c>
      <c r="F326" s="17" t="str">
        <f t="shared" si="299"/>
        <v>E_AMB</v>
      </c>
      <c r="G326" s="18">
        <f t="array" ref="G326">INDEX(Metadata!M:M, (ROW(N325))*2)</f>
        <v>2.126885915</v>
      </c>
      <c r="H326" s="19">
        <f t="array" ref="H326">INDEX(Metadata!M:M, (ROW(N325))*2+1)</f>
        <v>2.269712676</v>
      </c>
      <c r="I326" s="18">
        <f t="array" ref="I326">INDEX(Metadata!N:N, (ROW(O325))*2)</f>
        <v>0.8014098592</v>
      </c>
      <c r="J326" s="19">
        <f t="array" ref="J326">INDEX(Metadata!N:N, (ROW(O325))*2+1)</f>
        <v>0.774984507</v>
      </c>
      <c r="K326" s="20">
        <f t="shared" ref="K326:L326" si="337">G326+I326</f>
        <v>2.928295775</v>
      </c>
      <c r="L326" s="17">
        <f t="shared" si="337"/>
        <v>3.044697183</v>
      </c>
      <c r="M326" s="21">
        <f t="shared" si="3"/>
        <v>2.986496479</v>
      </c>
      <c r="N326" s="17">
        <f t="shared" si="4"/>
        <v>0.08230822526</v>
      </c>
      <c r="O326" s="17">
        <f t="shared" si="5"/>
        <v>0.02756012801</v>
      </c>
      <c r="P326" s="17">
        <v>25.0</v>
      </c>
      <c r="Q326" s="22">
        <v>23.12992</v>
      </c>
      <c r="R326" s="17">
        <f t="shared" si="6"/>
        <v>3.227958072</v>
      </c>
    </row>
    <row r="327" ht="15.75" customHeight="1">
      <c r="A327" s="17" t="s">
        <v>1246</v>
      </c>
      <c r="B327" s="17" t="s">
        <v>1126</v>
      </c>
      <c r="C327" s="17" t="s">
        <v>415</v>
      </c>
      <c r="D327" s="17" t="s">
        <v>54</v>
      </c>
      <c r="E327" s="17" t="s">
        <v>80</v>
      </c>
      <c r="F327" s="17" t="str">
        <f t="shared" si="299"/>
        <v>E_AMB</v>
      </c>
      <c r="G327" s="18">
        <f t="array" ref="G327">INDEX(Metadata!M:M, (ROW(N326))*2)</f>
        <v>6.201728169</v>
      </c>
      <c r="H327" s="19">
        <f t="array" ref="H327">INDEX(Metadata!M:M, (ROW(N326))*2+1)</f>
        <v>6.740980282</v>
      </c>
      <c r="I327" s="18">
        <f t="array" ref="I327">INDEX(Metadata!N:N, (ROW(O326))*2)</f>
        <v>1.321208451</v>
      </c>
      <c r="J327" s="19">
        <f t="array" ref="J327">INDEX(Metadata!N:N, (ROW(O326))*2+1)</f>
        <v>1.422604225</v>
      </c>
      <c r="K327" s="20">
        <f t="shared" ref="K327:L327" si="338">G327+I327</f>
        <v>7.52293662</v>
      </c>
      <c r="L327" s="17">
        <f t="shared" si="338"/>
        <v>8.163584507</v>
      </c>
      <c r="M327" s="21">
        <f t="shared" si="3"/>
        <v>7.843260563</v>
      </c>
      <c r="N327" s="17">
        <f t="shared" si="4"/>
        <v>0.4530064655</v>
      </c>
      <c r="O327" s="17">
        <f t="shared" si="5"/>
        <v>0.0577574163</v>
      </c>
      <c r="P327" s="17">
        <v>25.0</v>
      </c>
      <c r="Q327" s="22">
        <v>14.48152</v>
      </c>
      <c r="R327" s="17">
        <f t="shared" si="6"/>
        <v>13.54011969</v>
      </c>
    </row>
    <row r="328" ht="15.75" customHeight="1">
      <c r="A328" s="17" t="s">
        <v>1247</v>
      </c>
      <c r="B328" s="17" t="s">
        <v>1126</v>
      </c>
      <c r="C328" s="17" t="s">
        <v>415</v>
      </c>
      <c r="D328" s="17" t="s">
        <v>54</v>
      </c>
      <c r="E328" s="17" t="s">
        <v>80</v>
      </c>
      <c r="F328" s="17" t="str">
        <f t="shared" si="299"/>
        <v>E_AMB</v>
      </c>
      <c r="G328" s="18">
        <f t="array" ref="G328">INDEX(Metadata!M:M, (ROW(N327))*2)</f>
        <v>4.156676056</v>
      </c>
      <c r="H328" s="19">
        <f t="array" ref="H328">INDEX(Metadata!M:M, (ROW(N327))*2+1)</f>
        <v>4.383383099</v>
      </c>
      <c r="I328" s="18">
        <f t="array" ref="I328">INDEX(Metadata!N:N, (ROW(O327))*2)</f>
        <v>0.978528169</v>
      </c>
      <c r="J328" s="19">
        <f t="array" ref="J328">INDEX(Metadata!N:N, (ROW(O327))*2+1)</f>
        <v>0.9860535211</v>
      </c>
      <c r="K328" s="20">
        <f t="shared" ref="K328:L328" si="339">G328+I328</f>
        <v>5.135204225</v>
      </c>
      <c r="L328" s="17">
        <f t="shared" si="339"/>
        <v>5.36943662</v>
      </c>
      <c r="M328" s="21">
        <f t="shared" si="3"/>
        <v>5.252320423</v>
      </c>
      <c r="N328" s="17">
        <f t="shared" si="4"/>
        <v>0.1656273144</v>
      </c>
      <c r="O328" s="17">
        <f t="shared" si="5"/>
        <v>0.03153412227</v>
      </c>
      <c r="P328" s="17">
        <v>25.0</v>
      </c>
      <c r="Q328" s="22">
        <v>19.32136</v>
      </c>
      <c r="R328" s="17">
        <f t="shared" si="6"/>
        <v>6.796002484</v>
      </c>
    </row>
    <row r="329" ht="15.75" customHeight="1">
      <c r="A329" s="17" t="s">
        <v>1248</v>
      </c>
      <c r="B329" s="17" t="s">
        <v>1126</v>
      </c>
      <c r="C329" s="17" t="s">
        <v>415</v>
      </c>
      <c r="D329" s="17" t="s">
        <v>54</v>
      </c>
      <c r="E329" s="17" t="s">
        <v>80</v>
      </c>
      <c r="F329" s="17" t="str">
        <f t="shared" si="299"/>
        <v>E_AMB</v>
      </c>
      <c r="G329" s="18">
        <f t="array" ref="G329">INDEX(Metadata!M:M, (ROW(N328))*2)</f>
        <v>2.129525352</v>
      </c>
      <c r="H329" s="19">
        <f t="array" ref="H329">INDEX(Metadata!M:M, (ROW(N328))*2+1)</f>
        <v>2.305592958</v>
      </c>
      <c r="I329" s="18">
        <f t="array" ref="I329">INDEX(Metadata!N:N, (ROW(O328))*2)</f>
        <v>0.5544253521</v>
      </c>
      <c r="J329" s="19">
        <f t="array" ref="J329">INDEX(Metadata!N:N, (ROW(O328))*2+1)</f>
        <v>0.6764915493</v>
      </c>
      <c r="K329" s="20">
        <f t="shared" ref="K329:L329" si="340">G329+I329</f>
        <v>2.683950704</v>
      </c>
      <c r="L329" s="17">
        <f t="shared" si="340"/>
        <v>2.982084507</v>
      </c>
      <c r="M329" s="21">
        <f t="shared" si="3"/>
        <v>2.833017606</v>
      </c>
      <c r="N329" s="17">
        <f t="shared" si="4"/>
        <v>0.2108124337</v>
      </c>
      <c r="O329" s="17">
        <f t="shared" si="5"/>
        <v>0.07441268041</v>
      </c>
      <c r="P329" s="17">
        <v>25.0</v>
      </c>
      <c r="Q329" s="22">
        <v>1.75792</v>
      </c>
      <c r="R329" s="17">
        <f t="shared" si="6"/>
        <v>40.28934203</v>
      </c>
    </row>
    <row r="330" ht="15.75" customHeight="1">
      <c r="A330" s="17" t="s">
        <v>1249</v>
      </c>
      <c r="B330" s="17" t="s">
        <v>1126</v>
      </c>
      <c r="C330" s="17" t="s">
        <v>415</v>
      </c>
      <c r="D330" s="17" t="s">
        <v>54</v>
      </c>
      <c r="E330" s="17" t="s">
        <v>80</v>
      </c>
      <c r="F330" s="17" t="str">
        <f t="shared" si="299"/>
        <v>E_AMB</v>
      </c>
      <c r="G330" s="18">
        <f t="array" ref="G330">INDEX(Metadata!M:M, (ROW(N329))*2)</f>
        <v>2.26398169</v>
      </c>
      <c r="H330" s="19">
        <f t="array" ref="H330">INDEX(Metadata!M:M, (ROW(N329))*2+1)</f>
        <v>2.279964789</v>
      </c>
      <c r="I330" s="18">
        <f t="array" ref="I330">INDEX(Metadata!N:N, (ROW(O329))*2)</f>
        <v>0.8146732394</v>
      </c>
      <c r="J330" s="19">
        <f t="array" ref="J330">INDEX(Metadata!N:N, (ROW(O329))*2+1)</f>
        <v>0.9497112676</v>
      </c>
      <c r="K330" s="20">
        <f t="shared" ref="K330:L330" si="341">G330+I330</f>
        <v>3.07865493</v>
      </c>
      <c r="L330" s="17">
        <f t="shared" si="341"/>
        <v>3.229676056</v>
      </c>
      <c r="M330" s="21">
        <f t="shared" si="3"/>
        <v>3.154165493</v>
      </c>
      <c r="N330" s="17">
        <f t="shared" si="4"/>
        <v>0.1067880628</v>
      </c>
      <c r="O330" s="17">
        <f t="shared" si="5"/>
        <v>0.03385620161</v>
      </c>
      <c r="P330" s="17">
        <v>25.0</v>
      </c>
      <c r="Q330" s="22">
        <v>15.65896</v>
      </c>
      <c r="R330" s="17">
        <f t="shared" si="6"/>
        <v>5.035719954</v>
      </c>
    </row>
    <row r="331" ht="15.75" customHeight="1">
      <c r="A331" s="17" t="s">
        <v>1250</v>
      </c>
      <c r="B331" s="17" t="s">
        <v>1126</v>
      </c>
      <c r="C331" s="17" t="s">
        <v>415</v>
      </c>
      <c r="D331" s="17" t="s">
        <v>56</v>
      </c>
      <c r="E331" s="17" t="s">
        <v>80</v>
      </c>
      <c r="F331" s="17" t="str">
        <f t="shared" si="299"/>
        <v>G_AMB</v>
      </c>
      <c r="G331" s="18">
        <f t="array" ref="G331">INDEX(Metadata!M:M, (ROW(N330))*2)</f>
        <v>2.539629577</v>
      </c>
      <c r="H331" s="19">
        <f t="array" ref="H331">INDEX(Metadata!M:M, (ROW(N330))*2+1)</f>
        <v>2.723023944</v>
      </c>
      <c r="I331" s="18">
        <f t="array" ref="I331">INDEX(Metadata!N:N, (ROW(O330))*2)</f>
        <v>1.185342254</v>
      </c>
      <c r="J331" s="19">
        <f t="array" ref="J331">INDEX(Metadata!N:N, (ROW(O330))*2+1)</f>
        <v>0.8620183099</v>
      </c>
      <c r="K331" s="20">
        <f t="shared" ref="K331:L331" si="342">G331+I331</f>
        <v>3.724971831</v>
      </c>
      <c r="L331" s="17">
        <f t="shared" si="342"/>
        <v>3.585042254</v>
      </c>
      <c r="M331" s="21">
        <f t="shared" si="3"/>
        <v>3.655007042</v>
      </c>
      <c r="N331" s="17">
        <f t="shared" si="4"/>
        <v>0.09894515311</v>
      </c>
      <c r="O331" s="17">
        <f t="shared" si="5"/>
        <v>0.02707112516</v>
      </c>
      <c r="P331" s="17">
        <v>25.0</v>
      </c>
      <c r="Q331" s="22">
        <v>19.80304</v>
      </c>
      <c r="R331" s="17">
        <f t="shared" si="6"/>
        <v>4.614199439</v>
      </c>
    </row>
    <row r="332" ht="15.75" customHeight="1">
      <c r="A332" s="17" t="s">
        <v>1251</v>
      </c>
      <c r="B332" s="17" t="s">
        <v>1126</v>
      </c>
      <c r="C332" s="17" t="s">
        <v>415</v>
      </c>
      <c r="D332" s="17" t="s">
        <v>56</v>
      </c>
      <c r="E332" s="17" t="s">
        <v>80</v>
      </c>
      <c r="F332" s="17" t="str">
        <f t="shared" si="299"/>
        <v>G_AMB</v>
      </c>
      <c r="G332" s="18">
        <f t="array" ref="G332">INDEX(Metadata!M:M, (ROW(N331))*2)</f>
        <v>3.345292958</v>
      </c>
      <c r="H332" s="19">
        <f t="array" ref="H332">INDEX(Metadata!M:M, (ROW(N331))*2+1)</f>
        <v>3.591511268</v>
      </c>
      <c r="I332" s="18">
        <f t="array" ref="I332">INDEX(Metadata!N:N, (ROW(O331))*2)</f>
        <v>0.8310169014</v>
      </c>
      <c r="J332" s="19">
        <f t="array" ref="J332">INDEX(Metadata!N:N, (ROW(O331))*2+1)</f>
        <v>0.7566084507</v>
      </c>
      <c r="K332" s="20">
        <f t="shared" ref="K332:L332" si="343">G332+I332</f>
        <v>4.176309859</v>
      </c>
      <c r="L332" s="17">
        <f t="shared" si="343"/>
        <v>4.348119718</v>
      </c>
      <c r="M332" s="21">
        <f t="shared" si="3"/>
        <v>4.262214789</v>
      </c>
      <c r="N332" s="17">
        <f t="shared" si="4"/>
        <v>0.1214879165</v>
      </c>
      <c r="O332" s="17">
        <f t="shared" si="5"/>
        <v>0.0285034712</v>
      </c>
      <c r="P332" s="17">
        <v>25.0</v>
      </c>
      <c r="Q332" s="22">
        <v>19.18192</v>
      </c>
      <c r="R332" s="17">
        <f t="shared" si="6"/>
        <v>5.554989788</v>
      </c>
    </row>
    <row r="333" ht="15.75" customHeight="1">
      <c r="A333" s="17" t="s">
        <v>1252</v>
      </c>
      <c r="B333" s="17" t="s">
        <v>1126</v>
      </c>
      <c r="C333" s="17" t="s">
        <v>415</v>
      </c>
      <c r="D333" s="17" t="s">
        <v>56</v>
      </c>
      <c r="E333" s="17" t="s">
        <v>80</v>
      </c>
      <c r="F333" s="17" t="str">
        <f t="shared" si="299"/>
        <v>G_AMB</v>
      </c>
      <c r="G333" s="18">
        <f t="array" ref="G333">INDEX(Metadata!M:M, (ROW(N332))*2)</f>
        <v>5.837578873</v>
      </c>
      <c r="H333" s="19">
        <f t="array" ref="H333">INDEX(Metadata!M:M, (ROW(N332))*2+1)</f>
        <v>6.051059155</v>
      </c>
      <c r="I333" s="18">
        <f t="array" ref="I333">INDEX(Metadata!N:N, (ROW(O332))*2)</f>
        <v>1.720871831</v>
      </c>
      <c r="J333" s="19">
        <f t="array" ref="J333">INDEX(Metadata!N:N, (ROW(O332))*2+1)</f>
        <v>1.67958169</v>
      </c>
      <c r="K333" s="20">
        <f t="shared" ref="K333:L333" si="344">G333+I333</f>
        <v>7.558450704</v>
      </c>
      <c r="L333" s="17">
        <f t="shared" si="344"/>
        <v>7.730640845</v>
      </c>
      <c r="M333" s="21">
        <f t="shared" si="3"/>
        <v>7.644545775</v>
      </c>
      <c r="N333" s="17">
        <f t="shared" si="4"/>
        <v>0.1217568162</v>
      </c>
      <c r="O333" s="17">
        <f t="shared" si="5"/>
        <v>0.01592727937</v>
      </c>
      <c r="P333" s="17">
        <v>25.0</v>
      </c>
      <c r="Q333" s="22">
        <v>26.66152</v>
      </c>
      <c r="R333" s="17">
        <f t="shared" si="6"/>
        <v>7.168145116</v>
      </c>
    </row>
    <row r="334" ht="15.75" customHeight="1">
      <c r="A334" s="17" t="s">
        <v>1253</v>
      </c>
      <c r="B334" s="17" t="s">
        <v>1126</v>
      </c>
      <c r="C334" s="17" t="s">
        <v>415</v>
      </c>
      <c r="D334" s="17" t="s">
        <v>56</v>
      </c>
      <c r="E334" s="17" t="s">
        <v>80</v>
      </c>
      <c r="F334" s="17" t="str">
        <f t="shared" si="299"/>
        <v>G_AMB</v>
      </c>
      <c r="G334" s="18">
        <f t="array" ref="G334">INDEX(Metadata!M:M, (ROW(N333))*2)</f>
        <v>5.196621127</v>
      </c>
      <c r="H334" s="19">
        <f t="array" ref="H334">INDEX(Metadata!M:M, (ROW(N333))*2+1)</f>
        <v>5.449343662</v>
      </c>
      <c r="I334" s="18">
        <f t="array" ref="I334">INDEX(Metadata!N:N, (ROW(O333))*2)</f>
        <v>1.257942254</v>
      </c>
      <c r="J334" s="19">
        <f t="array" ref="J334">INDEX(Metadata!N:N, (ROW(O333))*2+1)</f>
        <v>1.314008451</v>
      </c>
      <c r="K334" s="20">
        <f t="shared" ref="K334:L334" si="345">G334+I334</f>
        <v>6.45456338</v>
      </c>
      <c r="L334" s="17">
        <f t="shared" si="345"/>
        <v>6.763352113</v>
      </c>
      <c r="M334" s="21">
        <f t="shared" si="3"/>
        <v>6.608957746</v>
      </c>
      <c r="N334" s="17">
        <f t="shared" si="4"/>
        <v>0.2183466066</v>
      </c>
      <c r="O334" s="17">
        <f t="shared" si="5"/>
        <v>0.03303797891</v>
      </c>
      <c r="P334" s="17">
        <v>25.0</v>
      </c>
      <c r="Q334" s="22">
        <v>24.6112</v>
      </c>
      <c r="R334" s="17">
        <f t="shared" si="6"/>
        <v>6.713363983</v>
      </c>
    </row>
    <row r="335" ht="15.75" customHeight="1">
      <c r="A335" s="17" t="s">
        <v>72</v>
      </c>
      <c r="B335" s="17" t="s">
        <v>72</v>
      </c>
      <c r="C335" s="17" t="s">
        <v>72</v>
      </c>
      <c r="D335" s="17" t="s">
        <v>72</v>
      </c>
      <c r="E335" s="17" t="s">
        <v>72</v>
      </c>
      <c r="F335" s="17" t="str">
        <f t="shared" si="299"/>
        <v>BLANK_BLANK</v>
      </c>
      <c r="G335" s="18">
        <f t="array" ref="G335">INDEX(Metadata!M:M, (ROW(N334))*2)</f>
        <v>0.04408450704</v>
      </c>
      <c r="H335" s="19">
        <f t="array" ref="H335">INDEX(Metadata!M:M, (ROW(N334))*2+1)</f>
        <v>0.03075492958</v>
      </c>
      <c r="I335" s="18">
        <f t="array" ref="I335">INDEX(Metadata!N:N, (ROW(O334))*2)</f>
        <v>0.02765492958</v>
      </c>
      <c r="J335" s="19">
        <f t="array" ref="J335">INDEX(Metadata!N:N, (ROW(O334))*2+1)</f>
        <v>0.05082253521</v>
      </c>
      <c r="K335" s="20">
        <f t="shared" ref="K335:L335" si="346">G335+I335</f>
        <v>0.07173943662</v>
      </c>
      <c r="L335" s="17">
        <f t="shared" si="346"/>
        <v>0.08157746479</v>
      </c>
      <c r="M335" s="21">
        <f t="shared" si="3"/>
        <v>0.0766584507</v>
      </c>
      <c r="N335" s="17">
        <f t="shared" si="4"/>
        <v>0.006956536432</v>
      </c>
      <c r="O335" s="17">
        <f t="shared" si="5"/>
        <v>0.09074715661</v>
      </c>
      <c r="P335" s="17">
        <v>25.0</v>
      </c>
      <c r="Q335" s="17"/>
      <c r="R335" s="17" t="str">
        <f t="shared" si="6"/>
        <v>#DIV/0!</v>
      </c>
    </row>
    <row r="336" ht="15.75" customHeight="1">
      <c r="A336" s="17" t="s">
        <v>1254</v>
      </c>
      <c r="B336" s="17" t="s">
        <v>1126</v>
      </c>
      <c r="C336" s="17" t="s">
        <v>415</v>
      </c>
      <c r="D336" s="17" t="s">
        <v>56</v>
      </c>
      <c r="E336" s="17" t="s">
        <v>80</v>
      </c>
      <c r="F336" s="17" t="str">
        <f t="shared" si="299"/>
        <v>G_AMB</v>
      </c>
      <c r="G336" s="18">
        <f t="array" ref="G336">INDEX(Metadata!M:M, (ROW(N335))*2)</f>
        <v>4.225101408</v>
      </c>
      <c r="H336" s="19">
        <f t="array" ref="H336">INDEX(Metadata!M:M, (ROW(N335))*2+1)</f>
        <v>4.624991549</v>
      </c>
      <c r="I336" s="18">
        <f t="array" ref="I336">INDEX(Metadata!N:N, (ROW(O335))*2)</f>
        <v>0.922715493</v>
      </c>
      <c r="J336" s="19">
        <f t="array" ref="J336">INDEX(Metadata!N:N, (ROW(O335))*2+1)</f>
        <v>1.174402817</v>
      </c>
      <c r="K336" s="20">
        <f t="shared" ref="K336:L336" si="347">G336+I336</f>
        <v>5.147816901</v>
      </c>
      <c r="L336" s="17">
        <f t="shared" si="347"/>
        <v>5.799394366</v>
      </c>
      <c r="M336" s="21">
        <f t="shared" si="3"/>
        <v>5.473605634</v>
      </c>
      <c r="N336" s="17">
        <f t="shared" si="4"/>
        <v>0.4607348438</v>
      </c>
      <c r="O336" s="17">
        <f t="shared" si="5"/>
        <v>0.0841739202</v>
      </c>
      <c r="P336" s="17">
        <v>25.0</v>
      </c>
      <c r="Q336" s="22">
        <v>17.46808</v>
      </c>
      <c r="R336" s="17">
        <f t="shared" si="6"/>
        <v>7.833725335</v>
      </c>
    </row>
    <row r="337" ht="15.75" customHeight="1">
      <c r="A337" s="17" t="s">
        <v>1255</v>
      </c>
      <c r="B337" s="17" t="s">
        <v>1126</v>
      </c>
      <c r="C337" s="17" t="s">
        <v>415</v>
      </c>
      <c r="D337" s="17" t="s">
        <v>56</v>
      </c>
      <c r="E337" s="17" t="s">
        <v>80</v>
      </c>
      <c r="F337" s="17" t="str">
        <f t="shared" si="299"/>
        <v>G_AMB</v>
      </c>
      <c r="G337" s="18">
        <f t="array" ref="G337">INDEX(Metadata!M:M, (ROW(N336))*2)</f>
        <v>4.909680282</v>
      </c>
      <c r="H337" s="19">
        <f t="array" ref="H337">INDEX(Metadata!M:M, (ROW(N336))*2+1)</f>
        <v>5.297811268</v>
      </c>
      <c r="I337" s="18">
        <f t="array" ref="I337">INDEX(Metadata!N:N, (ROW(O336))*2)</f>
        <v>1.50054507</v>
      </c>
      <c r="J337" s="19">
        <f t="array" ref="J337">INDEX(Metadata!N:N, (ROW(O336))*2+1)</f>
        <v>1.506033803</v>
      </c>
      <c r="K337" s="20">
        <f t="shared" ref="K337:L337" si="348">G337+I337</f>
        <v>6.410225352</v>
      </c>
      <c r="L337" s="17">
        <f t="shared" si="348"/>
        <v>6.80384507</v>
      </c>
      <c r="M337" s="21">
        <f t="shared" si="3"/>
        <v>6.607035211</v>
      </c>
      <c r="N337" s="17">
        <f t="shared" si="4"/>
        <v>0.278331172</v>
      </c>
      <c r="O337" s="17">
        <f t="shared" si="5"/>
        <v>0.04212648535</v>
      </c>
      <c r="P337" s="17">
        <v>25.0</v>
      </c>
      <c r="Q337" s="22">
        <v>14.27536</v>
      </c>
      <c r="R337" s="17">
        <f t="shared" si="6"/>
        <v>11.57069806</v>
      </c>
    </row>
    <row r="338" ht="15.75" customHeight="1">
      <c r="A338" s="17" t="s">
        <v>1256</v>
      </c>
      <c r="B338" s="17" t="s">
        <v>1126</v>
      </c>
      <c r="C338" s="17" t="s">
        <v>415</v>
      </c>
      <c r="D338" s="17" t="s">
        <v>56</v>
      </c>
      <c r="E338" s="17" t="s">
        <v>80</v>
      </c>
      <c r="F338" s="17" t="str">
        <f t="shared" si="299"/>
        <v>G_AMB</v>
      </c>
      <c r="G338" s="18">
        <f t="array" ref="G338">INDEX(Metadata!M:M, (ROW(N337))*2)</f>
        <v>3.38738169</v>
      </c>
      <c r="H338" s="19">
        <f t="array" ref="H338">INDEX(Metadata!M:M, (ROW(N337))*2+1)</f>
        <v>3.628023944</v>
      </c>
      <c r="I338" s="18">
        <f t="array" ref="I338">INDEX(Metadata!N:N, (ROW(O337))*2)</f>
        <v>1.010780282</v>
      </c>
      <c r="J338" s="19">
        <f t="array" ref="J338">INDEX(Metadata!N:N, (ROW(O337))*2+1)</f>
        <v>1.104764789</v>
      </c>
      <c r="K338" s="20">
        <f t="shared" ref="K338:L338" si="349">G338+I338</f>
        <v>4.398161972</v>
      </c>
      <c r="L338" s="17">
        <f t="shared" si="349"/>
        <v>4.732788732</v>
      </c>
      <c r="M338" s="21">
        <f t="shared" si="3"/>
        <v>4.565475352</v>
      </c>
      <c r="N338" s="17">
        <f t="shared" si="4"/>
        <v>0.2366168516</v>
      </c>
      <c r="O338" s="17">
        <f t="shared" si="5"/>
        <v>0.05182742942</v>
      </c>
      <c r="P338" s="17">
        <v>25.0</v>
      </c>
      <c r="Q338" s="22">
        <v>17.88328</v>
      </c>
      <c r="R338" s="17">
        <f t="shared" si="6"/>
        <v>6.382323813</v>
      </c>
    </row>
    <row r="339" ht="15.75" customHeight="1">
      <c r="A339" s="17" t="s">
        <v>1257</v>
      </c>
      <c r="B339" s="17" t="s">
        <v>1126</v>
      </c>
      <c r="C339" s="17" t="s">
        <v>415</v>
      </c>
      <c r="D339" s="17" t="s">
        <v>56</v>
      </c>
      <c r="E339" s="17" t="s">
        <v>80</v>
      </c>
      <c r="F339" s="17" t="str">
        <f t="shared" si="299"/>
        <v>G_AMB</v>
      </c>
      <c r="G339" s="18">
        <f t="array" ref="G339">INDEX(Metadata!M:M, (ROW(N338))*2)</f>
        <v>4.695309859</v>
      </c>
      <c r="H339" s="19">
        <f t="array" ref="H339">INDEX(Metadata!M:M, (ROW(N338))*2+1)</f>
        <v>5.013573239</v>
      </c>
      <c r="I339" s="18">
        <f t="array" ref="I339">INDEX(Metadata!N:N, (ROW(O338))*2)</f>
        <v>1.038464789</v>
      </c>
      <c r="J339" s="19">
        <f t="array" ref="J339">INDEX(Metadata!N:N, (ROW(O338))*2+1)</f>
        <v>1.160814085</v>
      </c>
      <c r="K339" s="20">
        <f t="shared" ref="K339:L339" si="350">G339+I339</f>
        <v>5.733774648</v>
      </c>
      <c r="L339" s="17">
        <f t="shared" si="350"/>
        <v>6.174387324</v>
      </c>
      <c r="M339" s="21">
        <f t="shared" si="3"/>
        <v>5.954080986</v>
      </c>
      <c r="N339" s="17">
        <f t="shared" si="4"/>
        <v>0.3115602111</v>
      </c>
      <c r="O339" s="17">
        <f t="shared" si="5"/>
        <v>0.05232717053</v>
      </c>
      <c r="P339" s="17">
        <v>25.0</v>
      </c>
      <c r="Q339" s="22">
        <v>23.35048</v>
      </c>
      <c r="R339" s="17">
        <f t="shared" si="6"/>
        <v>6.374688</v>
      </c>
    </row>
    <row r="340" ht="15.75" customHeight="1">
      <c r="A340" s="17" t="s">
        <v>1258</v>
      </c>
      <c r="B340" s="17" t="s">
        <v>1126</v>
      </c>
      <c r="C340" s="17" t="s">
        <v>415</v>
      </c>
      <c r="D340" s="17" t="s">
        <v>56</v>
      </c>
      <c r="E340" s="17" t="s">
        <v>80</v>
      </c>
      <c r="F340" s="17" t="str">
        <f t="shared" si="299"/>
        <v>G_AMB</v>
      </c>
      <c r="G340" s="18">
        <f t="array" ref="G340">INDEX(Metadata!M:M, (ROW(N339))*2)</f>
        <v>2.82181831</v>
      </c>
      <c r="H340" s="19">
        <f t="array" ref="H340">INDEX(Metadata!M:M, (ROW(N339))*2+1)</f>
        <v>2.962494366</v>
      </c>
      <c r="I340" s="18">
        <f t="array" ref="I340">INDEX(Metadata!N:N, (ROW(O339))*2)</f>
        <v>1.008625352</v>
      </c>
      <c r="J340" s="19">
        <f t="array" ref="J340">INDEX(Metadata!N:N, (ROW(O339))*2+1)</f>
        <v>1.005604225</v>
      </c>
      <c r="K340" s="20">
        <f t="shared" ref="K340:L340" si="351">G340+I340</f>
        <v>3.830443662</v>
      </c>
      <c r="L340" s="17">
        <f t="shared" si="351"/>
        <v>3.968098592</v>
      </c>
      <c r="M340" s="21">
        <f t="shared" si="3"/>
        <v>3.899271127</v>
      </c>
      <c r="N340" s="17">
        <f t="shared" si="4"/>
        <v>0.09733673417</v>
      </c>
      <c r="O340" s="17">
        <f t="shared" si="5"/>
        <v>0.02496280228</v>
      </c>
      <c r="P340" s="17">
        <v>25.0</v>
      </c>
      <c r="Q340" s="22">
        <v>18.16744</v>
      </c>
      <c r="R340" s="17">
        <f t="shared" si="6"/>
        <v>5.365741027</v>
      </c>
    </row>
    <row r="341" ht="15.75" customHeight="1">
      <c r="A341" s="17" t="s">
        <v>1259</v>
      </c>
      <c r="B341" s="17" t="s">
        <v>1126</v>
      </c>
      <c r="C341" s="17" t="s">
        <v>415</v>
      </c>
      <c r="D341" s="17" t="s">
        <v>229</v>
      </c>
      <c r="E341" s="17" t="s">
        <v>80</v>
      </c>
      <c r="F341" s="17" t="str">
        <f t="shared" si="299"/>
        <v>I_AMB</v>
      </c>
      <c r="G341" s="18">
        <f t="array" ref="G341">INDEX(Metadata!M:M, (ROW(N340))*2)</f>
        <v>2.326598592</v>
      </c>
      <c r="H341" s="19">
        <f t="array" ref="H341">INDEX(Metadata!M:M, (ROW(N340))*2+1)</f>
        <v>2.516356338</v>
      </c>
      <c r="I341" s="18">
        <f t="array" ref="I341">INDEX(Metadata!N:N, (ROW(O340))*2)</f>
        <v>0.7341971831</v>
      </c>
      <c r="J341" s="19">
        <f t="array" ref="J341">INDEX(Metadata!N:N, (ROW(O340))*2+1)</f>
        <v>0.8178338028</v>
      </c>
      <c r="K341" s="20">
        <f t="shared" ref="K341:L341" si="352">G341+I341</f>
        <v>3.060795775</v>
      </c>
      <c r="L341" s="17">
        <f t="shared" si="352"/>
        <v>3.334190141</v>
      </c>
      <c r="M341" s="21">
        <f t="shared" si="3"/>
        <v>3.197492958</v>
      </c>
      <c r="N341" s="17">
        <f t="shared" si="4"/>
        <v>0.1933190103</v>
      </c>
      <c r="O341" s="17">
        <f t="shared" si="5"/>
        <v>0.06045955779</v>
      </c>
      <c r="P341" s="17">
        <v>25.0</v>
      </c>
      <c r="Q341" s="22">
        <v>16.13632</v>
      </c>
      <c r="R341" s="17">
        <f t="shared" si="6"/>
        <v>4.953875725</v>
      </c>
    </row>
    <row r="342" ht="15.75" customHeight="1">
      <c r="A342" s="17" t="s">
        <v>1260</v>
      </c>
      <c r="B342" s="17" t="s">
        <v>1126</v>
      </c>
      <c r="C342" s="17" t="s">
        <v>415</v>
      </c>
      <c r="D342" s="17" t="s">
        <v>229</v>
      </c>
      <c r="E342" s="17" t="s">
        <v>80</v>
      </c>
      <c r="F342" s="17" t="str">
        <f t="shared" si="299"/>
        <v>I_AMB</v>
      </c>
      <c r="G342" s="18">
        <f t="array" ref="G342">INDEX(Metadata!M:M, (ROW(N341))*2)</f>
        <v>3.233967606</v>
      </c>
      <c r="H342" s="19">
        <f t="array" ref="H342">INDEX(Metadata!M:M, (ROW(N341))*2+1)</f>
        <v>3.410009859</v>
      </c>
      <c r="I342" s="18">
        <f t="array" ref="I342">INDEX(Metadata!N:N, (ROW(O341))*2)</f>
        <v>0.7414056338</v>
      </c>
      <c r="J342" s="19">
        <f t="array" ref="J342">INDEX(Metadata!N:N, (ROW(O341))*2+1)</f>
        <v>0.9998070423</v>
      </c>
      <c r="K342" s="20">
        <f t="shared" ref="K342:L342" si="353">G342+I342</f>
        <v>3.975373239</v>
      </c>
      <c r="L342" s="17">
        <f t="shared" si="353"/>
        <v>4.409816901</v>
      </c>
      <c r="M342" s="21">
        <f t="shared" si="3"/>
        <v>4.19259507</v>
      </c>
      <c r="N342" s="17">
        <f t="shared" si="4"/>
        <v>0.3071980594</v>
      </c>
      <c r="O342" s="17">
        <f t="shared" si="5"/>
        <v>0.07327157864</v>
      </c>
      <c r="P342" s="17">
        <v>25.0</v>
      </c>
      <c r="Q342" s="22">
        <v>17.60704</v>
      </c>
      <c r="R342" s="17">
        <f t="shared" si="6"/>
        <v>5.953009521</v>
      </c>
    </row>
    <row r="343" ht="15.75" customHeight="1">
      <c r="A343" s="17" t="s">
        <v>1261</v>
      </c>
      <c r="B343" s="17" t="s">
        <v>1126</v>
      </c>
      <c r="C343" s="17" t="s">
        <v>415</v>
      </c>
      <c r="D343" s="17" t="s">
        <v>229</v>
      </c>
      <c r="E343" s="17" t="s">
        <v>80</v>
      </c>
      <c r="F343" s="17" t="str">
        <f t="shared" si="299"/>
        <v>I_AMB</v>
      </c>
      <c r="G343" s="18">
        <f t="array" ref="G343">INDEX(Metadata!M:M, (ROW(N342))*2)</f>
        <v>3.224039437</v>
      </c>
      <c r="H343" s="19">
        <f t="array" ref="H343">INDEX(Metadata!M:M, (ROW(N342))*2+1)</f>
        <v>3.346646479</v>
      </c>
      <c r="I343" s="18">
        <f t="array" ref="I343">INDEX(Metadata!N:N, (ROW(O342))*2)</f>
        <v>1.229277465</v>
      </c>
      <c r="J343" s="19">
        <f t="array" ref="J343">INDEX(Metadata!N:N, (ROW(O342))*2+1)</f>
        <v>1.247142254</v>
      </c>
      <c r="K343" s="20">
        <f t="shared" ref="K343:L343" si="354">G343+I343</f>
        <v>4.453316901</v>
      </c>
      <c r="L343" s="17">
        <f t="shared" si="354"/>
        <v>4.593788732</v>
      </c>
      <c r="M343" s="21">
        <f t="shared" si="3"/>
        <v>4.523552817</v>
      </c>
      <c r="N343" s="17">
        <f t="shared" si="4"/>
        <v>0.09932858426</v>
      </c>
      <c r="O343" s="17">
        <f t="shared" si="5"/>
        <v>0.02195809097</v>
      </c>
      <c r="P343" s="17">
        <v>25.0</v>
      </c>
      <c r="Q343" s="22">
        <v>22.738</v>
      </c>
      <c r="R343" s="17">
        <f t="shared" si="6"/>
        <v>4.973560578</v>
      </c>
    </row>
    <row r="344" ht="15.75" customHeight="1">
      <c r="A344" s="17" t="s">
        <v>1262</v>
      </c>
      <c r="B344" s="17" t="s">
        <v>1126</v>
      </c>
      <c r="C344" s="17" t="s">
        <v>415</v>
      </c>
      <c r="D344" s="17" t="s">
        <v>229</v>
      </c>
      <c r="E344" s="17" t="s">
        <v>80</v>
      </c>
      <c r="F344" s="17" t="str">
        <f t="shared" si="299"/>
        <v>I_AMB</v>
      </c>
      <c r="G344" s="18">
        <f t="array" ref="G344">INDEX(Metadata!M:M, (ROW(N343))*2)</f>
        <v>5.069559155</v>
      </c>
      <c r="H344" s="19">
        <f t="array" ref="H344">INDEX(Metadata!M:M, (ROW(N343))*2+1)</f>
        <v>5.357891549</v>
      </c>
      <c r="I344" s="18">
        <f t="array" ref="I344">INDEX(Metadata!N:N, (ROW(O343))*2)</f>
        <v>1.631539437</v>
      </c>
      <c r="J344" s="19">
        <f t="array" ref="J344">INDEX(Metadata!N:N, (ROW(O343))*2+1)</f>
        <v>1.600559155</v>
      </c>
      <c r="K344" s="20">
        <f t="shared" ref="K344:L344" si="355">G344+I344</f>
        <v>6.701098592</v>
      </c>
      <c r="L344" s="17">
        <f t="shared" si="355"/>
        <v>6.958450704</v>
      </c>
      <c r="M344" s="21">
        <f t="shared" si="3"/>
        <v>6.829774648</v>
      </c>
      <c r="N344" s="17">
        <f t="shared" si="4"/>
        <v>0.181975424</v>
      </c>
      <c r="O344" s="17">
        <f t="shared" si="5"/>
        <v>0.02664442583</v>
      </c>
      <c r="P344" s="17">
        <v>25.0</v>
      </c>
      <c r="Q344" s="22">
        <v>13.72576</v>
      </c>
      <c r="R344" s="17">
        <f t="shared" si="6"/>
        <v>12.43970215</v>
      </c>
    </row>
    <row r="345" ht="15.75" customHeight="1">
      <c r="A345" s="17" t="s">
        <v>1263</v>
      </c>
      <c r="B345" s="17" t="s">
        <v>1126</v>
      </c>
      <c r="C345" s="17" t="s">
        <v>415</v>
      </c>
      <c r="D345" s="17" t="s">
        <v>229</v>
      </c>
      <c r="E345" s="17" t="s">
        <v>80</v>
      </c>
      <c r="F345" s="17" t="str">
        <f t="shared" si="299"/>
        <v>I_AMB</v>
      </c>
      <c r="G345" s="18">
        <f t="array" ref="G345">INDEX(Metadata!M:M, (ROW(N344))*2)</f>
        <v>5.038198592</v>
      </c>
      <c r="H345" s="19">
        <f t="array" ref="H345">INDEX(Metadata!M:M, (ROW(N344))*2+1)</f>
        <v>5.330897183</v>
      </c>
      <c r="I345" s="18">
        <f t="array" ref="I345">INDEX(Metadata!N:N, (ROW(O344))*2)</f>
        <v>1.471090141</v>
      </c>
      <c r="J345" s="19">
        <f t="array" ref="J345">INDEX(Metadata!N:N, (ROW(O344))*2+1)</f>
        <v>1.525821127</v>
      </c>
      <c r="K345" s="20">
        <f t="shared" ref="K345:L345" si="356">G345+I345</f>
        <v>6.509288732</v>
      </c>
      <c r="L345" s="17">
        <f t="shared" si="356"/>
        <v>6.85671831</v>
      </c>
      <c r="M345" s="21">
        <f t="shared" si="3"/>
        <v>6.683003521</v>
      </c>
      <c r="N345" s="17">
        <f t="shared" si="4"/>
        <v>0.2456698102</v>
      </c>
      <c r="O345" s="17">
        <f t="shared" si="5"/>
        <v>0.03676038916</v>
      </c>
      <c r="P345" s="17">
        <v>25.0</v>
      </c>
      <c r="Q345" s="22">
        <v>19.07704</v>
      </c>
      <c r="R345" s="17">
        <f t="shared" si="6"/>
        <v>8.757914647</v>
      </c>
    </row>
    <row r="346" ht="15.75" customHeight="1">
      <c r="A346" s="17" t="s">
        <v>1264</v>
      </c>
      <c r="B346" s="17" t="s">
        <v>1126</v>
      </c>
      <c r="C346" s="17" t="s">
        <v>415</v>
      </c>
      <c r="D346" s="17" t="s">
        <v>229</v>
      </c>
      <c r="E346" s="17" t="s">
        <v>80</v>
      </c>
      <c r="F346" s="17" t="str">
        <f t="shared" si="299"/>
        <v>I_AMB</v>
      </c>
      <c r="G346" s="18">
        <f t="array" ref="G346">INDEX(Metadata!M:M, (ROW(N345))*2)</f>
        <v>4.084876056</v>
      </c>
      <c r="H346" s="19">
        <f t="array" ref="H346">INDEX(Metadata!M:M, (ROW(N345))*2+1)</f>
        <v>4.846160563</v>
      </c>
      <c r="I346" s="18">
        <f t="array" ref="I346">INDEX(Metadata!N:N, (ROW(O345))*2)</f>
        <v>0.9066591549</v>
      </c>
      <c r="J346" s="19">
        <f t="array" ref="J346">INDEX(Metadata!N:N, (ROW(O345))*2+1)</f>
        <v>1.14581831</v>
      </c>
      <c r="K346" s="20">
        <f t="shared" ref="K346:L346" si="357">G346+I346</f>
        <v>4.991535211</v>
      </c>
      <c r="L346" s="17">
        <f t="shared" si="357"/>
        <v>5.991978873</v>
      </c>
      <c r="M346" s="21">
        <f t="shared" si="3"/>
        <v>5.491757042</v>
      </c>
      <c r="N346" s="17">
        <f t="shared" si="4"/>
        <v>0.7074204976</v>
      </c>
      <c r="O346" s="17">
        <f t="shared" si="5"/>
        <v>0.1288149662</v>
      </c>
      <c r="P346" s="17">
        <v>25.0</v>
      </c>
      <c r="Q346" s="22">
        <v>16.73488</v>
      </c>
      <c r="R346" s="17">
        <f t="shared" si="6"/>
        <v>8.204057995</v>
      </c>
    </row>
    <row r="347" ht="15.75" customHeight="1">
      <c r="A347" s="17" t="s">
        <v>1265</v>
      </c>
      <c r="B347" s="17" t="s">
        <v>1126</v>
      </c>
      <c r="C347" s="17" t="s">
        <v>415</v>
      </c>
      <c r="D347" s="17" t="s">
        <v>229</v>
      </c>
      <c r="E347" s="17" t="s">
        <v>80</v>
      </c>
      <c r="F347" s="17" t="str">
        <f t="shared" si="299"/>
        <v>I_AMB</v>
      </c>
      <c r="G347" s="18">
        <f t="array" ref="G347">INDEX(Metadata!M:M, (ROW(N346))*2)</f>
        <v>3.831574648</v>
      </c>
      <c r="H347" s="19">
        <f t="array" ref="H347">INDEX(Metadata!M:M, (ROW(N346))*2+1)</f>
        <v>4.128330986</v>
      </c>
      <c r="I347" s="18">
        <f t="array" ref="I347">INDEX(Metadata!N:N, (ROW(O346))*2)</f>
        <v>1.077988732</v>
      </c>
      <c r="J347" s="19">
        <f t="array" ref="J347">INDEX(Metadata!N:N, (ROW(O346))*2+1)</f>
        <v>1.434380282</v>
      </c>
      <c r="K347" s="20">
        <f t="shared" ref="K347:L347" si="358">G347+I347</f>
        <v>4.90956338</v>
      </c>
      <c r="L347" s="17">
        <f t="shared" si="358"/>
        <v>5.562711268</v>
      </c>
      <c r="M347" s="21">
        <f t="shared" si="3"/>
        <v>5.236137324</v>
      </c>
      <c r="N347" s="17">
        <f t="shared" si="4"/>
        <v>0.4618453002</v>
      </c>
      <c r="O347" s="17">
        <f t="shared" si="5"/>
        <v>0.08820343541</v>
      </c>
      <c r="P347" s="17">
        <v>25.0</v>
      </c>
      <c r="Q347" s="22">
        <v>26.65336</v>
      </c>
      <c r="R347" s="17">
        <f t="shared" si="6"/>
        <v>4.911329495</v>
      </c>
    </row>
    <row r="348" ht="15.75" customHeight="1">
      <c r="A348" s="17" t="s">
        <v>1266</v>
      </c>
      <c r="B348" s="17" t="s">
        <v>1126</v>
      </c>
      <c r="C348" s="17" t="s">
        <v>415</v>
      </c>
      <c r="D348" s="17" t="s">
        <v>229</v>
      </c>
      <c r="E348" s="17" t="s">
        <v>80</v>
      </c>
      <c r="F348" s="17" t="str">
        <f t="shared" si="299"/>
        <v>I_AMB</v>
      </c>
      <c r="G348" s="18">
        <f t="array" ref="G348">INDEX(Metadata!M:M, (ROW(N347))*2)</f>
        <v>3.427898592</v>
      </c>
      <c r="H348" s="19">
        <f t="array" ref="H348">INDEX(Metadata!M:M, (ROW(N347))*2+1)</f>
        <v>3.645294366</v>
      </c>
      <c r="I348" s="18">
        <f t="array" ref="I348">INDEX(Metadata!N:N, (ROW(O347))*2)</f>
        <v>0.9865521127</v>
      </c>
      <c r="J348" s="19">
        <f t="array" ref="J348">INDEX(Metadata!N:N, (ROW(O347))*2+1)</f>
        <v>1.050050704</v>
      </c>
      <c r="K348" s="20">
        <f t="shared" ref="K348:L348" si="359">G348+I348</f>
        <v>4.414450704</v>
      </c>
      <c r="L348" s="17">
        <f t="shared" si="359"/>
        <v>4.69534507</v>
      </c>
      <c r="M348" s="21">
        <f t="shared" si="3"/>
        <v>4.554897887</v>
      </c>
      <c r="N348" s="17">
        <f t="shared" si="4"/>
        <v>0.1986223111</v>
      </c>
      <c r="O348" s="17">
        <f t="shared" si="5"/>
        <v>0.0436063148</v>
      </c>
      <c r="P348" s="17">
        <v>25.0</v>
      </c>
      <c r="Q348" s="22">
        <v>20.83816</v>
      </c>
      <c r="R348" s="17">
        <f t="shared" si="6"/>
        <v>5.464611424</v>
      </c>
    </row>
    <row r="349" ht="15.75" customHeight="1">
      <c r="A349" s="17" t="s">
        <v>1267</v>
      </c>
      <c r="B349" s="17" t="s">
        <v>1126</v>
      </c>
      <c r="C349" s="17" t="s">
        <v>415</v>
      </c>
      <c r="D349" s="17" t="s">
        <v>229</v>
      </c>
      <c r="E349" s="17" t="s">
        <v>80</v>
      </c>
      <c r="F349" s="17" t="str">
        <f t="shared" si="299"/>
        <v>I_AMB</v>
      </c>
      <c r="G349" s="18">
        <f t="array" ref="G349">INDEX(Metadata!M:M, (ROW(N348))*2)</f>
        <v>5.719247887</v>
      </c>
      <c r="H349" s="19">
        <f t="array" ref="H349">INDEX(Metadata!M:M, (ROW(N348))*2+1)</f>
        <v>6.06754507</v>
      </c>
      <c r="I349" s="18">
        <f t="array" ref="I349">INDEX(Metadata!N:N, (ROW(O348))*2)</f>
        <v>1.792533803</v>
      </c>
      <c r="J349" s="19">
        <f t="array" ref="J349">INDEX(Metadata!N:N, (ROW(O348))*2+1)</f>
        <v>1.996229577</v>
      </c>
      <c r="K349" s="20">
        <f t="shared" ref="K349:L349" si="360">G349+I349</f>
        <v>7.51178169</v>
      </c>
      <c r="L349" s="17">
        <f t="shared" si="360"/>
        <v>8.063774648</v>
      </c>
      <c r="M349" s="21">
        <f t="shared" si="3"/>
        <v>7.787778169</v>
      </c>
      <c r="N349" s="17">
        <f t="shared" si="4"/>
        <v>0.3903179636</v>
      </c>
      <c r="O349" s="17">
        <f t="shared" si="5"/>
        <v>0.05011929656</v>
      </c>
      <c r="P349" s="17">
        <v>25.0</v>
      </c>
      <c r="Q349" s="22">
        <v>11.16808</v>
      </c>
      <c r="R349" s="17">
        <f t="shared" si="6"/>
        <v>17.4331178</v>
      </c>
    </row>
    <row r="350" ht="15.75" customHeight="1">
      <c r="A350" s="17" t="s">
        <v>1268</v>
      </c>
      <c r="B350" s="17" t="s">
        <v>1126</v>
      </c>
      <c r="C350" s="17" t="s">
        <v>415</v>
      </c>
      <c r="D350" s="17" t="s">
        <v>36</v>
      </c>
      <c r="E350" s="17" t="s">
        <v>268</v>
      </c>
      <c r="F350" s="17" t="str">
        <f t="shared" si="299"/>
        <v>C_HEAT</v>
      </c>
      <c r="G350" s="18">
        <f t="array" ref="G350">INDEX(Metadata!M:M, (ROW(N349))*2)</f>
        <v>1.134605634</v>
      </c>
      <c r="H350" s="19">
        <f t="array" ref="H350">INDEX(Metadata!M:M, (ROW(N349))*2+1)</f>
        <v>1.148566197</v>
      </c>
      <c r="I350" s="18">
        <f t="array" ref="I350">INDEX(Metadata!N:N, (ROW(O349))*2)</f>
        <v>0.5333661972</v>
      </c>
      <c r="J350" s="19">
        <f t="array" ref="J350">INDEX(Metadata!N:N, (ROW(O349))*2+1)</f>
        <v>0.4834901408</v>
      </c>
      <c r="K350" s="20">
        <f t="shared" ref="K350:L350" si="361">G350+I350</f>
        <v>1.667971831</v>
      </c>
      <c r="L350" s="17">
        <f t="shared" si="361"/>
        <v>1.632056338</v>
      </c>
      <c r="M350" s="21">
        <f t="shared" si="3"/>
        <v>1.650014085</v>
      </c>
      <c r="N350" s="17">
        <f t="shared" si="4"/>
        <v>0.02539608862</v>
      </c>
      <c r="O350" s="17">
        <f t="shared" si="5"/>
        <v>0.01539143748</v>
      </c>
      <c r="P350" s="17">
        <v>25.0</v>
      </c>
      <c r="Q350" s="22">
        <v>17.55592</v>
      </c>
      <c r="R350" s="17">
        <f t="shared" si="6"/>
        <v>2.349654824</v>
      </c>
    </row>
    <row r="351" ht="15.75" customHeight="1">
      <c r="A351" s="17" t="s">
        <v>52</v>
      </c>
      <c r="B351" s="17" t="s">
        <v>1126</v>
      </c>
      <c r="C351" s="17" t="s">
        <v>415</v>
      </c>
      <c r="D351" s="17" t="s">
        <v>36</v>
      </c>
      <c r="E351" s="17" t="s">
        <v>268</v>
      </c>
      <c r="F351" s="17" t="str">
        <f t="shared" si="299"/>
        <v>C_HEAT</v>
      </c>
      <c r="G351" s="18">
        <f t="array" ref="G351">INDEX(Metadata!M:M, (ROW(N350))*2)</f>
        <v>1.109504225</v>
      </c>
      <c r="H351" s="19">
        <f t="array" ref="H351">INDEX(Metadata!M:M, (ROW(N350))*2+1)</f>
        <v>1.098930986</v>
      </c>
      <c r="I351" s="18">
        <f t="array" ref="I351">INDEX(Metadata!N:N, (ROW(O350))*2)</f>
        <v>0.3785028169</v>
      </c>
      <c r="J351" s="19">
        <f t="array" ref="J351">INDEX(Metadata!N:N, (ROW(O350))*2+1)</f>
        <v>0.4878929577</v>
      </c>
      <c r="K351" s="20">
        <f t="shared" ref="K351:L351" si="362">G351+I351</f>
        <v>1.488007042</v>
      </c>
      <c r="L351" s="17">
        <f t="shared" si="362"/>
        <v>1.586823944</v>
      </c>
      <c r="M351" s="21">
        <f t="shared" si="3"/>
        <v>1.537415493</v>
      </c>
      <c r="N351" s="17">
        <f t="shared" si="4"/>
        <v>0.06987410108</v>
      </c>
      <c r="O351" s="17">
        <f t="shared" si="5"/>
        <v>0.04544906787</v>
      </c>
      <c r="P351" s="17">
        <v>25.0</v>
      </c>
      <c r="Q351" s="22">
        <v>20.58952</v>
      </c>
      <c r="R351" s="17">
        <f t="shared" si="6"/>
        <v>1.866745185</v>
      </c>
    </row>
    <row r="352" ht="15.75" customHeight="1">
      <c r="A352" s="17" t="s">
        <v>1269</v>
      </c>
      <c r="B352" s="17" t="s">
        <v>1126</v>
      </c>
      <c r="C352" s="17" t="s">
        <v>415</v>
      </c>
      <c r="D352" s="17" t="s">
        <v>36</v>
      </c>
      <c r="E352" s="17" t="s">
        <v>268</v>
      </c>
      <c r="F352" s="17" t="str">
        <f t="shared" si="299"/>
        <v>C_HEAT</v>
      </c>
      <c r="G352" s="18">
        <f t="array" ref="G352">INDEX(Metadata!M:M, (ROW(N351))*2)</f>
        <v>1.967522535</v>
      </c>
      <c r="H352" s="19">
        <f t="array" ref="H352">INDEX(Metadata!M:M, (ROW(N351))*2+1)</f>
        <v>2.126215493</v>
      </c>
      <c r="I352" s="18">
        <f t="array" ref="I352">INDEX(Metadata!N:N, (ROW(O351))*2)</f>
        <v>0.7838577465</v>
      </c>
      <c r="J352" s="19">
        <f t="array" ref="J352">INDEX(Metadata!N:N, (ROW(O351))*2+1)</f>
        <v>0.5592633803</v>
      </c>
      <c r="K352" s="20">
        <f t="shared" ref="K352:L352" si="363">G352+I352</f>
        <v>2.751380282</v>
      </c>
      <c r="L352" s="17">
        <f t="shared" si="363"/>
        <v>2.685478873</v>
      </c>
      <c r="M352" s="21">
        <f t="shared" si="3"/>
        <v>2.718429577</v>
      </c>
      <c r="N352" s="17">
        <f t="shared" si="4"/>
        <v>0.04659933281</v>
      </c>
      <c r="O352" s="17">
        <f t="shared" si="5"/>
        <v>0.01714200478</v>
      </c>
      <c r="P352" s="17">
        <v>25.0</v>
      </c>
      <c r="Q352" s="22">
        <v>22.27504</v>
      </c>
      <c r="R352" s="17">
        <f t="shared" si="6"/>
        <v>3.050981701</v>
      </c>
    </row>
    <row r="353" ht="15.75" customHeight="1">
      <c r="A353" s="17" t="s">
        <v>1270</v>
      </c>
      <c r="B353" s="17" t="s">
        <v>1126</v>
      </c>
      <c r="C353" s="17" t="s">
        <v>415</v>
      </c>
      <c r="D353" s="17" t="s">
        <v>36</v>
      </c>
      <c r="E353" s="17" t="s">
        <v>268</v>
      </c>
      <c r="F353" s="17" t="str">
        <f t="shared" si="299"/>
        <v>C_HEAT</v>
      </c>
      <c r="G353" s="18">
        <f t="array" ref="G353">INDEX(Metadata!M:M, (ROW(N352))*2)</f>
        <v>1.920294366</v>
      </c>
      <c r="H353" s="19">
        <f t="array" ref="H353">INDEX(Metadata!M:M, (ROW(N352))*2+1)</f>
        <v>2.053977465</v>
      </c>
      <c r="I353" s="18">
        <f t="array" ref="I353">INDEX(Metadata!N:N, (ROW(O352))*2)</f>
        <v>0.3482197183</v>
      </c>
      <c r="J353" s="19">
        <f t="array" ref="J353">INDEX(Metadata!N:N, (ROW(O352))*2+1)</f>
        <v>0.4383042254</v>
      </c>
      <c r="K353" s="20">
        <f t="shared" ref="K353:L353" si="364">G353+I353</f>
        <v>2.268514085</v>
      </c>
      <c r="L353" s="17">
        <f t="shared" si="364"/>
        <v>2.49228169</v>
      </c>
      <c r="M353" s="21">
        <f t="shared" si="3"/>
        <v>2.380397887</v>
      </c>
      <c r="N353" s="17">
        <f t="shared" si="4"/>
        <v>0.1582275914</v>
      </c>
      <c r="O353" s="17">
        <f t="shared" si="5"/>
        <v>0.06647106864</v>
      </c>
      <c r="P353" s="17">
        <v>25.0</v>
      </c>
      <c r="Q353" s="22">
        <v>16.74832</v>
      </c>
      <c r="R353" s="17">
        <f t="shared" si="6"/>
        <v>3.553189047</v>
      </c>
    </row>
    <row r="354" ht="15.75" customHeight="1">
      <c r="A354" s="17" t="s">
        <v>1271</v>
      </c>
      <c r="B354" s="17" t="s">
        <v>1126</v>
      </c>
      <c r="C354" s="17" t="s">
        <v>415</v>
      </c>
      <c r="D354" s="17" t="s">
        <v>36</v>
      </c>
      <c r="E354" s="17" t="s">
        <v>268</v>
      </c>
      <c r="F354" s="17" t="str">
        <f t="shared" si="299"/>
        <v>C_HEAT</v>
      </c>
      <c r="G354" s="18">
        <f t="array" ref="G354">INDEX(Metadata!M:M, (ROW(N353))*2)</f>
        <v>0.6959887324</v>
      </c>
      <c r="H354" s="19">
        <f t="array" ref="H354">INDEX(Metadata!M:M, (ROW(N353))*2+1)</f>
        <v>0.7572408451</v>
      </c>
      <c r="I354" s="18">
        <f t="array" ref="I354">INDEX(Metadata!N:N, (ROW(O353))*2)</f>
        <v>0.2977647887</v>
      </c>
      <c r="J354" s="19">
        <f t="array" ref="J354">INDEX(Metadata!N:N, (ROW(O353))*2+1)</f>
        <v>0.3426887324</v>
      </c>
      <c r="K354" s="20">
        <f t="shared" ref="K354:L354" si="365">G354+I354</f>
        <v>0.9937535211</v>
      </c>
      <c r="L354" s="17">
        <f t="shared" si="365"/>
        <v>1.099929577</v>
      </c>
      <c r="M354" s="21">
        <f t="shared" si="3"/>
        <v>1.046841549</v>
      </c>
      <c r="N354" s="17">
        <f t="shared" si="4"/>
        <v>0.07507780944</v>
      </c>
      <c r="O354" s="17">
        <f t="shared" si="5"/>
        <v>0.07171840809</v>
      </c>
      <c r="P354" s="17">
        <v>25.0</v>
      </c>
      <c r="Q354" s="22">
        <v>12.19216</v>
      </c>
      <c r="R354" s="17">
        <f t="shared" si="6"/>
        <v>2.146546529</v>
      </c>
    </row>
    <row r="355" ht="15.75" customHeight="1">
      <c r="A355" s="17" t="s">
        <v>1272</v>
      </c>
      <c r="B355" s="17" t="s">
        <v>1126</v>
      </c>
      <c r="C355" s="17" t="s">
        <v>415</v>
      </c>
      <c r="D355" s="17" t="s">
        <v>36</v>
      </c>
      <c r="E355" s="17" t="s">
        <v>268</v>
      </c>
      <c r="F355" s="17" t="str">
        <f t="shared" si="299"/>
        <v>C_HEAT</v>
      </c>
      <c r="G355" s="18">
        <f t="array" ref="G355">INDEX(Metadata!M:M, (ROW(N354))*2)</f>
        <v>2.765395775</v>
      </c>
      <c r="H355" s="19">
        <f t="array" ref="H355">INDEX(Metadata!M:M, (ROW(N354))*2+1)</f>
        <v>2.947026761</v>
      </c>
      <c r="I355" s="18">
        <f t="array" ref="I355">INDEX(Metadata!N:N, (ROW(O354))*2)</f>
        <v>0.9621676056</v>
      </c>
      <c r="J355" s="19">
        <f t="array" ref="J355">INDEX(Metadata!N:N, (ROW(O354))*2+1)</f>
        <v>0.9840084507</v>
      </c>
      <c r="K355" s="20">
        <f t="shared" ref="K355:L355" si="366">G355+I355</f>
        <v>3.72756338</v>
      </c>
      <c r="L355" s="17">
        <f t="shared" si="366"/>
        <v>3.931035211</v>
      </c>
      <c r="M355" s="21">
        <f t="shared" si="3"/>
        <v>3.829299296</v>
      </c>
      <c r="N355" s="17">
        <f t="shared" si="4"/>
        <v>0.1438763115</v>
      </c>
      <c r="O355" s="17">
        <f t="shared" si="5"/>
        <v>0.03757249052</v>
      </c>
      <c r="P355" s="17">
        <v>25.0</v>
      </c>
      <c r="Q355" s="22">
        <v>12.82768</v>
      </c>
      <c r="R355" s="17">
        <f t="shared" si="6"/>
        <v>7.462961533</v>
      </c>
    </row>
    <row r="356" ht="15.75" customHeight="1">
      <c r="A356" s="17" t="s">
        <v>1273</v>
      </c>
      <c r="B356" s="17" t="s">
        <v>1126</v>
      </c>
      <c r="C356" s="17" t="s">
        <v>415</v>
      </c>
      <c r="D356" s="17" t="s">
        <v>36</v>
      </c>
      <c r="E356" s="17" t="s">
        <v>268</v>
      </c>
      <c r="F356" s="17" t="str">
        <f t="shared" si="299"/>
        <v>C_HEAT</v>
      </c>
      <c r="G356" s="18">
        <f t="array" ref="G356">INDEX(Metadata!M:M, (ROW(N355))*2)</f>
        <v>1.891459155</v>
      </c>
      <c r="H356" s="19">
        <f t="array" ref="H356">INDEX(Metadata!M:M, (ROW(N355))*2+1)</f>
        <v>2.029623944</v>
      </c>
      <c r="I356" s="18">
        <f t="array" ref="I356">INDEX(Metadata!N:N, (ROW(O355))*2)</f>
        <v>0.5542943662</v>
      </c>
      <c r="J356" s="19">
        <f t="array" ref="J356">INDEX(Metadata!N:N, (ROW(O355))*2+1)</f>
        <v>0.5899394366</v>
      </c>
      <c r="K356" s="20">
        <f t="shared" ref="K356:L356" si="367">G356+I356</f>
        <v>2.445753521</v>
      </c>
      <c r="L356" s="17">
        <f t="shared" si="367"/>
        <v>2.61956338</v>
      </c>
      <c r="M356" s="21">
        <f t="shared" si="3"/>
        <v>2.532658451</v>
      </c>
      <c r="N356" s="17">
        <f t="shared" si="4"/>
        <v>0.12290213</v>
      </c>
      <c r="O356" s="17">
        <f t="shared" si="5"/>
        <v>0.04852692633</v>
      </c>
      <c r="P356" s="17">
        <v>25.0</v>
      </c>
      <c r="Q356" s="22">
        <v>13.14472</v>
      </c>
      <c r="R356" s="17">
        <f t="shared" si="6"/>
        <v>4.816874096</v>
      </c>
    </row>
    <row r="357" ht="15.75" customHeight="1">
      <c r="A357" s="17" t="s">
        <v>1274</v>
      </c>
      <c r="B357" s="17" t="s">
        <v>1126</v>
      </c>
      <c r="C357" s="17" t="s">
        <v>415</v>
      </c>
      <c r="D357" s="17" t="s">
        <v>54</v>
      </c>
      <c r="E357" s="17" t="s">
        <v>268</v>
      </c>
      <c r="F357" s="17" t="str">
        <f t="shared" si="299"/>
        <v>E_HEAT</v>
      </c>
      <c r="G357" s="18">
        <f t="array" ref="G357">INDEX(Metadata!M:M, (ROW(N356))*2)</f>
        <v>1.26081831</v>
      </c>
      <c r="H357" s="19">
        <f t="array" ref="H357">INDEX(Metadata!M:M, (ROW(N356))*2+1)</f>
        <v>1.321452113</v>
      </c>
      <c r="I357" s="18">
        <f t="array" ref="I357">INDEX(Metadata!N:N, (ROW(O356))*2)</f>
        <v>0.3986112676</v>
      </c>
      <c r="J357" s="19">
        <f t="array" ref="J357">INDEX(Metadata!N:N, (ROW(O356))*2+1)</f>
        <v>0.4020760563</v>
      </c>
      <c r="K357" s="20">
        <f t="shared" ref="K357:L357" si="368">G357+I357</f>
        <v>1.659429577</v>
      </c>
      <c r="L357" s="17">
        <f t="shared" si="368"/>
        <v>1.723528169</v>
      </c>
      <c r="M357" s="21">
        <f t="shared" si="3"/>
        <v>1.691478873</v>
      </c>
      <c r="N357" s="17">
        <f t="shared" si="4"/>
        <v>0.04532454875</v>
      </c>
      <c r="O357" s="17">
        <f t="shared" si="5"/>
        <v>0.02679581133</v>
      </c>
      <c r="P357" s="17">
        <v>25.0</v>
      </c>
      <c r="Q357" s="22">
        <v>13.60864</v>
      </c>
      <c r="R357" s="17">
        <f t="shared" si="6"/>
        <v>3.107362075</v>
      </c>
    </row>
    <row r="358" ht="15.75" customHeight="1">
      <c r="A358" s="17" t="s">
        <v>1275</v>
      </c>
      <c r="B358" s="17" t="s">
        <v>1126</v>
      </c>
      <c r="C358" s="17" t="s">
        <v>415</v>
      </c>
      <c r="D358" s="17" t="s">
        <v>54</v>
      </c>
      <c r="E358" s="17" t="s">
        <v>268</v>
      </c>
      <c r="F358" s="17" t="str">
        <f t="shared" si="299"/>
        <v>E_HEAT</v>
      </c>
      <c r="G358" s="18">
        <f t="array" ref="G358">INDEX(Metadata!M:M, (ROW(N357))*2)</f>
        <v>1.516001408</v>
      </c>
      <c r="H358" s="19">
        <f t="array" ref="H358">INDEX(Metadata!M:M, (ROW(N357))*2+1)</f>
        <v>1.664919718</v>
      </c>
      <c r="I358" s="18">
        <f t="array" ref="I358">INDEX(Metadata!N:N, (ROW(O357))*2)</f>
        <v>0.6886816901</v>
      </c>
      <c r="J358" s="19">
        <f t="array" ref="J358">INDEX(Metadata!N:N, (ROW(O357))*2+1)</f>
        <v>0.6073056338</v>
      </c>
      <c r="K358" s="20">
        <f t="shared" ref="K358:L358" si="369">G358+I358</f>
        <v>2.204683099</v>
      </c>
      <c r="L358" s="17">
        <f t="shared" si="369"/>
        <v>2.272225352</v>
      </c>
      <c r="M358" s="21">
        <f t="shared" si="3"/>
        <v>2.238454225</v>
      </c>
      <c r="N358" s="17">
        <f t="shared" si="4"/>
        <v>0.04775958548</v>
      </c>
      <c r="O358" s="17">
        <f t="shared" si="5"/>
        <v>0.021335967</v>
      </c>
      <c r="P358" s="17">
        <v>25.0</v>
      </c>
      <c r="Q358" s="22">
        <v>19.39912</v>
      </c>
      <c r="R358" s="17">
        <f t="shared" si="6"/>
        <v>2.884736815</v>
      </c>
    </row>
    <row r="359" ht="15.75" customHeight="1">
      <c r="A359" s="17" t="s">
        <v>1276</v>
      </c>
      <c r="B359" s="17" t="s">
        <v>1126</v>
      </c>
      <c r="C359" s="17" t="s">
        <v>415</v>
      </c>
      <c r="D359" s="17" t="s">
        <v>54</v>
      </c>
      <c r="E359" s="17" t="s">
        <v>268</v>
      </c>
      <c r="F359" s="17" t="str">
        <f t="shared" si="299"/>
        <v>E_HEAT</v>
      </c>
      <c r="G359" s="18">
        <f t="array" ref="G359">INDEX(Metadata!M:M, (ROW(N358))*2)</f>
        <v>4.255483099</v>
      </c>
      <c r="H359" s="19">
        <f t="array" ref="H359">INDEX(Metadata!M:M, (ROW(N358))*2+1)</f>
        <v>4.646898592</v>
      </c>
      <c r="I359" s="18">
        <f t="array" ref="I359">INDEX(Metadata!N:N, (ROW(O358))*2)</f>
        <v>1.056967606</v>
      </c>
      <c r="J359" s="19">
        <f t="array" ref="J359">INDEX(Metadata!N:N, (ROW(O358))*2+1)</f>
        <v>1.193953521</v>
      </c>
      <c r="K359" s="20">
        <f t="shared" ref="K359:L359" si="370">G359+I359</f>
        <v>5.312450704</v>
      </c>
      <c r="L359" s="17">
        <f t="shared" si="370"/>
        <v>5.840852113</v>
      </c>
      <c r="M359" s="21">
        <f t="shared" si="3"/>
        <v>5.576651408</v>
      </c>
      <c r="N359" s="17">
        <f t="shared" si="4"/>
        <v>0.3736362191</v>
      </c>
      <c r="O359" s="17">
        <f t="shared" si="5"/>
        <v>0.06700010306</v>
      </c>
      <c r="P359" s="17">
        <v>25.0</v>
      </c>
      <c r="Q359" s="22">
        <v>27.81616</v>
      </c>
      <c r="R359" s="17">
        <f t="shared" si="6"/>
        <v>5.012060802</v>
      </c>
    </row>
    <row r="360" ht="15.75" customHeight="1">
      <c r="A360" s="17" t="s">
        <v>1277</v>
      </c>
      <c r="B360" s="17" t="s">
        <v>1126</v>
      </c>
      <c r="C360" s="17" t="s">
        <v>415</v>
      </c>
      <c r="D360" s="17" t="s">
        <v>54</v>
      </c>
      <c r="E360" s="17" t="s">
        <v>268</v>
      </c>
      <c r="F360" s="17" t="str">
        <f t="shared" si="299"/>
        <v>E_HEAT</v>
      </c>
      <c r="G360" s="18">
        <f t="array" ref="G360">INDEX(Metadata!M:M, (ROW(N359))*2)</f>
        <v>4.059776056</v>
      </c>
      <c r="H360" s="19">
        <f t="array" ref="H360">INDEX(Metadata!M:M, (ROW(N359))*2+1)</f>
        <v>4.295511268</v>
      </c>
      <c r="I360" s="18">
        <f t="array" ref="I360">INDEX(Metadata!N:N, (ROW(O359))*2)</f>
        <v>1.225153521</v>
      </c>
      <c r="J360" s="19">
        <f t="array" ref="J360">INDEX(Metadata!N:N, (ROW(O359))*2+1)</f>
        <v>1.256319718</v>
      </c>
      <c r="K360" s="20">
        <f t="shared" ref="K360:L360" si="371">G360+I360</f>
        <v>5.284929577</v>
      </c>
      <c r="L360" s="17">
        <f t="shared" si="371"/>
        <v>5.551830986</v>
      </c>
      <c r="M360" s="21">
        <f t="shared" si="3"/>
        <v>5.418380282</v>
      </c>
      <c r="N360" s="17">
        <f t="shared" si="4"/>
        <v>0.1887277958</v>
      </c>
      <c r="O360" s="17">
        <f t="shared" si="5"/>
        <v>0.03483103548</v>
      </c>
      <c r="P360" s="17">
        <v>25.0</v>
      </c>
      <c r="Q360" s="22">
        <v>22.51888</v>
      </c>
      <c r="R360" s="17">
        <f t="shared" si="6"/>
        <v>6.015374967</v>
      </c>
    </row>
    <row r="361" ht="15.75" customHeight="1">
      <c r="A361" s="17" t="s">
        <v>1278</v>
      </c>
      <c r="B361" s="17" t="s">
        <v>1126</v>
      </c>
      <c r="C361" s="17" t="s">
        <v>415</v>
      </c>
      <c r="D361" s="17" t="s">
        <v>54</v>
      </c>
      <c r="E361" s="17" t="s">
        <v>268</v>
      </c>
      <c r="F361" s="17" t="str">
        <f t="shared" si="299"/>
        <v>E_HEAT</v>
      </c>
      <c r="G361" s="18">
        <f t="array" ref="G361">INDEX(Metadata!M:M, (ROW(N360))*2)</f>
        <v>1.276028169</v>
      </c>
      <c r="H361" s="19">
        <f t="array" ref="H361">INDEX(Metadata!M:M, (ROW(N360))*2+1)</f>
        <v>1.416678873</v>
      </c>
      <c r="I361" s="18">
        <f t="array" ref="I361">INDEX(Metadata!N:N, (ROW(O360))*2)</f>
        <v>0.3634859155</v>
      </c>
      <c r="J361" s="19">
        <f t="array" ref="J361">INDEX(Metadata!N:N, (ROW(O360))*2+1)</f>
        <v>0.4968</v>
      </c>
      <c r="K361" s="20">
        <f t="shared" ref="K361:L361" si="372">G361+I361</f>
        <v>1.639514085</v>
      </c>
      <c r="L361" s="17">
        <f t="shared" si="372"/>
        <v>1.913478873</v>
      </c>
      <c r="M361" s="21">
        <f t="shared" si="3"/>
        <v>1.776496479</v>
      </c>
      <c r="N361" s="17">
        <f t="shared" si="4"/>
        <v>0.1937223599</v>
      </c>
      <c r="O361" s="17">
        <f t="shared" si="5"/>
        <v>0.1090474213</v>
      </c>
      <c r="P361" s="17">
        <v>25.0</v>
      </c>
      <c r="Q361" s="22">
        <v>15.36112</v>
      </c>
      <c r="R361" s="17">
        <f t="shared" si="6"/>
        <v>2.891222253</v>
      </c>
    </row>
    <row r="362" ht="15.75" customHeight="1">
      <c r="A362" s="17" t="s">
        <v>1279</v>
      </c>
      <c r="B362" s="17" t="s">
        <v>1126</v>
      </c>
      <c r="C362" s="17" t="s">
        <v>415</v>
      </c>
      <c r="D362" s="17" t="s">
        <v>54</v>
      </c>
      <c r="E362" s="17" t="s">
        <v>268</v>
      </c>
      <c r="F362" s="17" t="str">
        <f t="shared" si="299"/>
        <v>E_HEAT</v>
      </c>
      <c r="G362" s="18">
        <f t="array" ref="G362">INDEX(Metadata!M:M, (ROW(N361))*2)</f>
        <v>0.3440084507</v>
      </c>
      <c r="H362" s="19">
        <f t="array" ref="H362">INDEX(Metadata!M:M, (ROW(N361))*2+1)</f>
        <v>0.3702169014</v>
      </c>
      <c r="I362" s="18">
        <f t="array" ref="I362">INDEX(Metadata!N:N, (ROW(O361))*2)</f>
        <v>0.1823366197</v>
      </c>
      <c r="J362" s="19">
        <f t="array" ref="J362">INDEX(Metadata!N:N, (ROW(O361))*2+1)</f>
        <v>0.1550788732</v>
      </c>
      <c r="K362" s="20">
        <f t="shared" ref="K362:L362" si="373">G362+I362</f>
        <v>0.5263450704</v>
      </c>
      <c r="L362" s="17">
        <f t="shared" si="373"/>
        <v>0.5252957746</v>
      </c>
      <c r="M362" s="21">
        <f t="shared" si="3"/>
        <v>0.5258204225</v>
      </c>
      <c r="N362" s="17">
        <f t="shared" si="4"/>
        <v>0.0007419641577</v>
      </c>
      <c r="O362" s="17">
        <f t="shared" si="5"/>
        <v>0.001411059985</v>
      </c>
      <c r="P362" s="17">
        <v>25.0</v>
      </c>
      <c r="Q362" s="22">
        <v>11.09296</v>
      </c>
      <c r="R362" s="17">
        <f t="shared" si="6"/>
        <v>1.185031819</v>
      </c>
    </row>
    <row r="363" ht="15.75" customHeight="1">
      <c r="A363" s="17" t="s">
        <v>1280</v>
      </c>
      <c r="B363" s="17" t="s">
        <v>1126</v>
      </c>
      <c r="C363" s="17" t="s">
        <v>415</v>
      </c>
      <c r="D363" s="17" t="s">
        <v>54</v>
      </c>
      <c r="E363" s="17" t="s">
        <v>268</v>
      </c>
      <c r="F363" s="17" t="str">
        <f t="shared" si="299"/>
        <v>E_HEAT</v>
      </c>
      <c r="G363" s="18">
        <f t="array" ref="G363">INDEX(Metadata!M:M, (ROW(N362))*2)</f>
        <v>0.5708056338</v>
      </c>
      <c r="H363" s="19">
        <f t="array" ref="H363">INDEX(Metadata!M:M, (ROW(N362))*2+1)</f>
        <v>0.5948633803</v>
      </c>
      <c r="I363" s="18">
        <f t="array" ref="I363">INDEX(Metadata!N:N, (ROW(O362))*2)</f>
        <v>0.1860464789</v>
      </c>
      <c r="J363" s="19">
        <f t="array" ref="J363">INDEX(Metadata!N:N, (ROW(O362))*2+1)</f>
        <v>0.1821929577</v>
      </c>
      <c r="K363" s="20">
        <f t="shared" ref="K363:L363" si="374">G363+I363</f>
        <v>0.7568521127</v>
      </c>
      <c r="L363" s="17">
        <f t="shared" si="374"/>
        <v>0.777056338</v>
      </c>
      <c r="M363" s="21">
        <f t="shared" si="3"/>
        <v>0.7669542254</v>
      </c>
      <c r="N363" s="17">
        <f t="shared" si="4"/>
        <v>0.01428654476</v>
      </c>
      <c r="O363" s="17">
        <f t="shared" si="5"/>
        <v>0.0186276368</v>
      </c>
      <c r="P363" s="17">
        <v>25.0</v>
      </c>
      <c r="Q363" s="22">
        <v>19.8736</v>
      </c>
      <c r="R363" s="17">
        <f t="shared" si="6"/>
        <v>0.9647902561</v>
      </c>
    </row>
    <row r="364" ht="15.75" customHeight="1">
      <c r="A364" s="17" t="s">
        <v>1281</v>
      </c>
      <c r="B364" s="17" t="s">
        <v>1126</v>
      </c>
      <c r="C364" s="17" t="s">
        <v>415</v>
      </c>
      <c r="D364" s="17" t="s">
        <v>56</v>
      </c>
      <c r="E364" s="17" t="s">
        <v>268</v>
      </c>
      <c r="F364" s="17" t="str">
        <f t="shared" si="299"/>
        <v>G_HEAT</v>
      </c>
      <c r="G364" s="18">
        <f t="array" ref="G364">INDEX(Metadata!M:M, (ROW(N363))*2)</f>
        <v>0.6367971831</v>
      </c>
      <c r="H364" s="19">
        <f t="array" ref="H364">INDEX(Metadata!M:M, (ROW(N363))*2+1)</f>
        <v>0.6671014085</v>
      </c>
      <c r="I364" s="18">
        <f t="array" ref="I364">INDEX(Metadata!N:N, (ROW(O363))*2)</f>
        <v>0.2332521127</v>
      </c>
      <c r="J364" s="19">
        <f t="array" ref="J364">INDEX(Metadata!N:N, (ROW(O363))*2+1)</f>
        <v>0.3031521127</v>
      </c>
      <c r="K364" s="20">
        <f t="shared" ref="K364:L364" si="375">G364+I364</f>
        <v>0.8700492958</v>
      </c>
      <c r="L364" s="17">
        <f t="shared" si="375"/>
        <v>0.9702535211</v>
      </c>
      <c r="M364" s="21">
        <f t="shared" si="3"/>
        <v>0.9201514085</v>
      </c>
      <c r="N364" s="17">
        <f t="shared" si="4"/>
        <v>0.07085508725</v>
      </c>
      <c r="O364" s="17">
        <f t="shared" si="5"/>
        <v>0.07700372634</v>
      </c>
      <c r="P364" s="17">
        <v>25.0</v>
      </c>
      <c r="Q364" s="22">
        <v>19.012</v>
      </c>
      <c r="R364" s="17">
        <f t="shared" si="6"/>
        <v>1.209961351</v>
      </c>
    </row>
    <row r="365" ht="15.75" customHeight="1">
      <c r="A365" s="17" t="s">
        <v>1282</v>
      </c>
      <c r="B365" s="17" t="s">
        <v>1126</v>
      </c>
      <c r="C365" s="17" t="s">
        <v>415</v>
      </c>
      <c r="D365" s="17" t="s">
        <v>56</v>
      </c>
      <c r="E365" s="17" t="s">
        <v>268</v>
      </c>
      <c r="F365" s="17" t="str">
        <f t="shared" si="299"/>
        <v>G_HEAT</v>
      </c>
      <c r="G365" s="18">
        <f t="array" ref="G365">INDEX(Metadata!M:M, (ROW(N364))*2)</f>
        <v>4.652088732</v>
      </c>
      <c r="H365" s="19">
        <f t="array" ref="H365">INDEX(Metadata!M:M, (ROW(N364))*2+1)</f>
        <v>4.990571831</v>
      </c>
      <c r="I365" s="18">
        <f t="array" ref="I365">INDEX(Metadata!N:N, (ROW(O364))*2)</f>
        <v>1.177157746</v>
      </c>
      <c r="J365" s="19">
        <f t="array" ref="J365">INDEX(Metadata!N:N, (ROW(O364))*2+1)</f>
        <v>1.255216901</v>
      </c>
      <c r="K365" s="20">
        <f t="shared" ref="K365:L365" si="376">G365+I365</f>
        <v>5.829246479</v>
      </c>
      <c r="L365" s="17">
        <f t="shared" si="376"/>
        <v>6.245788732</v>
      </c>
      <c r="M365" s="21">
        <f t="shared" si="3"/>
        <v>6.037517606</v>
      </c>
      <c r="N365" s="17">
        <f t="shared" si="4"/>
        <v>0.2945398521</v>
      </c>
      <c r="O365" s="17">
        <f t="shared" si="5"/>
        <v>0.04878492641</v>
      </c>
      <c r="P365" s="17">
        <v>25.0</v>
      </c>
      <c r="Q365" s="22">
        <v>31.13776</v>
      </c>
      <c r="R365" s="17">
        <f t="shared" si="6"/>
        <v>4.847424482</v>
      </c>
    </row>
    <row r="366" ht="15.75" customHeight="1">
      <c r="A366" s="17" t="s">
        <v>1283</v>
      </c>
      <c r="B366" s="17" t="s">
        <v>1126</v>
      </c>
      <c r="C366" s="17" t="s">
        <v>415</v>
      </c>
      <c r="D366" s="17" t="s">
        <v>56</v>
      </c>
      <c r="E366" s="17" t="s">
        <v>268</v>
      </c>
      <c r="F366" s="17" t="str">
        <f t="shared" si="299"/>
        <v>G_HEAT</v>
      </c>
      <c r="G366" s="18">
        <f t="array" ref="G366">INDEX(Metadata!M:M, (ROW(N365))*2)</f>
        <v>2.521469014</v>
      </c>
      <c r="H366" s="19">
        <f t="array" ref="H366">INDEX(Metadata!M:M, (ROW(N365))*2+1)</f>
        <v>2.8773</v>
      </c>
      <c r="I366" s="18">
        <f t="array" ref="I366">INDEX(Metadata!N:N, (ROW(O365))*2)</f>
        <v>0.7366859155</v>
      </c>
      <c r="J366" s="19">
        <f t="array" ref="J366">INDEX(Metadata!N:N, (ROW(O365))*2+1)</f>
        <v>0.8243830986</v>
      </c>
      <c r="K366" s="20">
        <f t="shared" ref="K366:L366" si="377">G366+I366</f>
        <v>3.25815493</v>
      </c>
      <c r="L366" s="17">
        <f t="shared" si="377"/>
        <v>3.701683099</v>
      </c>
      <c r="M366" s="21">
        <f t="shared" si="3"/>
        <v>3.479919014</v>
      </c>
      <c r="N366" s="17">
        <f t="shared" si="4"/>
        <v>0.313621776</v>
      </c>
      <c r="O366" s="17">
        <f t="shared" si="5"/>
        <v>0.09012329732</v>
      </c>
      <c r="P366" s="17">
        <v>25.0</v>
      </c>
      <c r="Q366" s="22">
        <v>26.26168</v>
      </c>
      <c r="R366" s="17">
        <f t="shared" si="6"/>
        <v>3.312734576</v>
      </c>
    </row>
    <row r="367" ht="15.75" customHeight="1">
      <c r="A367" s="17" t="s">
        <v>1284</v>
      </c>
      <c r="B367" s="17" t="s">
        <v>1126</v>
      </c>
      <c r="C367" s="17" t="s">
        <v>415</v>
      </c>
      <c r="D367" s="17" t="s">
        <v>56</v>
      </c>
      <c r="E367" s="17" t="s">
        <v>268</v>
      </c>
      <c r="F367" s="17" t="str">
        <f t="shared" si="299"/>
        <v>G_HEAT</v>
      </c>
      <c r="G367" s="18">
        <f t="array" ref="G367">INDEX(Metadata!M:M, (ROW(N366))*2)</f>
        <v>2.442971831</v>
      </c>
      <c r="H367" s="19">
        <f t="array" ref="H367">INDEX(Metadata!M:M, (ROW(N366))*2+1)</f>
        <v>2.636850704</v>
      </c>
      <c r="I367" s="18">
        <f t="array" ref="I367">INDEX(Metadata!N:N, (ROW(O366))*2)</f>
        <v>0.6101408451</v>
      </c>
      <c r="J367" s="19">
        <f t="array" ref="J367">INDEX(Metadata!N:N, (ROW(O366))*2+1)</f>
        <v>0.6546</v>
      </c>
      <c r="K367" s="20">
        <f t="shared" ref="K367:L367" si="378">G367+I367</f>
        <v>3.053112676</v>
      </c>
      <c r="L367" s="17">
        <f t="shared" si="378"/>
        <v>3.291450704</v>
      </c>
      <c r="M367" s="21">
        <f t="shared" si="3"/>
        <v>3.17228169</v>
      </c>
      <c r="N367" s="17">
        <f t="shared" si="4"/>
        <v>0.1685304359</v>
      </c>
      <c r="O367" s="17">
        <f t="shared" si="5"/>
        <v>0.0531259366</v>
      </c>
      <c r="P367" s="17">
        <v>25.0</v>
      </c>
      <c r="Q367" s="22">
        <v>14.40352</v>
      </c>
      <c r="R367" s="17">
        <f t="shared" si="6"/>
        <v>5.506087557</v>
      </c>
    </row>
    <row r="368" ht="15.75" customHeight="1">
      <c r="A368" s="17" t="s">
        <v>1285</v>
      </c>
      <c r="B368" s="17" t="s">
        <v>1126</v>
      </c>
      <c r="C368" s="17" t="s">
        <v>415</v>
      </c>
      <c r="D368" s="17" t="s">
        <v>56</v>
      </c>
      <c r="E368" s="17" t="s">
        <v>268</v>
      </c>
      <c r="F368" s="17" t="str">
        <f t="shared" si="299"/>
        <v>G_HEAT</v>
      </c>
      <c r="G368" s="18">
        <f t="array" ref="G368">INDEX(Metadata!M:M, (ROW(N367))*2)</f>
        <v>5.237383099</v>
      </c>
      <c r="H368" s="19">
        <f t="array" ref="H368">INDEX(Metadata!M:M, (ROW(N367))*2+1)</f>
        <v>5.648297183</v>
      </c>
      <c r="I368" s="18">
        <f t="array" ref="I368">INDEX(Metadata!N:N, (ROW(O367))*2)</f>
        <v>1.358602817</v>
      </c>
      <c r="J368" s="19">
        <f t="array" ref="J368">INDEX(Metadata!N:N, (ROW(O367))*2+1)</f>
        <v>1.481822535</v>
      </c>
      <c r="K368" s="20">
        <f t="shared" ref="K368:L368" si="379">G368+I368</f>
        <v>6.595985915</v>
      </c>
      <c r="L368" s="17">
        <f t="shared" si="379"/>
        <v>7.130119718</v>
      </c>
      <c r="M368" s="21">
        <f t="shared" si="3"/>
        <v>6.863052817</v>
      </c>
      <c r="N368" s="17">
        <f t="shared" si="4"/>
        <v>0.377689634</v>
      </c>
      <c r="O368" s="17">
        <f t="shared" si="5"/>
        <v>0.05503230765</v>
      </c>
      <c r="P368" s="17">
        <v>25.0</v>
      </c>
      <c r="Q368" s="22">
        <v>25.10464</v>
      </c>
      <c r="R368" s="17">
        <f t="shared" si="6"/>
        <v>6.834446557</v>
      </c>
    </row>
    <row r="369" ht="15.75" customHeight="1">
      <c r="A369" s="17" t="s">
        <v>1286</v>
      </c>
      <c r="B369" s="17" t="s">
        <v>1126</v>
      </c>
      <c r="C369" s="17" t="s">
        <v>415</v>
      </c>
      <c r="D369" s="17" t="s">
        <v>229</v>
      </c>
      <c r="E369" s="17" t="s">
        <v>268</v>
      </c>
      <c r="F369" s="17" t="str">
        <f t="shared" si="299"/>
        <v>I_HEAT</v>
      </c>
      <c r="G369" s="18">
        <f t="array" ref="G369">INDEX(Metadata!M:M, (ROW(N368))*2)</f>
        <v>0.3716464789</v>
      </c>
      <c r="H369" s="19">
        <f t="array" ref="H369">INDEX(Metadata!M:M, (ROW(N368))*2+1)</f>
        <v>0.4078619718</v>
      </c>
      <c r="I369" s="18">
        <f t="array" ref="I369">INDEX(Metadata!N:N, (ROW(O368))*2)</f>
        <v>0.1621985915</v>
      </c>
      <c r="J369" s="19">
        <f t="array" ref="J369">INDEX(Metadata!N:N, (ROW(O368))*2+1)</f>
        <v>0.1847788732</v>
      </c>
      <c r="K369" s="20">
        <f t="shared" ref="K369:L369" si="380">G369+I369</f>
        <v>0.5338450704</v>
      </c>
      <c r="L369" s="17">
        <f t="shared" si="380"/>
        <v>0.5926408451</v>
      </c>
      <c r="M369" s="21">
        <f t="shared" si="3"/>
        <v>0.5632429577</v>
      </c>
      <c r="N369" s="17">
        <f t="shared" si="4"/>
        <v>0.04157489096</v>
      </c>
      <c r="O369" s="17">
        <f t="shared" si="5"/>
        <v>0.07381342347</v>
      </c>
      <c r="P369" s="17">
        <v>25.0</v>
      </c>
      <c r="Q369" s="22">
        <v>26.07544</v>
      </c>
      <c r="R369" s="17">
        <f t="shared" si="6"/>
        <v>0.5400128989</v>
      </c>
    </row>
    <row r="370" ht="15.75" customHeight="1">
      <c r="A370" s="17" t="s">
        <v>1287</v>
      </c>
      <c r="B370" s="17" t="s">
        <v>1126</v>
      </c>
      <c r="C370" s="17" t="s">
        <v>415</v>
      </c>
      <c r="D370" s="17" t="s">
        <v>229</v>
      </c>
      <c r="E370" s="17" t="s">
        <v>268</v>
      </c>
      <c r="F370" s="17" t="str">
        <f t="shared" si="299"/>
        <v>I_HEAT</v>
      </c>
      <c r="G370" s="18">
        <f t="array" ref="G370">INDEX(Metadata!M:M, (ROW(N369))*2)</f>
        <v>1.431360563</v>
      </c>
      <c r="H370" s="19">
        <f t="array" ref="H370">INDEX(Metadata!M:M, (ROW(N369))*2+1)</f>
        <v>1.58758169</v>
      </c>
      <c r="I370" s="18">
        <f t="array" ref="I370">INDEX(Metadata!N:N, (ROW(O369))*2)</f>
        <v>0.4164</v>
      </c>
      <c r="J370" s="19">
        <f t="array" ref="J370">INDEX(Metadata!N:N, (ROW(O369))*2+1)</f>
        <v>0.4993267606</v>
      </c>
      <c r="K370" s="20">
        <f t="shared" ref="K370:L370" si="381">G370+I370</f>
        <v>1.847760563</v>
      </c>
      <c r="L370" s="17">
        <f t="shared" si="381"/>
        <v>2.086908451</v>
      </c>
      <c r="M370" s="21">
        <f t="shared" si="3"/>
        <v>1.967334507</v>
      </c>
      <c r="N370" s="17">
        <f t="shared" si="4"/>
        <v>0.1691030928</v>
      </c>
      <c r="O370" s="17">
        <f t="shared" si="5"/>
        <v>0.08595543474</v>
      </c>
      <c r="P370" s="17">
        <v>25.0</v>
      </c>
      <c r="Q370" s="22">
        <v>18.4744</v>
      </c>
      <c r="R370" s="17">
        <f t="shared" si="6"/>
        <v>2.662244115</v>
      </c>
    </row>
    <row r="371" ht="15.75" customHeight="1">
      <c r="A371" s="17" t="s">
        <v>1288</v>
      </c>
      <c r="B371" s="17" t="s">
        <v>1126</v>
      </c>
      <c r="C371" s="17" t="s">
        <v>415</v>
      </c>
      <c r="D371" s="17" t="s">
        <v>229</v>
      </c>
      <c r="E371" s="17" t="s">
        <v>268</v>
      </c>
      <c r="F371" s="17" t="str">
        <f t="shared" si="299"/>
        <v>I_HEAT</v>
      </c>
      <c r="G371" s="18">
        <f t="array" ref="G371">INDEX(Metadata!M:M, (ROW(N370))*2)</f>
        <v>0.7834492958</v>
      </c>
      <c r="H371" s="19">
        <f t="array" ref="H371">INDEX(Metadata!M:M, (ROW(N370))*2+1)</f>
        <v>0.8642</v>
      </c>
      <c r="I371" s="18">
        <f t="array" ref="I371">INDEX(Metadata!N:N, (ROW(O370))*2)</f>
        <v>0.3154309859</v>
      </c>
      <c r="J371" s="19">
        <f t="array" ref="J371">INDEX(Metadata!N:N, (ROW(O370))*2+1)</f>
        <v>0.3465887324</v>
      </c>
      <c r="K371" s="20">
        <f t="shared" ref="K371:L371" si="382">G371+I371</f>
        <v>1.098880282</v>
      </c>
      <c r="L371" s="17">
        <f t="shared" si="382"/>
        <v>1.210788732</v>
      </c>
      <c r="M371" s="21">
        <f t="shared" si="3"/>
        <v>1.154834507</v>
      </c>
      <c r="N371" s="17">
        <f t="shared" si="4"/>
        <v>0.07913122437</v>
      </c>
      <c r="O371" s="17">
        <f t="shared" si="5"/>
        <v>0.06852170063</v>
      </c>
      <c r="P371" s="17">
        <v>25.0</v>
      </c>
      <c r="Q371" s="22">
        <v>18.97576</v>
      </c>
      <c r="R371" s="17">
        <f t="shared" si="6"/>
        <v>1.521460151</v>
      </c>
    </row>
    <row r="372" ht="15.75" customHeight="1">
      <c r="A372" s="17" t="s">
        <v>1289</v>
      </c>
      <c r="B372" s="17" t="s">
        <v>1126</v>
      </c>
      <c r="C372" s="17" t="s">
        <v>415</v>
      </c>
      <c r="D372" s="17" t="s">
        <v>229</v>
      </c>
      <c r="E372" s="17" t="s">
        <v>268</v>
      </c>
      <c r="F372" s="17" t="str">
        <f t="shared" si="299"/>
        <v>I_HEAT</v>
      </c>
      <c r="G372" s="18">
        <f t="array" ref="G372">INDEX(Metadata!M:M, (ROW(N371))*2)</f>
        <v>0.7117394366</v>
      </c>
      <c r="H372" s="19">
        <f t="array" ref="H372">INDEX(Metadata!M:M, (ROW(N371))*2+1)</f>
        <v>0.7425971831</v>
      </c>
      <c r="I372" s="18">
        <f t="array" ref="I372">INDEX(Metadata!N:N, (ROW(O371))*2)</f>
        <v>0.2397464789</v>
      </c>
      <c r="J372" s="19">
        <f t="array" ref="J372">INDEX(Metadata!N:N, (ROW(O371))*2+1)</f>
        <v>0.2185859155</v>
      </c>
      <c r="K372" s="20">
        <f t="shared" ref="K372:L372" si="383">G372+I372</f>
        <v>0.9514859155</v>
      </c>
      <c r="L372" s="17">
        <f t="shared" si="383"/>
        <v>0.9611830986</v>
      </c>
      <c r="M372" s="21">
        <f t="shared" si="3"/>
        <v>0.956334507</v>
      </c>
      <c r="N372" s="17">
        <f t="shared" si="4"/>
        <v>0.006856943927</v>
      </c>
      <c r="O372" s="17">
        <f t="shared" si="5"/>
        <v>0.007170026677</v>
      </c>
      <c r="P372" s="17">
        <v>25.0</v>
      </c>
      <c r="Q372" s="22">
        <v>21.15664</v>
      </c>
      <c r="R372" s="17">
        <f t="shared" si="6"/>
        <v>1.130064258</v>
      </c>
    </row>
    <row r="373" ht="15.75" customHeight="1">
      <c r="A373" s="17" t="s">
        <v>1290</v>
      </c>
      <c r="B373" s="17" t="s">
        <v>1126</v>
      </c>
      <c r="C373" s="17" t="s">
        <v>415</v>
      </c>
      <c r="D373" s="17" t="s">
        <v>229</v>
      </c>
      <c r="E373" s="17" t="s">
        <v>268</v>
      </c>
      <c r="F373" s="17" t="str">
        <f t="shared" si="299"/>
        <v>I_HEAT</v>
      </c>
      <c r="G373" s="18">
        <f t="array" ref="G373">INDEX(Metadata!M:M, (ROW(N372))*2)</f>
        <v>3.535926761</v>
      </c>
      <c r="H373" s="19">
        <f t="array" ref="H373">INDEX(Metadata!M:M, (ROW(N372))*2+1)</f>
        <v>3.719077465</v>
      </c>
      <c r="I373" s="18">
        <f t="array" ref="I373">INDEX(Metadata!N:N, (ROW(O372))*2)</f>
        <v>1.012833803</v>
      </c>
      <c r="J373" s="19">
        <f t="array" ref="J373">INDEX(Metadata!N:N, (ROW(O372))*2+1)</f>
        <v>1.037978873</v>
      </c>
      <c r="K373" s="20">
        <f t="shared" ref="K373:L373" si="384">G373+I373</f>
        <v>4.548760563</v>
      </c>
      <c r="L373" s="17">
        <f t="shared" si="384"/>
        <v>4.757056338</v>
      </c>
      <c r="M373" s="21">
        <f t="shared" si="3"/>
        <v>4.652908451</v>
      </c>
      <c r="N373" s="17">
        <f t="shared" si="4"/>
        <v>0.1472873547</v>
      </c>
      <c r="O373" s="17">
        <f t="shared" si="5"/>
        <v>0.03165490065</v>
      </c>
      <c r="P373" s="17">
        <v>25.0</v>
      </c>
      <c r="Q373" s="22">
        <v>25.68616</v>
      </c>
      <c r="R373" s="17">
        <f t="shared" si="6"/>
        <v>4.528614291</v>
      </c>
    </row>
    <row r="374" ht="15.75" customHeight="1">
      <c r="A374" s="17" t="s">
        <v>1291</v>
      </c>
      <c r="B374" s="17" t="s">
        <v>1126</v>
      </c>
      <c r="C374" s="17" t="s">
        <v>415</v>
      </c>
      <c r="D374" s="17" t="s">
        <v>229</v>
      </c>
      <c r="E374" s="17" t="s">
        <v>268</v>
      </c>
      <c r="F374" s="17" t="str">
        <f t="shared" si="299"/>
        <v>I_HEAT</v>
      </c>
      <c r="G374" s="18">
        <f t="array" ref="G374">INDEX(Metadata!M:M, (ROW(N373))*2)</f>
        <v>0.3134084507</v>
      </c>
      <c r="H374" s="19">
        <f t="array" ref="H374">INDEX(Metadata!M:M, (ROW(N373))*2+1)</f>
        <v>0.3351352113</v>
      </c>
      <c r="I374" s="18">
        <f t="array" ref="I374">INDEX(Metadata!N:N, (ROW(O373))*2)</f>
        <v>0.2602183099</v>
      </c>
      <c r="J374" s="19">
        <f t="array" ref="J374">INDEX(Metadata!N:N, (ROW(O373))*2+1)</f>
        <v>0.2874</v>
      </c>
      <c r="K374" s="20">
        <f t="shared" ref="K374:L374" si="385">G374+I374</f>
        <v>0.5736267606</v>
      </c>
      <c r="L374" s="17">
        <f t="shared" si="385"/>
        <v>0.6225352113</v>
      </c>
      <c r="M374" s="21">
        <f t="shared" si="3"/>
        <v>0.5980809859</v>
      </c>
      <c r="N374" s="17">
        <f t="shared" si="4"/>
        <v>0.03458349715</v>
      </c>
      <c r="O374" s="17">
        <f t="shared" si="5"/>
        <v>0.05782410403</v>
      </c>
      <c r="P374" s="17">
        <v>25.0</v>
      </c>
      <c r="Q374" s="22">
        <v>18.58456</v>
      </c>
      <c r="R374" s="17">
        <f t="shared" si="6"/>
        <v>0.8045401477</v>
      </c>
    </row>
    <row r="375" ht="15.75" customHeight="1">
      <c r="A375" s="17" t="s">
        <v>1292</v>
      </c>
      <c r="B375" s="17" t="s">
        <v>1126</v>
      </c>
      <c r="C375" s="17" t="s">
        <v>415</v>
      </c>
      <c r="D375" s="17" t="s">
        <v>229</v>
      </c>
      <c r="E375" s="17" t="s">
        <v>268</v>
      </c>
      <c r="F375" s="17" t="str">
        <f t="shared" si="299"/>
        <v>I_HEAT</v>
      </c>
      <c r="G375" s="18">
        <f t="array" ref="G375">INDEX(Metadata!M:M, (ROW(N374))*2)</f>
        <v>1.488323944</v>
      </c>
      <c r="H375" s="19">
        <f t="array" ref="H375">INDEX(Metadata!M:M, (ROW(N374))*2+1)</f>
        <v>1.586602817</v>
      </c>
      <c r="I375" s="18">
        <f t="array" ref="I375">INDEX(Metadata!N:N, (ROW(O374))*2)</f>
        <v>0.4399647887</v>
      </c>
      <c r="J375" s="19">
        <f t="array" ref="J375">INDEX(Metadata!N:N, (ROW(O374))*2+1)</f>
        <v>0.4731295775</v>
      </c>
      <c r="K375" s="20">
        <f t="shared" ref="K375:L375" si="386">G375+I375</f>
        <v>1.928288732</v>
      </c>
      <c r="L375" s="17">
        <f t="shared" si="386"/>
        <v>2.059732394</v>
      </c>
      <c r="M375" s="21">
        <f t="shared" si="3"/>
        <v>1.994010563</v>
      </c>
      <c r="N375" s="17">
        <f t="shared" si="4"/>
        <v>0.09294470472</v>
      </c>
      <c r="O375" s="17">
        <f t="shared" si="5"/>
        <v>0.046611942</v>
      </c>
      <c r="P375" s="17">
        <v>25.0</v>
      </c>
      <c r="Q375" s="22">
        <v>17.00272</v>
      </c>
      <c r="R375" s="17">
        <f t="shared" si="6"/>
        <v>2.931899372</v>
      </c>
    </row>
    <row r="376" ht="15.75" customHeight="1">
      <c r="A376" s="17" t="s">
        <v>27</v>
      </c>
      <c r="B376" s="17" t="s">
        <v>1126</v>
      </c>
      <c r="C376" s="17" t="s">
        <v>415</v>
      </c>
      <c r="D376" s="17" t="s">
        <v>229</v>
      </c>
      <c r="E376" s="17" t="s">
        <v>268</v>
      </c>
      <c r="F376" s="17" t="str">
        <f t="shared" si="299"/>
        <v>I_HEAT</v>
      </c>
      <c r="G376" s="18">
        <f t="array" ref="G376">INDEX(Metadata!M:M, (ROW(N375))*2)</f>
        <v>0.06375070423</v>
      </c>
      <c r="H376" s="19">
        <f t="array" ref="H376">INDEX(Metadata!M:M, (ROW(N375))*2+1)</f>
        <v>0.06614647887</v>
      </c>
      <c r="I376" s="18">
        <f t="array" ref="I376">INDEX(Metadata!N:N, (ROW(O375))*2)</f>
        <v>0.07442535211</v>
      </c>
      <c r="J376" s="19">
        <f t="array" ref="J376">INDEX(Metadata!N:N, (ROW(O375))*2+1)</f>
        <v>0.1759098592</v>
      </c>
      <c r="K376" s="20">
        <f t="shared" ref="K376:L376" si="387">G376+I376</f>
        <v>0.1381760563</v>
      </c>
      <c r="L376" s="17">
        <f t="shared" si="387"/>
        <v>0.242056338</v>
      </c>
      <c r="M376" s="21">
        <f t="shared" si="3"/>
        <v>0.1901161972</v>
      </c>
      <c r="N376" s="17">
        <f t="shared" si="4"/>
        <v>0.07345445161</v>
      </c>
      <c r="O376" s="17">
        <f t="shared" si="5"/>
        <v>0.3863660893</v>
      </c>
      <c r="P376" s="17">
        <v>25.0</v>
      </c>
      <c r="Q376" s="22">
        <v>20.48104</v>
      </c>
      <c r="R376" s="17">
        <f t="shared" si="6"/>
        <v>0.2320636515</v>
      </c>
    </row>
    <row r="377" ht="15.75" customHeight="1">
      <c r="A377" s="17" t="s">
        <v>1293</v>
      </c>
      <c r="B377" s="17" t="s">
        <v>1126</v>
      </c>
      <c r="C377" s="17" t="s">
        <v>415</v>
      </c>
      <c r="D377" s="17" t="s">
        <v>229</v>
      </c>
      <c r="E377" s="17" t="s">
        <v>268</v>
      </c>
      <c r="F377" s="17" t="str">
        <f t="shared" si="299"/>
        <v>I_HEAT</v>
      </c>
      <c r="G377" s="18">
        <f t="array" ref="G377">INDEX(Metadata!M:M, (ROW(N376))*2)</f>
        <v>0.7751422535</v>
      </c>
      <c r="H377" s="19">
        <f t="array" ref="H377">INDEX(Metadata!M:M, (ROW(N376))*2+1)</f>
        <v>0.8245070423</v>
      </c>
      <c r="I377" s="18">
        <f t="array" ref="I377">INDEX(Metadata!N:N, (ROW(O376))*2)</f>
        <v>0.2612661972</v>
      </c>
      <c r="J377" s="19">
        <f t="array" ref="J377">INDEX(Metadata!N:N, (ROW(O376))*2+1)</f>
        <v>0.2683098592</v>
      </c>
      <c r="K377" s="20">
        <f t="shared" ref="K377:L377" si="388">G377+I377</f>
        <v>1.036408451</v>
      </c>
      <c r="L377" s="17">
        <f t="shared" si="388"/>
        <v>1.092816901</v>
      </c>
      <c r="M377" s="21">
        <f t="shared" si="3"/>
        <v>1.064612676</v>
      </c>
      <c r="N377" s="17">
        <f t="shared" si="4"/>
        <v>0.03988679801</v>
      </c>
      <c r="O377" s="17">
        <f t="shared" si="5"/>
        <v>0.03746601831</v>
      </c>
      <c r="P377" s="17">
        <v>25.0</v>
      </c>
      <c r="Q377" s="22">
        <v>21.96736</v>
      </c>
      <c r="R377" s="17">
        <f t="shared" si="6"/>
        <v>1.211584683</v>
      </c>
    </row>
    <row r="378" ht="15.75" customHeight="1">
      <c r="G378" s="18"/>
      <c r="H378" s="19"/>
      <c r="I378" s="18"/>
      <c r="J378" s="19"/>
      <c r="K378" s="20"/>
      <c r="L378" s="17"/>
      <c r="M378" s="21"/>
      <c r="N378" s="17"/>
      <c r="O378" s="17"/>
      <c r="P378" s="17"/>
      <c r="Q378" s="22"/>
      <c r="R378" s="17"/>
    </row>
    <row r="379" ht="14.25" customHeight="1">
      <c r="G379" s="24"/>
      <c r="I379" s="24"/>
      <c r="J379" s="1"/>
      <c r="K379" s="24"/>
      <c r="M379" s="24"/>
      <c r="N379" s="1"/>
      <c r="Q379" s="1"/>
      <c r="R379" s="1"/>
    </row>
    <row r="380" ht="14.25" customHeight="1">
      <c r="G380" s="24"/>
      <c r="I380" s="24"/>
      <c r="J380" s="1"/>
      <c r="K380" s="24"/>
      <c r="M380" s="24"/>
      <c r="N380" s="1"/>
      <c r="Q380" s="1"/>
      <c r="R380" s="1"/>
    </row>
    <row r="381" ht="14.25" customHeight="1">
      <c r="G381" s="24"/>
      <c r="I381" s="24"/>
      <c r="J381" s="1"/>
      <c r="K381" s="24"/>
      <c r="M381" s="24"/>
      <c r="N381" s="1"/>
      <c r="Q381" s="1"/>
      <c r="R381" s="1"/>
    </row>
    <row r="382" ht="14.25" customHeight="1">
      <c r="G382" s="24"/>
      <c r="I382" s="24"/>
      <c r="J382" s="1"/>
      <c r="K382" s="24"/>
      <c r="M382" s="24"/>
      <c r="N382" s="1"/>
      <c r="Q382" s="1"/>
      <c r="R382" s="1"/>
    </row>
    <row r="383" ht="14.25" customHeight="1">
      <c r="G383" s="24"/>
      <c r="I383" s="24"/>
      <c r="J383" s="1"/>
      <c r="K383" s="24"/>
      <c r="M383" s="24"/>
      <c r="N383" s="1"/>
      <c r="Q383" s="1"/>
      <c r="R383" s="1"/>
    </row>
    <row r="384" ht="14.25" customHeight="1">
      <c r="G384" s="24"/>
      <c r="I384" s="24"/>
      <c r="J384" s="1"/>
      <c r="K384" s="24"/>
      <c r="M384" s="24"/>
      <c r="N384" s="1"/>
      <c r="Q384" s="1"/>
      <c r="R384" s="1"/>
    </row>
    <row r="385" ht="14.25" customHeight="1">
      <c r="G385" s="24"/>
      <c r="I385" s="24"/>
      <c r="J385" s="1"/>
      <c r="K385" s="24"/>
      <c r="M385" s="24"/>
      <c r="N385" s="1"/>
      <c r="Q385" s="1"/>
      <c r="R385" s="1"/>
    </row>
    <row r="386" ht="14.25" customHeight="1">
      <c r="G386" s="24"/>
      <c r="I386" s="24"/>
      <c r="J386" s="1"/>
      <c r="K386" s="24"/>
      <c r="M386" s="24"/>
      <c r="N386" s="1"/>
      <c r="Q386" s="1"/>
      <c r="R386" s="1"/>
    </row>
    <row r="387" ht="14.25" customHeight="1">
      <c r="G387" s="24"/>
      <c r="I387" s="24"/>
      <c r="J387" s="1"/>
      <c r="K387" s="24"/>
      <c r="M387" s="24"/>
      <c r="N387" s="1"/>
      <c r="Q387" s="1"/>
      <c r="R387" s="1"/>
    </row>
    <row r="388" ht="14.25" customHeight="1">
      <c r="G388" s="24"/>
      <c r="I388" s="24"/>
      <c r="J388" s="1"/>
      <c r="K388" s="24"/>
      <c r="M388" s="24"/>
      <c r="N388" s="1"/>
      <c r="Q388" s="1"/>
      <c r="R388" s="1"/>
    </row>
    <row r="389" ht="14.25" customHeight="1">
      <c r="G389" s="24"/>
      <c r="I389" s="24"/>
      <c r="J389" s="1"/>
      <c r="K389" s="24"/>
      <c r="M389" s="24"/>
      <c r="N389" s="1"/>
      <c r="Q389" s="1"/>
      <c r="R389" s="1"/>
    </row>
    <row r="390" ht="14.25" customHeight="1">
      <c r="G390" s="24"/>
      <c r="I390" s="24"/>
      <c r="J390" s="1"/>
      <c r="K390" s="24"/>
      <c r="M390" s="24"/>
      <c r="N390" s="1"/>
      <c r="Q390" s="1"/>
      <c r="R390" s="1"/>
    </row>
    <row r="391" ht="14.25" customHeight="1">
      <c r="G391" s="24"/>
      <c r="I391" s="24"/>
      <c r="J391" s="1"/>
      <c r="K391" s="24"/>
      <c r="M391" s="24"/>
      <c r="N391" s="1"/>
      <c r="Q391" s="1"/>
      <c r="R391" s="1"/>
    </row>
    <row r="392" ht="14.25" customHeight="1">
      <c r="G392" s="24"/>
      <c r="I392" s="24"/>
      <c r="J392" s="1"/>
      <c r="K392" s="24"/>
      <c r="M392" s="24"/>
      <c r="N392" s="1"/>
      <c r="Q392" s="1"/>
      <c r="R392" s="1"/>
    </row>
    <row r="393" ht="14.25" customHeight="1">
      <c r="G393" s="24"/>
      <c r="I393" s="24"/>
      <c r="J393" s="1"/>
      <c r="K393" s="24"/>
      <c r="M393" s="24"/>
      <c r="N393" s="1"/>
      <c r="Q393" s="1"/>
      <c r="R393" s="1"/>
    </row>
    <row r="394" ht="14.25" customHeight="1">
      <c r="G394" s="24"/>
      <c r="I394" s="24"/>
      <c r="J394" s="1"/>
      <c r="K394" s="24"/>
      <c r="M394" s="24"/>
      <c r="N394" s="1"/>
      <c r="Q394" s="1"/>
      <c r="R394" s="1"/>
    </row>
    <row r="395" ht="14.25" customHeight="1">
      <c r="G395" s="24"/>
      <c r="I395" s="24"/>
      <c r="J395" s="1"/>
      <c r="K395" s="24"/>
      <c r="M395" s="24"/>
      <c r="N395" s="1"/>
      <c r="Q395" s="1"/>
      <c r="R395" s="1"/>
    </row>
    <row r="396" ht="14.25" customHeight="1">
      <c r="G396" s="24"/>
      <c r="I396" s="24"/>
      <c r="J396" s="1"/>
      <c r="K396" s="24"/>
      <c r="M396" s="24"/>
      <c r="N396" s="1"/>
      <c r="Q396" s="1"/>
      <c r="R396" s="1"/>
    </row>
    <row r="397" ht="14.25" customHeight="1">
      <c r="G397" s="24"/>
      <c r="I397" s="24"/>
      <c r="J397" s="1"/>
      <c r="K397" s="24"/>
      <c r="M397" s="24"/>
      <c r="N397" s="1"/>
      <c r="Q397" s="1"/>
      <c r="R397" s="1"/>
    </row>
    <row r="398" ht="14.25" customHeight="1">
      <c r="G398" s="24"/>
      <c r="I398" s="24"/>
      <c r="J398" s="1"/>
      <c r="K398" s="24"/>
      <c r="M398" s="24"/>
      <c r="N398" s="1"/>
      <c r="Q398" s="1"/>
      <c r="R398" s="1"/>
    </row>
    <row r="399" ht="14.25" customHeight="1">
      <c r="G399" s="24"/>
      <c r="I399" s="24"/>
      <c r="J399" s="1"/>
      <c r="K399" s="24"/>
      <c r="M399" s="24"/>
      <c r="N399" s="1"/>
      <c r="Q399" s="1"/>
      <c r="R399" s="1"/>
    </row>
    <row r="400" ht="14.25" customHeight="1">
      <c r="G400" s="24"/>
      <c r="I400" s="24"/>
      <c r="J400" s="1"/>
      <c r="K400" s="24"/>
      <c r="M400" s="24"/>
      <c r="N400" s="1"/>
      <c r="Q400" s="1"/>
      <c r="R400" s="1"/>
    </row>
    <row r="401" ht="14.25" customHeight="1">
      <c r="G401" s="24"/>
      <c r="I401" s="24"/>
      <c r="J401" s="1"/>
      <c r="K401" s="24"/>
      <c r="M401" s="24"/>
      <c r="N401" s="1"/>
      <c r="Q401" s="1"/>
      <c r="R401" s="1"/>
    </row>
    <row r="402" ht="14.25" customHeight="1">
      <c r="G402" s="24"/>
      <c r="I402" s="24"/>
      <c r="J402" s="1"/>
      <c r="K402" s="24"/>
      <c r="M402" s="24"/>
      <c r="N402" s="1"/>
      <c r="Q402" s="1"/>
      <c r="R402" s="1"/>
    </row>
    <row r="403" ht="14.25" customHeight="1">
      <c r="G403" s="24"/>
      <c r="I403" s="24"/>
      <c r="J403" s="1"/>
      <c r="K403" s="24"/>
      <c r="M403" s="24"/>
      <c r="N403" s="1"/>
      <c r="Q403" s="1"/>
      <c r="R403" s="1"/>
    </row>
    <row r="404" ht="14.25" customHeight="1">
      <c r="G404" s="24"/>
      <c r="I404" s="24"/>
      <c r="J404" s="1"/>
      <c r="K404" s="24"/>
      <c r="M404" s="24"/>
      <c r="N404" s="1"/>
      <c r="Q404" s="1"/>
      <c r="R404" s="1"/>
    </row>
    <row r="405" ht="14.25" customHeight="1">
      <c r="G405" s="24"/>
      <c r="I405" s="24"/>
      <c r="J405" s="1"/>
      <c r="K405" s="24"/>
      <c r="M405" s="24"/>
      <c r="N405" s="1"/>
      <c r="Q405" s="1"/>
      <c r="R405" s="1"/>
    </row>
    <row r="406" ht="14.25" customHeight="1">
      <c r="G406" s="24"/>
      <c r="I406" s="24"/>
      <c r="J406" s="1"/>
      <c r="K406" s="24"/>
      <c r="M406" s="24"/>
      <c r="N406" s="1"/>
      <c r="Q406" s="1"/>
      <c r="R406" s="1"/>
    </row>
    <row r="407" ht="14.25" customHeight="1">
      <c r="G407" s="24"/>
      <c r="I407" s="24"/>
      <c r="J407" s="1"/>
      <c r="K407" s="24"/>
      <c r="M407" s="24"/>
      <c r="N407" s="1"/>
      <c r="Q407" s="1"/>
      <c r="R407" s="1"/>
    </row>
    <row r="408" ht="14.25" customHeight="1">
      <c r="G408" s="24"/>
      <c r="I408" s="24"/>
      <c r="J408" s="1"/>
      <c r="K408" s="24"/>
      <c r="M408" s="24"/>
      <c r="N408" s="1"/>
      <c r="Q408" s="1"/>
      <c r="R408" s="1"/>
    </row>
    <row r="409" ht="14.25" customHeight="1">
      <c r="G409" s="24"/>
      <c r="I409" s="24"/>
      <c r="J409" s="1"/>
      <c r="K409" s="24"/>
      <c r="M409" s="24"/>
      <c r="N409" s="1"/>
      <c r="Q409" s="1"/>
      <c r="R409" s="1"/>
    </row>
    <row r="410" ht="14.25" customHeight="1">
      <c r="G410" s="24"/>
      <c r="I410" s="24"/>
      <c r="J410" s="1"/>
      <c r="K410" s="24"/>
      <c r="M410" s="24"/>
      <c r="N410" s="1"/>
      <c r="Q410" s="1"/>
      <c r="R410" s="1"/>
    </row>
    <row r="411" ht="14.25" customHeight="1">
      <c r="G411" s="24"/>
      <c r="I411" s="24"/>
      <c r="J411" s="1"/>
      <c r="K411" s="24"/>
      <c r="M411" s="24"/>
      <c r="N411" s="1"/>
      <c r="Q411" s="1"/>
      <c r="R411" s="1"/>
    </row>
    <row r="412" ht="14.25" customHeight="1">
      <c r="G412" s="24"/>
      <c r="I412" s="24"/>
      <c r="J412" s="1"/>
      <c r="K412" s="24"/>
      <c r="M412" s="24"/>
      <c r="N412" s="1"/>
      <c r="Q412" s="1"/>
      <c r="R412" s="1"/>
    </row>
    <row r="413" ht="14.25" customHeight="1">
      <c r="G413" s="24"/>
      <c r="I413" s="24"/>
      <c r="J413" s="1"/>
      <c r="K413" s="24"/>
      <c r="M413" s="24"/>
      <c r="N413" s="1"/>
      <c r="Q413" s="1"/>
      <c r="R413" s="1"/>
    </row>
    <row r="414" ht="14.25" customHeight="1">
      <c r="G414" s="24"/>
      <c r="I414" s="24"/>
      <c r="J414" s="1"/>
      <c r="K414" s="24"/>
      <c r="M414" s="24"/>
      <c r="N414" s="1"/>
      <c r="Q414" s="1"/>
      <c r="R414" s="1"/>
    </row>
    <row r="415" ht="14.25" customHeight="1">
      <c r="G415" s="24"/>
      <c r="I415" s="24"/>
      <c r="J415" s="1"/>
      <c r="K415" s="24"/>
      <c r="M415" s="24"/>
      <c r="N415" s="1"/>
      <c r="Q415" s="1"/>
      <c r="R415" s="1"/>
    </row>
    <row r="416" ht="14.25" customHeight="1">
      <c r="G416" s="24"/>
      <c r="I416" s="24"/>
      <c r="J416" s="1"/>
      <c r="K416" s="24"/>
      <c r="M416" s="24"/>
      <c r="N416" s="1"/>
      <c r="Q416" s="1"/>
      <c r="R416" s="1"/>
    </row>
    <row r="417" ht="14.25" customHeight="1">
      <c r="G417" s="24"/>
      <c r="I417" s="24"/>
      <c r="J417" s="1"/>
      <c r="K417" s="24"/>
      <c r="M417" s="24"/>
      <c r="N417" s="1"/>
      <c r="Q417" s="1"/>
      <c r="R417" s="1"/>
    </row>
    <row r="418" ht="14.25" customHeight="1">
      <c r="G418" s="24"/>
      <c r="I418" s="24"/>
      <c r="J418" s="1"/>
      <c r="K418" s="24"/>
      <c r="M418" s="24"/>
      <c r="N418" s="1"/>
      <c r="Q418" s="1"/>
      <c r="R418" s="1"/>
    </row>
    <row r="419" ht="14.25" customHeight="1">
      <c r="G419" s="24"/>
      <c r="I419" s="24"/>
      <c r="J419" s="1"/>
      <c r="K419" s="24"/>
      <c r="M419" s="24"/>
      <c r="N419" s="1"/>
      <c r="Q419" s="1"/>
      <c r="R419" s="1"/>
    </row>
    <row r="420" ht="14.25" customHeight="1">
      <c r="G420" s="24"/>
      <c r="I420" s="24"/>
      <c r="J420" s="1"/>
      <c r="K420" s="24"/>
      <c r="M420" s="24"/>
      <c r="N420" s="1"/>
      <c r="Q420" s="1"/>
      <c r="R420" s="1"/>
    </row>
    <row r="421" ht="14.25" customHeight="1">
      <c r="G421" s="24"/>
      <c r="I421" s="24"/>
      <c r="J421" s="1"/>
      <c r="K421" s="24"/>
      <c r="M421" s="24"/>
      <c r="N421" s="1"/>
      <c r="Q421" s="1"/>
      <c r="R421" s="1"/>
    </row>
    <row r="422" ht="14.25" customHeight="1">
      <c r="G422" s="24"/>
      <c r="I422" s="24"/>
      <c r="J422" s="1"/>
      <c r="K422" s="24"/>
      <c r="M422" s="24"/>
      <c r="N422" s="1"/>
      <c r="Q422" s="1"/>
      <c r="R422" s="1"/>
    </row>
    <row r="423" ht="14.25" customHeight="1">
      <c r="G423" s="24"/>
      <c r="I423" s="24"/>
      <c r="J423" s="1"/>
      <c r="K423" s="24"/>
      <c r="M423" s="24"/>
      <c r="N423" s="1"/>
      <c r="Q423" s="1"/>
      <c r="R423" s="1"/>
    </row>
    <row r="424" ht="14.25" customHeight="1">
      <c r="G424" s="24"/>
      <c r="I424" s="24"/>
      <c r="J424" s="1"/>
      <c r="K424" s="24"/>
      <c r="M424" s="24"/>
      <c r="N424" s="1"/>
      <c r="Q424" s="1"/>
      <c r="R424" s="1"/>
    </row>
    <row r="425" ht="14.25" customHeight="1">
      <c r="G425" s="24"/>
      <c r="I425" s="24"/>
      <c r="J425" s="1"/>
      <c r="K425" s="24"/>
      <c r="M425" s="24"/>
      <c r="N425" s="1"/>
      <c r="Q425" s="1"/>
      <c r="R425" s="1"/>
    </row>
    <row r="426" ht="14.25" customHeight="1">
      <c r="G426" s="24"/>
      <c r="I426" s="24"/>
      <c r="J426" s="1"/>
      <c r="K426" s="24"/>
      <c r="M426" s="24"/>
      <c r="N426" s="1"/>
      <c r="Q426" s="1"/>
      <c r="R426" s="1"/>
    </row>
    <row r="427" ht="14.25" customHeight="1">
      <c r="G427" s="24"/>
      <c r="I427" s="24"/>
      <c r="J427" s="1"/>
      <c r="K427" s="24"/>
      <c r="M427" s="24"/>
      <c r="N427" s="1"/>
      <c r="Q427" s="1"/>
      <c r="R427" s="1"/>
    </row>
    <row r="428" ht="14.25" customHeight="1">
      <c r="G428" s="24"/>
      <c r="I428" s="24"/>
      <c r="J428" s="1"/>
      <c r="K428" s="24"/>
      <c r="M428" s="24"/>
      <c r="N428" s="1"/>
      <c r="Q428" s="1"/>
      <c r="R428" s="1"/>
    </row>
    <row r="429" ht="14.25" customHeight="1">
      <c r="G429" s="24"/>
      <c r="I429" s="24"/>
      <c r="J429" s="1"/>
      <c r="K429" s="24"/>
      <c r="M429" s="24"/>
      <c r="N429" s="1"/>
      <c r="Q429" s="1"/>
      <c r="R429" s="1"/>
    </row>
    <row r="430" ht="14.25" customHeight="1">
      <c r="G430" s="24"/>
      <c r="I430" s="24"/>
      <c r="J430" s="1"/>
      <c r="K430" s="24"/>
      <c r="M430" s="24"/>
      <c r="N430" s="1"/>
      <c r="Q430" s="1"/>
      <c r="R430" s="1"/>
    </row>
    <row r="431" ht="14.25" customHeight="1">
      <c r="G431" s="24"/>
      <c r="I431" s="24"/>
      <c r="J431" s="1"/>
      <c r="K431" s="24"/>
      <c r="M431" s="24"/>
      <c r="N431" s="1"/>
      <c r="Q431" s="1"/>
      <c r="R431" s="1"/>
    </row>
    <row r="432" ht="14.25" customHeight="1">
      <c r="G432" s="24"/>
      <c r="I432" s="24"/>
      <c r="J432" s="1"/>
      <c r="K432" s="24"/>
      <c r="M432" s="24"/>
      <c r="N432" s="1"/>
      <c r="Q432" s="1"/>
      <c r="R432" s="1"/>
    </row>
    <row r="433" ht="14.25" customHeight="1">
      <c r="G433" s="24"/>
      <c r="I433" s="24"/>
      <c r="J433" s="1"/>
      <c r="K433" s="24"/>
      <c r="M433" s="24"/>
      <c r="N433" s="1"/>
      <c r="Q433" s="1"/>
      <c r="R433" s="1"/>
    </row>
    <row r="434" ht="14.25" customHeight="1">
      <c r="G434" s="24"/>
      <c r="I434" s="24"/>
      <c r="J434" s="1"/>
      <c r="K434" s="24"/>
      <c r="M434" s="24"/>
      <c r="N434" s="1"/>
      <c r="Q434" s="1"/>
      <c r="R434" s="1"/>
    </row>
    <row r="435" ht="14.25" customHeight="1">
      <c r="G435" s="24"/>
      <c r="I435" s="24"/>
      <c r="J435" s="1"/>
      <c r="K435" s="24"/>
      <c r="M435" s="24"/>
      <c r="N435" s="1"/>
      <c r="Q435" s="1"/>
      <c r="R435" s="1"/>
    </row>
    <row r="436" ht="14.25" customHeight="1">
      <c r="G436" s="24"/>
      <c r="I436" s="24"/>
      <c r="J436" s="1"/>
      <c r="K436" s="24"/>
      <c r="M436" s="24"/>
      <c r="N436" s="1"/>
      <c r="Q436" s="1"/>
      <c r="R436" s="1"/>
    </row>
    <row r="437" ht="14.25" customHeight="1">
      <c r="G437" s="24"/>
      <c r="I437" s="24"/>
      <c r="J437" s="1"/>
      <c r="K437" s="24"/>
      <c r="M437" s="24"/>
      <c r="N437" s="1"/>
      <c r="Q437" s="1"/>
      <c r="R437" s="1"/>
    </row>
    <row r="438" ht="14.25" customHeight="1">
      <c r="G438" s="24"/>
      <c r="I438" s="24"/>
      <c r="J438" s="1"/>
      <c r="K438" s="24"/>
      <c r="M438" s="24"/>
      <c r="N438" s="1"/>
      <c r="Q438" s="1"/>
      <c r="R438" s="1"/>
    </row>
    <row r="439" ht="14.25" customHeight="1">
      <c r="G439" s="24"/>
      <c r="I439" s="24"/>
      <c r="J439" s="1"/>
      <c r="K439" s="24"/>
      <c r="M439" s="24"/>
      <c r="N439" s="1"/>
      <c r="Q439" s="1"/>
      <c r="R439" s="1"/>
    </row>
    <row r="440" ht="14.25" customHeight="1">
      <c r="G440" s="24"/>
      <c r="I440" s="24"/>
      <c r="J440" s="1"/>
      <c r="K440" s="24"/>
      <c r="M440" s="24"/>
      <c r="N440" s="1"/>
      <c r="Q440" s="1"/>
      <c r="R440" s="1"/>
    </row>
    <row r="441" ht="14.25" customHeight="1">
      <c r="G441" s="24"/>
      <c r="I441" s="24"/>
      <c r="J441" s="1"/>
      <c r="K441" s="24"/>
      <c r="M441" s="24"/>
      <c r="N441" s="1"/>
      <c r="Q441" s="1"/>
      <c r="R441" s="1"/>
    </row>
    <row r="442" ht="14.25" customHeight="1">
      <c r="G442" s="24"/>
      <c r="I442" s="24"/>
      <c r="J442" s="1"/>
      <c r="K442" s="24"/>
      <c r="M442" s="24"/>
      <c r="N442" s="1"/>
      <c r="Q442" s="1"/>
      <c r="R442" s="1"/>
    </row>
    <row r="443" ht="14.25" customHeight="1">
      <c r="G443" s="24"/>
      <c r="I443" s="24"/>
      <c r="J443" s="1"/>
      <c r="K443" s="24"/>
      <c r="M443" s="24"/>
      <c r="N443" s="1"/>
      <c r="Q443" s="1"/>
      <c r="R443" s="1"/>
    </row>
    <row r="444" ht="14.25" customHeight="1">
      <c r="G444" s="24"/>
      <c r="I444" s="24"/>
      <c r="J444" s="1"/>
      <c r="K444" s="24"/>
      <c r="M444" s="24"/>
      <c r="N444" s="1"/>
      <c r="Q444" s="1"/>
      <c r="R444" s="1"/>
    </row>
    <row r="445" ht="14.25" customHeight="1">
      <c r="G445" s="24"/>
      <c r="I445" s="24"/>
      <c r="J445" s="1"/>
      <c r="K445" s="24"/>
      <c r="M445" s="24"/>
      <c r="N445" s="1"/>
      <c r="Q445" s="1"/>
      <c r="R445" s="1"/>
    </row>
    <row r="446" ht="14.25" customHeight="1">
      <c r="G446" s="24"/>
      <c r="I446" s="24"/>
      <c r="J446" s="1"/>
      <c r="K446" s="24"/>
      <c r="M446" s="24"/>
      <c r="N446" s="1"/>
      <c r="Q446" s="1"/>
      <c r="R446" s="1"/>
    </row>
    <row r="447" ht="14.25" customHeight="1">
      <c r="G447" s="24"/>
      <c r="I447" s="24"/>
      <c r="J447" s="1"/>
      <c r="K447" s="24"/>
      <c r="M447" s="24"/>
      <c r="N447" s="1"/>
      <c r="Q447" s="1"/>
      <c r="R447" s="1"/>
    </row>
    <row r="448" ht="14.25" customHeight="1">
      <c r="G448" s="24"/>
      <c r="I448" s="24"/>
      <c r="J448" s="1"/>
      <c r="K448" s="24"/>
      <c r="M448" s="24"/>
      <c r="N448" s="1"/>
      <c r="Q448" s="1"/>
      <c r="R448" s="1"/>
    </row>
    <row r="449" ht="14.25" customHeight="1">
      <c r="G449" s="24"/>
      <c r="I449" s="24"/>
      <c r="J449" s="1"/>
      <c r="K449" s="24"/>
      <c r="M449" s="24"/>
      <c r="N449" s="1"/>
      <c r="Q449" s="1"/>
      <c r="R449" s="1"/>
    </row>
    <row r="450" ht="14.25" customHeight="1">
      <c r="G450" s="24"/>
      <c r="I450" s="24"/>
      <c r="J450" s="1"/>
      <c r="K450" s="24"/>
      <c r="M450" s="24"/>
      <c r="N450" s="1"/>
      <c r="Q450" s="1"/>
      <c r="R450" s="1"/>
    </row>
    <row r="451" ht="14.25" customHeight="1">
      <c r="G451" s="24"/>
      <c r="I451" s="24"/>
      <c r="J451" s="1"/>
      <c r="K451" s="24"/>
      <c r="M451" s="24"/>
      <c r="N451" s="1"/>
      <c r="Q451" s="1"/>
      <c r="R451" s="1"/>
    </row>
    <row r="452" ht="14.25" customHeight="1">
      <c r="G452" s="24"/>
      <c r="I452" s="24"/>
      <c r="J452" s="1"/>
      <c r="K452" s="24"/>
      <c r="M452" s="24"/>
      <c r="N452" s="1"/>
      <c r="Q452" s="1"/>
      <c r="R452" s="1"/>
    </row>
    <row r="453" ht="14.25" customHeight="1">
      <c r="G453" s="24"/>
      <c r="I453" s="24"/>
      <c r="J453" s="1"/>
      <c r="K453" s="24"/>
      <c r="M453" s="24"/>
      <c r="N453" s="1"/>
      <c r="Q453" s="1"/>
      <c r="R453" s="1"/>
    </row>
    <row r="454" ht="14.25" customHeight="1">
      <c r="G454" s="24"/>
      <c r="I454" s="24"/>
      <c r="J454" s="1"/>
      <c r="K454" s="24"/>
      <c r="M454" s="24"/>
      <c r="N454" s="1"/>
      <c r="Q454" s="1"/>
      <c r="R454" s="1"/>
    </row>
    <row r="455" ht="14.25" customHeight="1">
      <c r="G455" s="24"/>
      <c r="I455" s="24"/>
      <c r="J455" s="1"/>
      <c r="K455" s="24"/>
      <c r="M455" s="24"/>
      <c r="N455" s="1"/>
      <c r="Q455" s="1"/>
      <c r="R455" s="1"/>
    </row>
    <row r="456" ht="14.25" customHeight="1">
      <c r="G456" s="24"/>
      <c r="I456" s="24"/>
      <c r="J456" s="1"/>
      <c r="K456" s="24"/>
      <c r="M456" s="24"/>
      <c r="N456" s="1"/>
      <c r="Q456" s="1"/>
      <c r="R456" s="1"/>
    </row>
    <row r="457" ht="14.25" customHeight="1">
      <c r="G457" s="24"/>
      <c r="I457" s="24"/>
      <c r="J457" s="1"/>
      <c r="K457" s="24"/>
      <c r="M457" s="24"/>
      <c r="N457" s="1"/>
      <c r="Q457" s="1"/>
      <c r="R457" s="1"/>
    </row>
    <row r="458" ht="14.25" customHeight="1">
      <c r="G458" s="24"/>
      <c r="I458" s="24"/>
      <c r="J458" s="1"/>
      <c r="K458" s="24"/>
      <c r="M458" s="24"/>
      <c r="N458" s="1"/>
      <c r="Q458" s="1"/>
      <c r="R458" s="1"/>
    </row>
    <row r="459" ht="14.25" customHeight="1">
      <c r="G459" s="24"/>
      <c r="I459" s="24"/>
      <c r="J459" s="1"/>
      <c r="K459" s="24"/>
      <c r="M459" s="24"/>
      <c r="N459" s="1"/>
      <c r="Q459" s="1"/>
      <c r="R459" s="1"/>
    </row>
    <row r="460" ht="14.25" customHeight="1">
      <c r="G460" s="24"/>
      <c r="I460" s="24"/>
      <c r="J460" s="1"/>
      <c r="K460" s="24"/>
      <c r="M460" s="24"/>
      <c r="N460" s="1"/>
      <c r="Q460" s="1"/>
      <c r="R460" s="1"/>
    </row>
    <row r="461" ht="14.25" customHeight="1">
      <c r="G461" s="24"/>
      <c r="I461" s="24"/>
      <c r="J461" s="1"/>
      <c r="K461" s="24"/>
      <c r="M461" s="24"/>
      <c r="N461" s="1"/>
      <c r="Q461" s="1"/>
      <c r="R461" s="1"/>
    </row>
    <row r="462" ht="14.25" customHeight="1">
      <c r="G462" s="24"/>
      <c r="I462" s="24"/>
      <c r="J462" s="1"/>
      <c r="K462" s="24"/>
      <c r="M462" s="24"/>
      <c r="N462" s="1"/>
      <c r="Q462" s="1"/>
      <c r="R462" s="1"/>
    </row>
    <row r="463" ht="14.25" customHeight="1">
      <c r="G463" s="24"/>
      <c r="I463" s="24"/>
      <c r="J463" s="1"/>
      <c r="K463" s="24"/>
      <c r="M463" s="24"/>
      <c r="N463" s="1"/>
      <c r="Q463" s="1"/>
      <c r="R463" s="1"/>
    </row>
    <row r="464" ht="14.25" customHeight="1">
      <c r="G464" s="24"/>
      <c r="I464" s="24"/>
      <c r="J464" s="1"/>
      <c r="K464" s="24"/>
      <c r="M464" s="24"/>
      <c r="N464" s="1"/>
      <c r="Q464" s="1"/>
      <c r="R464" s="1"/>
    </row>
    <row r="465" ht="14.25" customHeight="1">
      <c r="G465" s="24"/>
      <c r="I465" s="24"/>
      <c r="J465" s="1"/>
      <c r="K465" s="24"/>
      <c r="M465" s="24"/>
      <c r="N465" s="1"/>
      <c r="Q465" s="1"/>
      <c r="R465" s="1"/>
    </row>
    <row r="466" ht="14.25" customHeight="1">
      <c r="G466" s="24"/>
      <c r="I466" s="24"/>
      <c r="J466" s="1"/>
      <c r="K466" s="24"/>
      <c r="M466" s="24"/>
      <c r="N466" s="1"/>
      <c r="Q466" s="1"/>
      <c r="R466" s="1"/>
    </row>
    <row r="467" ht="14.25" customHeight="1">
      <c r="G467" s="24"/>
      <c r="I467" s="24"/>
      <c r="J467" s="1"/>
      <c r="K467" s="24"/>
      <c r="M467" s="24"/>
      <c r="N467" s="1"/>
      <c r="Q467" s="1"/>
      <c r="R467" s="1"/>
    </row>
    <row r="468" ht="14.25" customHeight="1">
      <c r="G468" s="24"/>
      <c r="I468" s="24"/>
      <c r="J468" s="1"/>
      <c r="K468" s="24"/>
      <c r="M468" s="24"/>
      <c r="N468" s="1"/>
      <c r="Q468" s="1"/>
      <c r="R468" s="1"/>
    </row>
    <row r="469" ht="14.25" customHeight="1">
      <c r="G469" s="24"/>
      <c r="I469" s="24"/>
      <c r="J469" s="1"/>
      <c r="K469" s="24"/>
      <c r="M469" s="24"/>
      <c r="N469" s="1"/>
      <c r="Q469" s="1"/>
      <c r="R469" s="1"/>
    </row>
    <row r="470" ht="14.25" customHeight="1">
      <c r="G470" s="24"/>
      <c r="I470" s="24"/>
      <c r="J470" s="1"/>
      <c r="K470" s="24"/>
      <c r="M470" s="24"/>
      <c r="N470" s="1"/>
      <c r="Q470" s="1"/>
      <c r="R470" s="1"/>
    </row>
    <row r="471" ht="14.25" customHeight="1">
      <c r="G471" s="24"/>
      <c r="I471" s="24"/>
      <c r="J471" s="1"/>
      <c r="K471" s="24"/>
      <c r="M471" s="24"/>
      <c r="N471" s="1"/>
      <c r="Q471" s="1"/>
      <c r="R471" s="1"/>
    </row>
    <row r="472" ht="14.25" customHeight="1">
      <c r="G472" s="24"/>
      <c r="I472" s="24"/>
      <c r="J472" s="1"/>
      <c r="K472" s="24"/>
      <c r="M472" s="24"/>
      <c r="N472" s="1"/>
      <c r="Q472" s="1"/>
      <c r="R472" s="1"/>
    </row>
    <row r="473" ht="14.25" customHeight="1">
      <c r="G473" s="24"/>
      <c r="I473" s="24"/>
      <c r="J473" s="1"/>
      <c r="K473" s="24"/>
      <c r="M473" s="24"/>
      <c r="N473" s="1"/>
      <c r="Q473" s="1"/>
      <c r="R473" s="1"/>
    </row>
    <row r="474" ht="14.25" customHeight="1">
      <c r="G474" s="24"/>
      <c r="I474" s="24"/>
      <c r="J474" s="1"/>
      <c r="K474" s="24"/>
      <c r="M474" s="24"/>
      <c r="N474" s="1"/>
      <c r="Q474" s="1"/>
      <c r="R474" s="1"/>
    </row>
    <row r="475" ht="14.25" customHeight="1">
      <c r="G475" s="24"/>
      <c r="I475" s="24"/>
      <c r="J475" s="1"/>
      <c r="K475" s="24"/>
      <c r="M475" s="24"/>
      <c r="N475" s="1"/>
      <c r="Q475" s="1"/>
      <c r="R475" s="1"/>
    </row>
    <row r="476" ht="14.25" customHeight="1">
      <c r="G476" s="24"/>
      <c r="I476" s="24"/>
      <c r="J476" s="1"/>
      <c r="K476" s="24"/>
      <c r="M476" s="24"/>
      <c r="N476" s="1"/>
      <c r="Q476" s="1"/>
      <c r="R476" s="1"/>
    </row>
    <row r="477" ht="14.25" customHeight="1">
      <c r="G477" s="24"/>
      <c r="I477" s="24"/>
      <c r="J477" s="1"/>
      <c r="K477" s="24"/>
      <c r="M477" s="24"/>
      <c r="N477" s="1"/>
      <c r="Q477" s="1"/>
      <c r="R477" s="1"/>
    </row>
    <row r="478" ht="14.25" customHeight="1">
      <c r="G478" s="24"/>
      <c r="I478" s="24"/>
      <c r="J478" s="1"/>
      <c r="K478" s="24"/>
      <c r="M478" s="24"/>
      <c r="N478" s="1"/>
      <c r="Q478" s="1"/>
      <c r="R478" s="1"/>
    </row>
    <row r="479" ht="14.25" customHeight="1">
      <c r="G479" s="24"/>
      <c r="I479" s="24"/>
      <c r="J479" s="1"/>
      <c r="K479" s="24"/>
      <c r="M479" s="24"/>
      <c r="N479" s="1"/>
      <c r="Q479" s="1"/>
      <c r="R479" s="1"/>
    </row>
    <row r="480" ht="14.25" customHeight="1">
      <c r="G480" s="24"/>
      <c r="I480" s="24"/>
      <c r="J480" s="1"/>
      <c r="K480" s="24"/>
      <c r="M480" s="24"/>
      <c r="N480" s="1"/>
      <c r="Q480" s="1"/>
      <c r="R480" s="1"/>
    </row>
    <row r="481" ht="14.25" customHeight="1">
      <c r="G481" s="24"/>
      <c r="I481" s="24"/>
      <c r="J481" s="1"/>
      <c r="K481" s="24"/>
      <c r="M481" s="24"/>
      <c r="N481" s="1"/>
      <c r="Q481" s="1"/>
      <c r="R481" s="1"/>
    </row>
    <row r="482" ht="14.25" customHeight="1">
      <c r="G482" s="24"/>
      <c r="I482" s="24"/>
      <c r="J482" s="1"/>
      <c r="K482" s="24"/>
      <c r="M482" s="24"/>
      <c r="N482" s="1"/>
      <c r="Q482" s="1"/>
      <c r="R482" s="1"/>
    </row>
    <row r="483" ht="14.25" customHeight="1">
      <c r="G483" s="24"/>
      <c r="I483" s="24"/>
      <c r="J483" s="1"/>
      <c r="K483" s="24"/>
      <c r="M483" s="24"/>
      <c r="N483" s="1"/>
      <c r="Q483" s="1"/>
      <c r="R483" s="1"/>
    </row>
    <row r="484" ht="14.25" customHeight="1">
      <c r="G484" s="24"/>
      <c r="I484" s="24"/>
      <c r="J484" s="1"/>
      <c r="K484" s="24"/>
      <c r="M484" s="24"/>
      <c r="N484" s="1"/>
      <c r="Q484" s="1"/>
      <c r="R484" s="1"/>
    </row>
    <row r="485" ht="14.25" customHeight="1">
      <c r="G485" s="24"/>
      <c r="I485" s="24"/>
      <c r="J485" s="1"/>
      <c r="K485" s="24"/>
      <c r="M485" s="24"/>
      <c r="N485" s="1"/>
      <c r="Q485" s="1"/>
      <c r="R485" s="1"/>
    </row>
    <row r="486" ht="14.25" customHeight="1">
      <c r="G486" s="24"/>
      <c r="I486" s="24"/>
      <c r="J486" s="1"/>
      <c r="K486" s="24"/>
      <c r="M486" s="24"/>
      <c r="N486" s="1"/>
      <c r="Q486" s="1"/>
      <c r="R486" s="1"/>
    </row>
    <row r="487" ht="14.25" customHeight="1">
      <c r="G487" s="24"/>
      <c r="I487" s="24"/>
      <c r="J487" s="1"/>
      <c r="K487" s="24"/>
      <c r="M487" s="24"/>
      <c r="N487" s="1"/>
      <c r="Q487" s="1"/>
      <c r="R487" s="1"/>
    </row>
    <row r="488" ht="14.25" customHeight="1">
      <c r="G488" s="24"/>
      <c r="I488" s="24"/>
      <c r="J488" s="1"/>
      <c r="K488" s="24"/>
      <c r="M488" s="24"/>
      <c r="N488" s="1"/>
      <c r="Q488" s="1"/>
      <c r="R488" s="1"/>
    </row>
    <row r="489" ht="14.25" customHeight="1">
      <c r="G489" s="24"/>
      <c r="I489" s="24"/>
      <c r="J489" s="1"/>
      <c r="K489" s="24"/>
      <c r="M489" s="24"/>
      <c r="N489" s="1"/>
      <c r="Q489" s="1"/>
      <c r="R489" s="1"/>
    </row>
    <row r="490" ht="14.25" customHeight="1">
      <c r="G490" s="24"/>
      <c r="I490" s="24"/>
      <c r="J490" s="1"/>
      <c r="K490" s="24"/>
      <c r="M490" s="24"/>
      <c r="N490" s="1"/>
      <c r="Q490" s="1"/>
      <c r="R490" s="1"/>
    </row>
    <row r="491" ht="14.25" customHeight="1">
      <c r="G491" s="24"/>
      <c r="I491" s="24"/>
      <c r="J491" s="1"/>
      <c r="K491" s="24"/>
      <c r="M491" s="24"/>
      <c r="N491" s="1"/>
      <c r="Q491" s="1"/>
      <c r="R491" s="1"/>
    </row>
    <row r="492" ht="14.25" customHeight="1">
      <c r="G492" s="24"/>
      <c r="I492" s="24"/>
      <c r="J492" s="1"/>
      <c r="K492" s="24"/>
      <c r="M492" s="24"/>
      <c r="N492" s="1"/>
      <c r="Q492" s="1"/>
      <c r="R492" s="1"/>
    </row>
    <row r="493" ht="14.25" customHeight="1">
      <c r="G493" s="24"/>
      <c r="I493" s="24"/>
      <c r="J493" s="1"/>
      <c r="K493" s="24"/>
      <c r="M493" s="24"/>
      <c r="N493" s="1"/>
      <c r="Q493" s="1"/>
      <c r="R493" s="1"/>
    </row>
    <row r="494" ht="14.25" customHeight="1">
      <c r="G494" s="24"/>
      <c r="I494" s="24"/>
      <c r="J494" s="1"/>
      <c r="K494" s="24"/>
      <c r="M494" s="24"/>
      <c r="N494" s="1"/>
      <c r="Q494" s="1"/>
      <c r="R494" s="1"/>
    </row>
    <row r="495" ht="14.25" customHeight="1">
      <c r="G495" s="24"/>
      <c r="I495" s="24"/>
      <c r="J495" s="1"/>
      <c r="K495" s="24"/>
      <c r="M495" s="24"/>
      <c r="N495" s="1"/>
      <c r="Q495" s="1"/>
      <c r="R495" s="1"/>
    </row>
    <row r="496" ht="14.25" customHeight="1">
      <c r="G496" s="24"/>
      <c r="I496" s="24"/>
      <c r="J496" s="1"/>
      <c r="K496" s="24"/>
      <c r="M496" s="24"/>
      <c r="N496" s="1"/>
      <c r="Q496" s="1"/>
      <c r="R496" s="1"/>
    </row>
    <row r="497" ht="14.25" customHeight="1">
      <c r="G497" s="24"/>
      <c r="I497" s="24"/>
      <c r="J497" s="1"/>
      <c r="K497" s="24"/>
      <c r="M497" s="24"/>
      <c r="N497" s="1"/>
      <c r="Q497" s="1"/>
      <c r="R497" s="1"/>
    </row>
    <row r="498" ht="14.25" customHeight="1">
      <c r="G498" s="24"/>
      <c r="I498" s="24"/>
      <c r="J498" s="1"/>
      <c r="K498" s="24"/>
      <c r="M498" s="24"/>
      <c r="N498" s="1"/>
      <c r="Q498" s="1"/>
      <c r="R498" s="1"/>
    </row>
    <row r="499" ht="14.25" customHeight="1">
      <c r="G499" s="24"/>
      <c r="I499" s="24"/>
      <c r="J499" s="1"/>
      <c r="K499" s="24"/>
      <c r="M499" s="24"/>
      <c r="N499" s="1"/>
      <c r="Q499" s="1"/>
      <c r="R499" s="1"/>
    </row>
    <row r="500" ht="14.25" customHeight="1">
      <c r="G500" s="24"/>
      <c r="I500" s="24"/>
      <c r="J500" s="1"/>
      <c r="K500" s="24"/>
      <c r="M500" s="24"/>
      <c r="N500" s="1"/>
      <c r="Q500" s="1"/>
      <c r="R500" s="1"/>
    </row>
    <row r="501" ht="14.25" customHeight="1">
      <c r="G501" s="24"/>
      <c r="I501" s="24"/>
      <c r="J501" s="1"/>
      <c r="K501" s="24"/>
      <c r="M501" s="24"/>
      <c r="N501" s="1"/>
      <c r="Q501" s="1"/>
      <c r="R501" s="1"/>
    </row>
    <row r="502" ht="14.25" customHeight="1">
      <c r="G502" s="24"/>
      <c r="I502" s="24"/>
      <c r="J502" s="1"/>
      <c r="K502" s="24"/>
      <c r="M502" s="24"/>
      <c r="N502" s="1"/>
      <c r="Q502" s="1"/>
      <c r="R502" s="1"/>
    </row>
    <row r="503" ht="14.25" customHeight="1">
      <c r="G503" s="24"/>
      <c r="I503" s="24"/>
      <c r="J503" s="1"/>
      <c r="K503" s="24"/>
      <c r="M503" s="24"/>
      <c r="N503" s="1"/>
      <c r="Q503" s="1"/>
      <c r="R503" s="1"/>
    </row>
    <row r="504" ht="14.25" customHeight="1">
      <c r="G504" s="24"/>
      <c r="I504" s="24"/>
      <c r="J504" s="1"/>
      <c r="K504" s="24"/>
      <c r="M504" s="24"/>
      <c r="N504" s="1"/>
      <c r="Q504" s="1"/>
      <c r="R504" s="1"/>
    </row>
    <row r="505" ht="14.25" customHeight="1">
      <c r="G505" s="24"/>
      <c r="I505" s="24"/>
      <c r="J505" s="1"/>
      <c r="K505" s="24"/>
      <c r="M505" s="24"/>
      <c r="N505" s="1"/>
      <c r="Q505" s="1"/>
      <c r="R505" s="1"/>
    </row>
    <row r="506" ht="14.25" customHeight="1">
      <c r="G506" s="24"/>
      <c r="I506" s="24"/>
      <c r="J506" s="1"/>
      <c r="K506" s="24"/>
      <c r="M506" s="24"/>
      <c r="N506" s="1"/>
      <c r="Q506" s="1"/>
      <c r="R506" s="1"/>
    </row>
    <row r="507" ht="14.25" customHeight="1">
      <c r="G507" s="24"/>
      <c r="I507" s="24"/>
      <c r="J507" s="1"/>
      <c r="K507" s="24"/>
      <c r="M507" s="24"/>
      <c r="N507" s="1"/>
      <c r="Q507" s="1"/>
      <c r="R507" s="1"/>
    </row>
    <row r="508" ht="14.25" customHeight="1">
      <c r="G508" s="24"/>
      <c r="I508" s="24"/>
      <c r="J508" s="1"/>
      <c r="K508" s="24"/>
      <c r="M508" s="24"/>
      <c r="N508" s="1"/>
      <c r="Q508" s="1"/>
      <c r="R508" s="1"/>
    </row>
    <row r="509" ht="14.25" customHeight="1">
      <c r="G509" s="24"/>
      <c r="I509" s="24"/>
      <c r="J509" s="1"/>
      <c r="K509" s="24"/>
      <c r="M509" s="24"/>
      <c r="N509" s="1"/>
      <c r="Q509" s="1"/>
      <c r="R509" s="1"/>
    </row>
    <row r="510" ht="14.25" customHeight="1">
      <c r="G510" s="24"/>
      <c r="I510" s="24"/>
      <c r="J510" s="1"/>
      <c r="K510" s="24"/>
      <c r="M510" s="24"/>
      <c r="N510" s="1"/>
      <c r="Q510" s="1"/>
      <c r="R510" s="1"/>
    </row>
    <row r="511" ht="14.25" customHeight="1">
      <c r="G511" s="24"/>
      <c r="I511" s="24"/>
      <c r="J511" s="1"/>
      <c r="K511" s="24"/>
      <c r="M511" s="24"/>
      <c r="N511" s="1"/>
      <c r="Q511" s="1"/>
      <c r="R511" s="1"/>
    </row>
    <row r="512" ht="14.25" customHeight="1">
      <c r="G512" s="24"/>
      <c r="I512" s="24"/>
      <c r="J512" s="1"/>
      <c r="K512" s="24"/>
      <c r="M512" s="24"/>
      <c r="N512" s="1"/>
      <c r="Q512" s="1"/>
      <c r="R512" s="1"/>
    </row>
    <row r="513" ht="14.25" customHeight="1">
      <c r="G513" s="24"/>
      <c r="I513" s="24"/>
      <c r="J513" s="1"/>
      <c r="K513" s="24"/>
      <c r="M513" s="24"/>
      <c r="N513" s="1"/>
      <c r="Q513" s="1"/>
      <c r="R513" s="1"/>
    </row>
    <row r="514" ht="14.25" customHeight="1">
      <c r="G514" s="24"/>
      <c r="I514" s="24"/>
      <c r="J514" s="1"/>
      <c r="K514" s="24"/>
      <c r="M514" s="24"/>
      <c r="N514" s="1"/>
      <c r="Q514" s="1"/>
      <c r="R514" s="1"/>
    </row>
    <row r="515" ht="14.25" customHeight="1">
      <c r="G515" s="24"/>
      <c r="I515" s="24"/>
      <c r="J515" s="1"/>
      <c r="K515" s="24"/>
      <c r="M515" s="24"/>
      <c r="N515" s="1"/>
      <c r="Q515" s="1"/>
      <c r="R515" s="1"/>
    </row>
    <row r="516" ht="14.25" customHeight="1">
      <c r="G516" s="24"/>
      <c r="I516" s="24"/>
      <c r="J516" s="1"/>
      <c r="K516" s="24"/>
      <c r="M516" s="24"/>
      <c r="N516" s="1"/>
      <c r="Q516" s="1"/>
      <c r="R516" s="1"/>
    </row>
    <row r="517" ht="14.25" customHeight="1">
      <c r="G517" s="24"/>
      <c r="I517" s="24"/>
      <c r="J517" s="1"/>
      <c r="K517" s="24"/>
      <c r="M517" s="24"/>
      <c r="N517" s="1"/>
      <c r="Q517" s="1"/>
      <c r="R517" s="1"/>
    </row>
    <row r="518" ht="14.25" customHeight="1">
      <c r="G518" s="24"/>
      <c r="I518" s="24"/>
      <c r="J518" s="1"/>
      <c r="K518" s="24"/>
      <c r="M518" s="24"/>
      <c r="N518" s="1"/>
      <c r="Q518" s="1"/>
      <c r="R518" s="1"/>
    </row>
    <row r="519" ht="14.25" customHeight="1">
      <c r="G519" s="24"/>
      <c r="I519" s="24"/>
      <c r="J519" s="1"/>
      <c r="K519" s="24"/>
      <c r="M519" s="24"/>
      <c r="N519" s="1"/>
      <c r="Q519" s="1"/>
      <c r="R519" s="1"/>
    </row>
    <row r="520" ht="14.25" customHeight="1">
      <c r="G520" s="24"/>
      <c r="I520" s="24"/>
      <c r="J520" s="1"/>
      <c r="K520" s="24"/>
      <c r="M520" s="24"/>
      <c r="N520" s="1"/>
      <c r="Q520" s="1"/>
      <c r="R520" s="1"/>
    </row>
    <row r="521" ht="14.25" customHeight="1">
      <c r="G521" s="24"/>
      <c r="I521" s="24"/>
      <c r="J521" s="1"/>
      <c r="K521" s="24"/>
      <c r="M521" s="24"/>
      <c r="N521" s="1"/>
      <c r="Q521" s="1"/>
      <c r="R521" s="1"/>
    </row>
    <row r="522" ht="14.25" customHeight="1">
      <c r="G522" s="24"/>
      <c r="I522" s="24"/>
      <c r="J522" s="1"/>
      <c r="K522" s="24"/>
      <c r="M522" s="24"/>
      <c r="N522" s="1"/>
      <c r="Q522" s="1"/>
      <c r="R522" s="1"/>
    </row>
    <row r="523" ht="14.25" customHeight="1">
      <c r="G523" s="24"/>
      <c r="I523" s="24"/>
      <c r="J523" s="1"/>
      <c r="K523" s="24"/>
      <c r="M523" s="24"/>
      <c r="N523" s="1"/>
      <c r="Q523" s="1"/>
      <c r="R523" s="1"/>
    </row>
    <row r="524" ht="14.25" customHeight="1">
      <c r="G524" s="24"/>
      <c r="I524" s="24"/>
      <c r="J524" s="1"/>
      <c r="K524" s="24"/>
      <c r="M524" s="24"/>
      <c r="N524" s="1"/>
      <c r="Q524" s="1"/>
      <c r="R524" s="1"/>
    </row>
    <row r="525" ht="14.25" customHeight="1">
      <c r="G525" s="24"/>
      <c r="I525" s="24"/>
      <c r="J525" s="1"/>
      <c r="K525" s="24"/>
      <c r="M525" s="24"/>
      <c r="N525" s="1"/>
      <c r="Q525" s="1"/>
      <c r="R525" s="1"/>
    </row>
    <row r="526" ht="14.25" customHeight="1">
      <c r="G526" s="24"/>
      <c r="I526" s="24"/>
      <c r="J526" s="1"/>
      <c r="K526" s="24"/>
      <c r="M526" s="24"/>
      <c r="N526" s="1"/>
      <c r="Q526" s="1"/>
      <c r="R526" s="1"/>
    </row>
    <row r="527" ht="14.25" customHeight="1">
      <c r="G527" s="24"/>
      <c r="I527" s="24"/>
      <c r="J527" s="1"/>
      <c r="K527" s="24"/>
      <c r="M527" s="24"/>
      <c r="N527" s="1"/>
      <c r="Q527" s="1"/>
      <c r="R527" s="1"/>
    </row>
    <row r="528" ht="14.25" customHeight="1">
      <c r="G528" s="24"/>
      <c r="I528" s="24"/>
      <c r="J528" s="1"/>
      <c r="K528" s="24"/>
      <c r="M528" s="24"/>
      <c r="N528" s="1"/>
      <c r="Q528" s="1"/>
      <c r="R528" s="1"/>
    </row>
    <row r="529" ht="14.25" customHeight="1">
      <c r="G529" s="24"/>
      <c r="I529" s="24"/>
      <c r="J529" s="1"/>
      <c r="K529" s="24"/>
      <c r="M529" s="24"/>
      <c r="N529" s="1"/>
      <c r="Q529" s="1"/>
      <c r="R529" s="1"/>
    </row>
    <row r="530" ht="14.25" customHeight="1">
      <c r="G530" s="24"/>
      <c r="I530" s="24"/>
      <c r="J530" s="1"/>
      <c r="K530" s="24"/>
      <c r="M530" s="24"/>
      <c r="N530" s="1"/>
      <c r="Q530" s="1"/>
      <c r="R530" s="1"/>
    </row>
    <row r="531" ht="14.25" customHeight="1">
      <c r="G531" s="24"/>
      <c r="I531" s="24"/>
      <c r="J531" s="1"/>
      <c r="K531" s="24"/>
      <c r="M531" s="24"/>
      <c r="N531" s="1"/>
      <c r="Q531" s="1"/>
      <c r="R531" s="1"/>
    </row>
    <row r="532" ht="14.25" customHeight="1">
      <c r="G532" s="24"/>
      <c r="I532" s="24"/>
      <c r="J532" s="1"/>
      <c r="K532" s="24"/>
      <c r="M532" s="24"/>
      <c r="N532" s="1"/>
      <c r="Q532" s="1"/>
      <c r="R532" s="1"/>
    </row>
    <row r="533" ht="14.25" customHeight="1">
      <c r="G533" s="24"/>
      <c r="I533" s="24"/>
      <c r="J533" s="1"/>
      <c r="K533" s="24"/>
      <c r="M533" s="24"/>
      <c r="N533" s="1"/>
      <c r="Q533" s="1"/>
      <c r="R533" s="1"/>
    </row>
    <row r="534" ht="14.25" customHeight="1">
      <c r="G534" s="24"/>
      <c r="I534" s="24"/>
      <c r="J534" s="1"/>
      <c r="K534" s="24"/>
      <c r="M534" s="24"/>
      <c r="N534" s="1"/>
      <c r="Q534" s="1"/>
      <c r="R534" s="1"/>
    </row>
    <row r="535" ht="14.25" customHeight="1">
      <c r="G535" s="24"/>
      <c r="I535" s="24"/>
      <c r="J535" s="1"/>
      <c r="K535" s="24"/>
      <c r="M535" s="24"/>
      <c r="N535" s="1"/>
      <c r="Q535" s="1"/>
      <c r="R535" s="1"/>
    </row>
    <row r="536" ht="14.25" customHeight="1">
      <c r="G536" s="24"/>
      <c r="I536" s="24"/>
      <c r="J536" s="1"/>
      <c r="K536" s="24"/>
      <c r="M536" s="24"/>
      <c r="N536" s="1"/>
      <c r="Q536" s="1"/>
      <c r="R536" s="1"/>
    </row>
    <row r="537" ht="14.25" customHeight="1">
      <c r="G537" s="24"/>
      <c r="I537" s="24"/>
      <c r="J537" s="1"/>
      <c r="K537" s="24"/>
      <c r="M537" s="24"/>
      <c r="N537" s="1"/>
      <c r="Q537" s="1"/>
      <c r="R537" s="1"/>
    </row>
    <row r="538" ht="14.25" customHeight="1">
      <c r="G538" s="24"/>
      <c r="I538" s="24"/>
      <c r="J538" s="1"/>
      <c r="K538" s="24"/>
      <c r="M538" s="24"/>
      <c r="N538" s="1"/>
      <c r="Q538" s="1"/>
      <c r="R538" s="1"/>
    </row>
    <row r="539" ht="14.25" customHeight="1">
      <c r="G539" s="24"/>
      <c r="I539" s="24"/>
      <c r="J539" s="1"/>
      <c r="K539" s="24"/>
      <c r="M539" s="24"/>
      <c r="N539" s="1"/>
      <c r="Q539" s="1"/>
      <c r="R539" s="1"/>
    </row>
    <row r="540" ht="14.25" customHeight="1">
      <c r="G540" s="24"/>
      <c r="I540" s="24"/>
      <c r="J540" s="1"/>
      <c r="K540" s="24"/>
      <c r="M540" s="24"/>
      <c r="N540" s="1"/>
      <c r="Q540" s="1"/>
      <c r="R540" s="1"/>
    </row>
    <row r="541" ht="14.25" customHeight="1">
      <c r="G541" s="24"/>
      <c r="I541" s="24"/>
      <c r="J541" s="1"/>
      <c r="K541" s="24"/>
      <c r="M541" s="24"/>
      <c r="N541" s="1"/>
      <c r="Q541" s="1"/>
      <c r="R541" s="1"/>
    </row>
    <row r="542" ht="14.25" customHeight="1">
      <c r="G542" s="24"/>
      <c r="I542" s="24"/>
      <c r="J542" s="1"/>
      <c r="K542" s="24"/>
      <c r="M542" s="24"/>
      <c r="N542" s="1"/>
      <c r="Q542" s="1"/>
      <c r="R542" s="1"/>
    </row>
    <row r="543" ht="14.25" customHeight="1">
      <c r="G543" s="24"/>
      <c r="I543" s="24"/>
      <c r="J543" s="1"/>
      <c r="K543" s="24"/>
      <c r="M543" s="24"/>
      <c r="N543" s="1"/>
      <c r="Q543" s="1"/>
      <c r="R543" s="1"/>
    </row>
    <row r="544" ht="14.25" customHeight="1">
      <c r="G544" s="24"/>
      <c r="I544" s="24"/>
      <c r="J544" s="1"/>
      <c r="K544" s="24"/>
      <c r="M544" s="24"/>
      <c r="N544" s="1"/>
      <c r="Q544" s="1"/>
      <c r="R544" s="1"/>
    </row>
    <row r="545" ht="14.25" customHeight="1">
      <c r="G545" s="24"/>
      <c r="I545" s="24"/>
      <c r="J545" s="1"/>
      <c r="K545" s="24"/>
      <c r="M545" s="24"/>
      <c r="N545" s="1"/>
      <c r="Q545" s="1"/>
      <c r="R545" s="1"/>
    </row>
    <row r="546" ht="14.25" customHeight="1">
      <c r="G546" s="24"/>
      <c r="I546" s="24"/>
      <c r="J546" s="1"/>
      <c r="K546" s="24"/>
      <c r="M546" s="24"/>
      <c r="N546" s="1"/>
      <c r="Q546" s="1"/>
      <c r="R546" s="1"/>
    </row>
    <row r="547" ht="14.25" customHeight="1">
      <c r="G547" s="24"/>
      <c r="I547" s="24"/>
      <c r="J547" s="1"/>
      <c r="K547" s="24"/>
      <c r="M547" s="24"/>
      <c r="N547" s="1"/>
      <c r="Q547" s="1"/>
      <c r="R547" s="1"/>
    </row>
    <row r="548" ht="14.25" customHeight="1">
      <c r="G548" s="24"/>
      <c r="I548" s="24"/>
      <c r="J548" s="1"/>
      <c r="K548" s="24"/>
      <c r="M548" s="24"/>
      <c r="N548" s="1"/>
      <c r="Q548" s="1"/>
      <c r="R548" s="1"/>
    </row>
    <row r="549" ht="14.25" customHeight="1">
      <c r="G549" s="24"/>
      <c r="I549" s="24"/>
      <c r="J549" s="1"/>
      <c r="K549" s="24"/>
      <c r="M549" s="24"/>
      <c r="N549" s="1"/>
      <c r="Q549" s="1"/>
      <c r="R549" s="1"/>
    </row>
    <row r="550" ht="14.25" customHeight="1">
      <c r="G550" s="24"/>
      <c r="I550" s="24"/>
      <c r="J550" s="1"/>
      <c r="K550" s="24"/>
      <c r="M550" s="24"/>
      <c r="N550" s="1"/>
      <c r="Q550" s="1"/>
      <c r="R550" s="1"/>
    </row>
    <row r="551" ht="14.25" customHeight="1">
      <c r="G551" s="24"/>
      <c r="I551" s="24"/>
      <c r="J551" s="1"/>
      <c r="K551" s="24"/>
      <c r="M551" s="24"/>
      <c r="N551" s="1"/>
      <c r="Q551" s="1"/>
      <c r="R551" s="1"/>
    </row>
    <row r="552" ht="14.25" customHeight="1">
      <c r="G552" s="24"/>
      <c r="I552" s="24"/>
      <c r="J552" s="1"/>
      <c r="K552" s="24"/>
      <c r="M552" s="24"/>
      <c r="N552" s="1"/>
      <c r="Q552" s="1"/>
      <c r="R552" s="1"/>
    </row>
    <row r="553" ht="14.25" customHeight="1">
      <c r="G553" s="24"/>
      <c r="I553" s="24"/>
      <c r="J553" s="1"/>
      <c r="K553" s="24"/>
      <c r="M553" s="24"/>
      <c r="N553" s="1"/>
      <c r="Q553" s="1"/>
      <c r="R553" s="1"/>
    </row>
    <row r="554" ht="14.25" customHeight="1">
      <c r="G554" s="24"/>
      <c r="I554" s="24"/>
      <c r="J554" s="1"/>
      <c r="K554" s="24"/>
      <c r="M554" s="24"/>
      <c r="N554" s="1"/>
      <c r="Q554" s="1"/>
      <c r="R554" s="1"/>
    </row>
    <row r="555" ht="14.25" customHeight="1">
      <c r="G555" s="24"/>
      <c r="I555" s="24"/>
      <c r="J555" s="1"/>
      <c r="K555" s="24"/>
      <c r="M555" s="24"/>
      <c r="N555" s="1"/>
      <c r="Q555" s="1"/>
      <c r="R555" s="1"/>
    </row>
    <row r="556" ht="14.25" customHeight="1">
      <c r="G556" s="24"/>
      <c r="I556" s="24"/>
      <c r="J556" s="1"/>
      <c r="K556" s="24"/>
      <c r="M556" s="24"/>
      <c r="N556" s="1"/>
      <c r="Q556" s="1"/>
      <c r="R556" s="1"/>
    </row>
    <row r="557" ht="14.25" customHeight="1">
      <c r="G557" s="24"/>
      <c r="I557" s="24"/>
      <c r="J557" s="1"/>
      <c r="K557" s="24"/>
      <c r="M557" s="24"/>
      <c r="N557" s="1"/>
      <c r="Q557" s="1"/>
      <c r="R557" s="1"/>
    </row>
    <row r="558" ht="14.25" customHeight="1">
      <c r="G558" s="24"/>
      <c r="I558" s="24"/>
      <c r="J558" s="1"/>
      <c r="K558" s="24"/>
      <c r="M558" s="24"/>
      <c r="N558" s="1"/>
      <c r="Q558" s="1"/>
      <c r="R558" s="1"/>
    </row>
    <row r="559" ht="14.25" customHeight="1">
      <c r="G559" s="24"/>
      <c r="I559" s="24"/>
      <c r="J559" s="1"/>
      <c r="K559" s="24"/>
      <c r="M559" s="24"/>
      <c r="N559" s="1"/>
      <c r="Q559" s="1"/>
      <c r="R559" s="1"/>
    </row>
    <row r="560" ht="14.25" customHeight="1">
      <c r="G560" s="24"/>
      <c r="I560" s="24"/>
      <c r="J560" s="1"/>
      <c r="K560" s="24"/>
      <c r="M560" s="24"/>
      <c r="N560" s="1"/>
      <c r="Q560" s="1"/>
      <c r="R560" s="1"/>
    </row>
    <row r="561" ht="14.25" customHeight="1">
      <c r="G561" s="24"/>
      <c r="I561" s="24"/>
      <c r="J561" s="1"/>
      <c r="K561" s="24"/>
      <c r="M561" s="24"/>
      <c r="N561" s="1"/>
      <c r="Q561" s="1"/>
      <c r="R561" s="1"/>
    </row>
    <row r="562" ht="14.25" customHeight="1">
      <c r="G562" s="24"/>
      <c r="I562" s="24"/>
      <c r="J562" s="1"/>
      <c r="K562" s="24"/>
      <c r="M562" s="24"/>
      <c r="N562" s="1"/>
      <c r="Q562" s="1"/>
      <c r="R562" s="1"/>
    </row>
    <row r="563" ht="14.25" customHeight="1">
      <c r="G563" s="24"/>
      <c r="I563" s="24"/>
      <c r="J563" s="1"/>
      <c r="K563" s="24"/>
      <c r="M563" s="24"/>
      <c r="N563" s="1"/>
      <c r="Q563" s="1"/>
      <c r="R563" s="1"/>
    </row>
    <row r="564" ht="14.25" customHeight="1">
      <c r="G564" s="24"/>
      <c r="I564" s="24"/>
      <c r="J564" s="1"/>
      <c r="K564" s="24"/>
      <c r="M564" s="24"/>
      <c r="N564" s="1"/>
      <c r="Q564" s="1"/>
      <c r="R564" s="1"/>
    </row>
    <row r="565" ht="14.25" customHeight="1">
      <c r="G565" s="24"/>
      <c r="I565" s="24"/>
      <c r="J565" s="1"/>
      <c r="K565" s="24"/>
      <c r="M565" s="24"/>
      <c r="N565" s="1"/>
      <c r="Q565" s="1"/>
      <c r="R565" s="1"/>
    </row>
    <row r="566" ht="14.25" customHeight="1">
      <c r="G566" s="24"/>
      <c r="I566" s="24"/>
      <c r="J566" s="1"/>
      <c r="K566" s="24"/>
      <c r="M566" s="24"/>
      <c r="N566" s="1"/>
      <c r="Q566" s="1"/>
      <c r="R566" s="1"/>
    </row>
    <row r="567" ht="14.25" customHeight="1">
      <c r="G567" s="24"/>
      <c r="I567" s="24"/>
      <c r="J567" s="1"/>
      <c r="K567" s="24"/>
      <c r="M567" s="24"/>
      <c r="N567" s="1"/>
      <c r="Q567" s="1"/>
      <c r="R567" s="1"/>
    </row>
    <row r="568" ht="14.25" customHeight="1">
      <c r="G568" s="24"/>
      <c r="I568" s="24"/>
      <c r="J568" s="1"/>
      <c r="K568" s="24"/>
      <c r="M568" s="24"/>
      <c r="N568" s="1"/>
      <c r="Q568" s="1"/>
      <c r="R568" s="1"/>
    </row>
    <row r="569" ht="14.25" customHeight="1">
      <c r="G569" s="24"/>
      <c r="I569" s="24"/>
      <c r="J569" s="1"/>
      <c r="K569" s="24"/>
      <c r="M569" s="24"/>
      <c r="N569" s="1"/>
      <c r="Q569" s="1"/>
      <c r="R569" s="1"/>
    </row>
    <row r="570" ht="14.25" customHeight="1">
      <c r="G570" s="24"/>
      <c r="I570" s="24"/>
      <c r="J570" s="1"/>
      <c r="K570" s="24"/>
      <c r="M570" s="24"/>
      <c r="N570" s="1"/>
      <c r="Q570" s="1"/>
      <c r="R570" s="1"/>
    </row>
    <row r="571" ht="14.25" customHeight="1">
      <c r="G571" s="24"/>
      <c r="I571" s="24"/>
      <c r="J571" s="1"/>
      <c r="K571" s="24"/>
      <c r="M571" s="24"/>
      <c r="N571" s="1"/>
      <c r="Q571" s="1"/>
      <c r="R571" s="1"/>
    </row>
    <row r="572" ht="14.25" customHeight="1">
      <c r="G572" s="24"/>
      <c r="I572" s="24"/>
      <c r="J572" s="1"/>
      <c r="K572" s="24"/>
      <c r="M572" s="24"/>
      <c r="N572" s="1"/>
      <c r="Q572" s="1"/>
      <c r="R572" s="1"/>
    </row>
    <row r="573" ht="14.25" customHeight="1">
      <c r="G573" s="24"/>
      <c r="I573" s="24"/>
      <c r="J573" s="1"/>
      <c r="K573" s="24"/>
      <c r="M573" s="24"/>
      <c r="N573" s="1"/>
      <c r="Q573" s="1"/>
      <c r="R573" s="1"/>
    </row>
    <row r="574" ht="14.25" customHeight="1">
      <c r="G574" s="24"/>
      <c r="I574" s="24"/>
      <c r="J574" s="1"/>
      <c r="K574" s="24"/>
      <c r="M574" s="24"/>
      <c r="N574" s="1"/>
      <c r="Q574" s="1"/>
      <c r="R574" s="1"/>
    </row>
    <row r="575" ht="14.25" customHeight="1">
      <c r="G575" s="24"/>
      <c r="I575" s="24"/>
      <c r="J575" s="1"/>
      <c r="K575" s="24"/>
      <c r="M575" s="24"/>
      <c r="N575" s="1"/>
      <c r="Q575" s="1"/>
      <c r="R575" s="1"/>
    </row>
    <row r="576" ht="14.25" customHeight="1">
      <c r="G576" s="24"/>
      <c r="I576" s="24"/>
      <c r="J576" s="1"/>
      <c r="K576" s="24"/>
      <c r="M576" s="24"/>
      <c r="N576" s="1"/>
      <c r="Q576" s="1"/>
      <c r="R576" s="1"/>
    </row>
    <row r="577" ht="14.25" customHeight="1">
      <c r="G577" s="24"/>
      <c r="I577" s="24"/>
      <c r="J577" s="1"/>
      <c r="K577" s="24"/>
      <c r="M577" s="24"/>
      <c r="N577" s="1"/>
      <c r="Q577" s="1"/>
      <c r="R577" s="1"/>
    </row>
    <row r="578" ht="15.75" customHeight="1">
      <c r="G578" s="24"/>
      <c r="I578" s="24"/>
      <c r="J578" s="1"/>
      <c r="K578" s="24"/>
      <c r="M578" s="24"/>
      <c r="N578" s="1"/>
      <c r="R578" s="1"/>
    </row>
    <row r="579" ht="15.75" customHeight="1">
      <c r="G579" s="24"/>
      <c r="I579" s="24"/>
      <c r="J579" s="1"/>
      <c r="K579" s="24"/>
      <c r="M579" s="24"/>
      <c r="N579" s="1"/>
      <c r="R579" s="1"/>
    </row>
    <row r="580" ht="15.75" customHeight="1">
      <c r="G580" s="24"/>
      <c r="I580" s="24"/>
      <c r="J580" s="1"/>
      <c r="K580" s="24"/>
      <c r="M580" s="24"/>
      <c r="N580" s="1"/>
      <c r="R580" s="1"/>
    </row>
    <row r="581" ht="15.75" customHeight="1">
      <c r="G581" s="24"/>
      <c r="I581" s="24"/>
      <c r="J581" s="1"/>
      <c r="K581" s="24"/>
      <c r="M581" s="24"/>
      <c r="N581" s="1"/>
      <c r="R581" s="1"/>
    </row>
    <row r="582" ht="15.75" customHeight="1">
      <c r="G582" s="24"/>
      <c r="I582" s="24"/>
      <c r="J582" s="1"/>
      <c r="K582" s="24"/>
      <c r="M582" s="24"/>
      <c r="N582" s="1"/>
      <c r="R582" s="1"/>
    </row>
    <row r="583" ht="15.75" customHeight="1">
      <c r="G583" s="24"/>
      <c r="I583" s="24"/>
      <c r="J583" s="1"/>
      <c r="K583" s="24"/>
      <c r="M583" s="24"/>
      <c r="N583" s="1"/>
      <c r="R583" s="1"/>
    </row>
    <row r="584" ht="15.75" customHeight="1">
      <c r="G584" s="24"/>
      <c r="I584" s="24"/>
      <c r="J584" s="1"/>
      <c r="K584" s="24"/>
      <c r="M584" s="24"/>
      <c r="N584" s="1"/>
      <c r="R584" s="1"/>
    </row>
    <row r="585" ht="15.75" customHeight="1">
      <c r="G585" s="24"/>
      <c r="I585" s="24"/>
      <c r="J585" s="1"/>
      <c r="K585" s="24"/>
      <c r="M585" s="24"/>
      <c r="N585" s="1"/>
      <c r="R585" s="1"/>
    </row>
    <row r="586" ht="15.75" customHeight="1">
      <c r="G586" s="24"/>
      <c r="I586" s="24"/>
      <c r="J586" s="1"/>
      <c r="K586" s="24"/>
      <c r="M586" s="24"/>
      <c r="N586" s="1"/>
      <c r="R586" s="1"/>
    </row>
    <row r="587" ht="15.75" customHeight="1">
      <c r="G587" s="24"/>
      <c r="I587" s="24"/>
      <c r="J587" s="1"/>
      <c r="K587" s="24"/>
      <c r="M587" s="24"/>
      <c r="N587" s="1"/>
      <c r="R587" s="1"/>
    </row>
    <row r="588" ht="15.75" customHeight="1">
      <c r="G588" s="24"/>
      <c r="I588" s="24"/>
      <c r="J588" s="1"/>
      <c r="K588" s="24"/>
      <c r="M588" s="24"/>
      <c r="N588" s="1"/>
      <c r="R588" s="1"/>
    </row>
    <row r="589" ht="15.75" customHeight="1">
      <c r="G589" s="24"/>
      <c r="I589" s="24"/>
      <c r="J589" s="1"/>
      <c r="K589" s="24"/>
      <c r="M589" s="24"/>
      <c r="N589" s="1"/>
      <c r="R589" s="1"/>
    </row>
    <row r="590" ht="15.75" customHeight="1">
      <c r="G590" s="24"/>
      <c r="I590" s="24"/>
      <c r="J590" s="1"/>
      <c r="K590" s="24"/>
      <c r="M590" s="24"/>
      <c r="N590" s="1"/>
      <c r="R590" s="1"/>
    </row>
    <row r="591" ht="15.75" customHeight="1">
      <c r="G591" s="24"/>
      <c r="I591" s="24"/>
      <c r="J591" s="1"/>
      <c r="K591" s="24"/>
      <c r="M591" s="24"/>
      <c r="N591" s="1"/>
      <c r="R591" s="1"/>
    </row>
    <row r="592" ht="15.75" customHeight="1">
      <c r="G592" s="24"/>
      <c r="I592" s="24"/>
      <c r="J592" s="1"/>
      <c r="K592" s="24"/>
      <c r="M592" s="24"/>
      <c r="N592" s="1"/>
      <c r="R592" s="1"/>
    </row>
    <row r="593" ht="15.75" customHeight="1">
      <c r="G593" s="24"/>
      <c r="I593" s="24"/>
      <c r="J593" s="1"/>
      <c r="K593" s="24"/>
      <c r="M593" s="24"/>
      <c r="N593" s="1"/>
      <c r="R593" s="1"/>
    </row>
    <row r="594" ht="15.75" customHeight="1">
      <c r="G594" s="24"/>
      <c r="I594" s="24"/>
      <c r="J594" s="1"/>
      <c r="K594" s="24"/>
      <c r="M594" s="24"/>
      <c r="N594" s="1"/>
      <c r="R594" s="1"/>
    </row>
    <row r="595" ht="15.75" customHeight="1">
      <c r="G595" s="24"/>
      <c r="I595" s="24"/>
      <c r="J595" s="1"/>
      <c r="K595" s="24"/>
      <c r="M595" s="24"/>
      <c r="N595" s="1"/>
      <c r="R595" s="1"/>
    </row>
    <row r="596" ht="15.75" customHeight="1">
      <c r="G596" s="24"/>
      <c r="I596" s="24"/>
      <c r="J596" s="1"/>
      <c r="K596" s="24"/>
      <c r="M596" s="24"/>
      <c r="N596" s="1"/>
      <c r="R596" s="1"/>
    </row>
    <row r="597" ht="15.75" customHeight="1">
      <c r="G597" s="24"/>
      <c r="I597" s="24"/>
      <c r="J597" s="1"/>
      <c r="K597" s="24"/>
      <c r="M597" s="24"/>
      <c r="N597" s="1"/>
      <c r="R597" s="1"/>
    </row>
    <row r="598" ht="15.75" customHeight="1">
      <c r="G598" s="24"/>
      <c r="I598" s="24"/>
      <c r="J598" s="1"/>
      <c r="K598" s="24"/>
      <c r="M598" s="24"/>
      <c r="N598" s="1"/>
      <c r="R598" s="1"/>
    </row>
    <row r="599" ht="15.75" customHeight="1">
      <c r="G599" s="24"/>
      <c r="I599" s="24"/>
      <c r="J599" s="1"/>
      <c r="K599" s="24"/>
      <c r="M599" s="24"/>
      <c r="N599" s="1"/>
      <c r="R599" s="1"/>
    </row>
    <row r="600" ht="15.75" customHeight="1">
      <c r="G600" s="24"/>
      <c r="I600" s="24"/>
      <c r="J600" s="1"/>
      <c r="K600" s="24"/>
      <c r="M600" s="24"/>
      <c r="N600" s="1"/>
      <c r="R600" s="1"/>
    </row>
    <row r="601" ht="15.75" customHeight="1">
      <c r="G601" s="24"/>
      <c r="I601" s="24"/>
      <c r="J601" s="1"/>
      <c r="K601" s="24"/>
      <c r="M601" s="24"/>
      <c r="N601" s="1"/>
      <c r="R601" s="1"/>
    </row>
    <row r="602" ht="15.75" customHeight="1">
      <c r="G602" s="24"/>
      <c r="I602" s="24"/>
      <c r="J602" s="1"/>
      <c r="K602" s="24"/>
      <c r="M602" s="24"/>
      <c r="N602" s="1"/>
      <c r="R602" s="1"/>
    </row>
    <row r="603" ht="15.75" customHeight="1">
      <c r="G603" s="24"/>
      <c r="I603" s="24"/>
      <c r="J603" s="1"/>
      <c r="K603" s="24"/>
      <c r="M603" s="24"/>
      <c r="N603" s="1"/>
      <c r="R603" s="1"/>
    </row>
    <row r="604" ht="15.75" customHeight="1">
      <c r="G604" s="24"/>
      <c r="I604" s="24"/>
      <c r="J604" s="1"/>
      <c r="K604" s="24"/>
      <c r="M604" s="24"/>
      <c r="N604" s="1"/>
      <c r="R604" s="1"/>
    </row>
    <row r="605" ht="15.75" customHeight="1">
      <c r="G605" s="24"/>
      <c r="I605" s="24"/>
      <c r="J605" s="1"/>
      <c r="K605" s="24"/>
      <c r="M605" s="24"/>
      <c r="N605" s="1"/>
      <c r="R605" s="1"/>
    </row>
    <row r="606" ht="15.75" customHeight="1">
      <c r="G606" s="24"/>
      <c r="I606" s="24"/>
      <c r="J606" s="1"/>
      <c r="K606" s="24"/>
      <c r="M606" s="24"/>
      <c r="N606" s="1"/>
      <c r="R606" s="1"/>
    </row>
    <row r="607" ht="15.75" customHeight="1">
      <c r="G607" s="24"/>
      <c r="I607" s="24"/>
      <c r="J607" s="1"/>
      <c r="K607" s="24"/>
      <c r="M607" s="24"/>
      <c r="N607" s="1"/>
      <c r="R607" s="1"/>
    </row>
    <row r="608" ht="15.75" customHeight="1">
      <c r="G608" s="24"/>
      <c r="I608" s="24"/>
      <c r="J608" s="1"/>
      <c r="K608" s="24"/>
      <c r="M608" s="24"/>
      <c r="N608" s="1"/>
      <c r="R608" s="1"/>
    </row>
    <row r="609" ht="15.75" customHeight="1">
      <c r="G609" s="24"/>
      <c r="I609" s="24"/>
      <c r="J609" s="1"/>
      <c r="K609" s="24"/>
      <c r="M609" s="24"/>
      <c r="N609" s="1"/>
      <c r="R609" s="1"/>
    </row>
    <row r="610" ht="15.75" customHeight="1">
      <c r="G610" s="24"/>
      <c r="I610" s="24"/>
      <c r="J610" s="1"/>
      <c r="K610" s="24"/>
      <c r="M610" s="24"/>
      <c r="N610" s="1"/>
      <c r="R610" s="1"/>
    </row>
    <row r="611" ht="15.75" customHeight="1">
      <c r="G611" s="24"/>
      <c r="I611" s="24"/>
      <c r="J611" s="1"/>
      <c r="K611" s="24"/>
      <c r="M611" s="24"/>
      <c r="N611" s="1"/>
      <c r="R611" s="1"/>
    </row>
    <row r="612" ht="15.75" customHeight="1">
      <c r="G612" s="24"/>
      <c r="I612" s="24"/>
      <c r="J612" s="1"/>
      <c r="K612" s="24"/>
      <c r="M612" s="24"/>
      <c r="N612" s="1"/>
      <c r="R612" s="1"/>
    </row>
    <row r="613" ht="15.75" customHeight="1">
      <c r="G613" s="24"/>
      <c r="I613" s="24"/>
      <c r="J613" s="1"/>
      <c r="K613" s="24"/>
      <c r="M613" s="24"/>
      <c r="N613" s="1"/>
      <c r="R613" s="1"/>
    </row>
    <row r="614" ht="15.75" customHeight="1">
      <c r="G614" s="24"/>
      <c r="I614" s="24"/>
      <c r="J614" s="1"/>
      <c r="K614" s="24"/>
      <c r="M614" s="24"/>
      <c r="N614" s="1"/>
      <c r="R614" s="1"/>
    </row>
    <row r="615" ht="15.75" customHeight="1">
      <c r="G615" s="24"/>
      <c r="I615" s="24"/>
      <c r="J615" s="1"/>
      <c r="K615" s="24"/>
      <c r="M615" s="24"/>
      <c r="N615" s="1"/>
      <c r="R615" s="1"/>
    </row>
    <row r="616" ht="15.75" customHeight="1">
      <c r="G616" s="24"/>
      <c r="I616" s="24"/>
      <c r="J616" s="1"/>
      <c r="K616" s="24"/>
      <c r="M616" s="24"/>
      <c r="N616" s="1"/>
      <c r="R616" s="1"/>
    </row>
    <row r="617" ht="15.75" customHeight="1">
      <c r="G617" s="24"/>
      <c r="I617" s="24"/>
      <c r="J617" s="1"/>
      <c r="K617" s="24"/>
      <c r="M617" s="24"/>
      <c r="N617" s="1"/>
      <c r="R617" s="1"/>
    </row>
    <row r="618" ht="15.75" customHeight="1">
      <c r="G618" s="24"/>
      <c r="I618" s="24"/>
      <c r="J618" s="1"/>
      <c r="K618" s="24"/>
      <c r="M618" s="24"/>
      <c r="N618" s="1"/>
      <c r="R618" s="1"/>
    </row>
    <row r="619" ht="15.75" customHeight="1">
      <c r="G619" s="24"/>
      <c r="I619" s="24"/>
      <c r="J619" s="1"/>
      <c r="K619" s="24"/>
      <c r="M619" s="24"/>
      <c r="N619" s="1"/>
      <c r="R619" s="1"/>
    </row>
    <row r="620" ht="15.75" customHeight="1">
      <c r="G620" s="24"/>
      <c r="I620" s="24"/>
      <c r="J620" s="1"/>
      <c r="K620" s="24"/>
      <c r="M620" s="24"/>
      <c r="N620" s="1"/>
      <c r="R620" s="1"/>
    </row>
    <row r="621" ht="15.75" customHeight="1">
      <c r="G621" s="24"/>
      <c r="I621" s="24"/>
      <c r="J621" s="1"/>
      <c r="K621" s="24"/>
      <c r="M621" s="24"/>
      <c r="N621" s="1"/>
      <c r="R621" s="1"/>
    </row>
    <row r="622" ht="15.75" customHeight="1">
      <c r="G622" s="24"/>
      <c r="I622" s="24"/>
      <c r="J622" s="1"/>
      <c r="K622" s="24"/>
      <c r="M622" s="24"/>
      <c r="N622" s="1"/>
      <c r="R622" s="1"/>
    </row>
    <row r="623" ht="15.75" customHeight="1">
      <c r="G623" s="24"/>
      <c r="I623" s="24"/>
      <c r="J623" s="1"/>
      <c r="K623" s="24"/>
      <c r="M623" s="24"/>
      <c r="N623" s="1"/>
      <c r="R623" s="1"/>
    </row>
    <row r="624" ht="15.75" customHeight="1">
      <c r="G624" s="24"/>
      <c r="I624" s="24"/>
      <c r="J624" s="1"/>
      <c r="K624" s="24"/>
      <c r="M624" s="24"/>
      <c r="N624" s="1"/>
      <c r="R624" s="1"/>
    </row>
    <row r="625" ht="15.75" customHeight="1">
      <c r="G625" s="24"/>
      <c r="I625" s="24"/>
      <c r="J625" s="1"/>
      <c r="K625" s="24"/>
      <c r="M625" s="24"/>
      <c r="N625" s="1"/>
      <c r="R625" s="1"/>
    </row>
    <row r="626" ht="15.75" customHeight="1">
      <c r="G626" s="24"/>
      <c r="I626" s="24"/>
      <c r="J626" s="1"/>
      <c r="K626" s="24"/>
      <c r="M626" s="24"/>
      <c r="N626" s="1"/>
      <c r="R626" s="1"/>
    </row>
    <row r="627" ht="15.75" customHeight="1">
      <c r="G627" s="24"/>
      <c r="I627" s="24"/>
      <c r="J627" s="1"/>
      <c r="K627" s="24"/>
      <c r="M627" s="24"/>
      <c r="N627" s="1"/>
      <c r="R627" s="1"/>
    </row>
    <row r="628" ht="15.75" customHeight="1">
      <c r="G628" s="24"/>
      <c r="I628" s="24"/>
      <c r="J628" s="1"/>
      <c r="K628" s="24"/>
      <c r="M628" s="24"/>
      <c r="N628" s="1"/>
      <c r="R628" s="1"/>
    </row>
    <row r="629" ht="15.75" customHeight="1">
      <c r="G629" s="24"/>
      <c r="I629" s="24"/>
      <c r="J629" s="1"/>
      <c r="K629" s="24"/>
      <c r="M629" s="24"/>
      <c r="N629" s="1"/>
      <c r="R629" s="1"/>
    </row>
    <row r="630" ht="15.75" customHeight="1">
      <c r="G630" s="24"/>
      <c r="I630" s="24"/>
      <c r="J630" s="1"/>
      <c r="K630" s="24"/>
      <c r="M630" s="24"/>
      <c r="N630" s="1"/>
      <c r="R630" s="1"/>
    </row>
    <row r="631" ht="15.75" customHeight="1">
      <c r="G631" s="24"/>
      <c r="I631" s="24"/>
      <c r="J631" s="1"/>
      <c r="K631" s="24"/>
      <c r="M631" s="24"/>
      <c r="N631" s="1"/>
      <c r="R631" s="1"/>
    </row>
    <row r="632" ht="15.75" customHeight="1">
      <c r="G632" s="24"/>
      <c r="I632" s="24"/>
      <c r="J632" s="1"/>
      <c r="K632" s="24"/>
      <c r="M632" s="24"/>
      <c r="N632" s="1"/>
      <c r="R632" s="1"/>
    </row>
    <row r="633" ht="15.75" customHeight="1">
      <c r="G633" s="24"/>
      <c r="I633" s="24"/>
      <c r="J633" s="1"/>
      <c r="K633" s="24"/>
      <c r="M633" s="24"/>
      <c r="N633" s="1"/>
      <c r="R633" s="1"/>
    </row>
    <row r="634" ht="15.75" customHeight="1">
      <c r="G634" s="24"/>
      <c r="I634" s="24"/>
      <c r="J634" s="1"/>
      <c r="K634" s="24"/>
      <c r="M634" s="24"/>
      <c r="N634" s="1"/>
      <c r="R634" s="1"/>
    </row>
    <row r="635" ht="15.75" customHeight="1">
      <c r="G635" s="24"/>
      <c r="I635" s="24"/>
      <c r="J635" s="1"/>
      <c r="K635" s="24"/>
      <c r="M635" s="24"/>
      <c r="N635" s="1"/>
      <c r="R635" s="1"/>
    </row>
    <row r="636" ht="15.75" customHeight="1">
      <c r="G636" s="24"/>
      <c r="I636" s="24"/>
      <c r="J636" s="1"/>
      <c r="K636" s="24"/>
      <c r="M636" s="24"/>
      <c r="N636" s="1"/>
      <c r="R636" s="1"/>
    </row>
    <row r="637" ht="15.75" customHeight="1">
      <c r="G637" s="24"/>
      <c r="I637" s="24"/>
      <c r="J637" s="1"/>
      <c r="K637" s="24"/>
      <c r="M637" s="24"/>
      <c r="N637" s="1"/>
      <c r="R637" s="1"/>
    </row>
    <row r="638" ht="15.75" customHeight="1">
      <c r="G638" s="24"/>
      <c r="I638" s="24"/>
      <c r="J638" s="1"/>
      <c r="K638" s="24"/>
      <c r="M638" s="24"/>
      <c r="N638" s="1"/>
      <c r="R638" s="1"/>
    </row>
    <row r="639" ht="15.75" customHeight="1">
      <c r="G639" s="24"/>
      <c r="I639" s="24"/>
      <c r="J639" s="1"/>
      <c r="K639" s="24"/>
      <c r="M639" s="24"/>
      <c r="N639" s="1"/>
      <c r="R639" s="1"/>
    </row>
    <row r="640" ht="15.75" customHeight="1">
      <c r="G640" s="24"/>
      <c r="I640" s="24"/>
      <c r="J640" s="1"/>
      <c r="K640" s="24"/>
      <c r="M640" s="24"/>
      <c r="N640" s="1"/>
      <c r="R640" s="1"/>
    </row>
    <row r="641" ht="15.75" customHeight="1">
      <c r="G641" s="24"/>
      <c r="I641" s="24"/>
      <c r="J641" s="1"/>
      <c r="K641" s="24"/>
      <c r="M641" s="24"/>
      <c r="N641" s="1"/>
      <c r="R641" s="1"/>
    </row>
    <row r="642" ht="15.75" customHeight="1">
      <c r="G642" s="24"/>
      <c r="I642" s="24"/>
      <c r="J642" s="1"/>
      <c r="K642" s="24"/>
      <c r="M642" s="24"/>
      <c r="N642" s="1"/>
      <c r="R642" s="1"/>
    </row>
    <row r="643" ht="15.75" customHeight="1">
      <c r="G643" s="24"/>
      <c r="I643" s="24"/>
      <c r="J643" s="1"/>
      <c r="K643" s="24"/>
      <c r="M643" s="24"/>
      <c r="N643" s="1"/>
      <c r="R643" s="1"/>
    </row>
    <row r="644" ht="15.75" customHeight="1">
      <c r="G644" s="24"/>
      <c r="I644" s="24"/>
      <c r="J644" s="1"/>
      <c r="K644" s="24"/>
      <c r="M644" s="24"/>
      <c r="N644" s="1"/>
      <c r="R644" s="1"/>
    </row>
    <row r="645" ht="15.75" customHeight="1">
      <c r="G645" s="24"/>
      <c r="I645" s="24"/>
      <c r="J645" s="1"/>
      <c r="K645" s="24"/>
      <c r="M645" s="24"/>
      <c r="N645" s="1"/>
      <c r="R645" s="1"/>
    </row>
    <row r="646" ht="15.75" customHeight="1">
      <c r="G646" s="24"/>
      <c r="I646" s="24"/>
      <c r="J646" s="1"/>
      <c r="K646" s="24"/>
      <c r="M646" s="24"/>
      <c r="N646" s="1"/>
      <c r="R646" s="1"/>
    </row>
    <row r="647" ht="15.75" customHeight="1">
      <c r="G647" s="24"/>
      <c r="I647" s="24"/>
      <c r="J647" s="1"/>
      <c r="K647" s="24"/>
      <c r="M647" s="24"/>
      <c r="N647" s="1"/>
      <c r="R647" s="1"/>
    </row>
    <row r="648" ht="15.75" customHeight="1">
      <c r="G648" s="24"/>
      <c r="I648" s="24"/>
      <c r="J648" s="1"/>
      <c r="K648" s="24"/>
      <c r="M648" s="24"/>
      <c r="N648" s="1"/>
      <c r="R648" s="1"/>
    </row>
    <row r="649" ht="15.75" customHeight="1">
      <c r="G649" s="24"/>
      <c r="I649" s="24"/>
      <c r="J649" s="1"/>
      <c r="K649" s="24"/>
      <c r="M649" s="24"/>
      <c r="N649" s="1"/>
      <c r="R649" s="1"/>
    </row>
    <row r="650" ht="15.75" customHeight="1">
      <c r="G650" s="24"/>
      <c r="I650" s="24"/>
      <c r="J650" s="1"/>
      <c r="K650" s="24"/>
      <c r="M650" s="24"/>
      <c r="N650" s="1"/>
      <c r="R650" s="1"/>
    </row>
    <row r="651" ht="15.75" customHeight="1">
      <c r="G651" s="24"/>
      <c r="I651" s="24"/>
      <c r="J651" s="1"/>
      <c r="K651" s="24"/>
      <c r="M651" s="24"/>
      <c r="N651" s="1"/>
      <c r="R651" s="1"/>
    </row>
    <row r="652" ht="15.75" customHeight="1">
      <c r="G652" s="24"/>
      <c r="I652" s="24"/>
      <c r="J652" s="1"/>
      <c r="K652" s="24"/>
      <c r="M652" s="24"/>
      <c r="N652" s="1"/>
      <c r="R652" s="1"/>
    </row>
    <row r="653" ht="15.75" customHeight="1">
      <c r="G653" s="24"/>
      <c r="I653" s="24"/>
      <c r="J653" s="1"/>
      <c r="K653" s="24"/>
      <c r="M653" s="24"/>
      <c r="N653" s="1"/>
      <c r="R653" s="1"/>
    </row>
    <row r="654" ht="15.75" customHeight="1">
      <c r="G654" s="24"/>
      <c r="I654" s="24"/>
      <c r="J654" s="1"/>
      <c r="K654" s="24"/>
      <c r="M654" s="24"/>
      <c r="N654" s="1"/>
      <c r="R654" s="1"/>
    </row>
    <row r="655" ht="15.75" customHeight="1">
      <c r="G655" s="24"/>
      <c r="I655" s="24"/>
      <c r="J655" s="1"/>
      <c r="K655" s="24"/>
      <c r="M655" s="24"/>
      <c r="N655" s="1"/>
      <c r="R655" s="1"/>
    </row>
    <row r="656" ht="15.75" customHeight="1">
      <c r="G656" s="24"/>
      <c r="I656" s="24"/>
      <c r="J656" s="1"/>
      <c r="K656" s="24"/>
      <c r="M656" s="24"/>
      <c r="N656" s="1"/>
      <c r="R656" s="1"/>
    </row>
    <row r="657" ht="15.75" customHeight="1">
      <c r="G657" s="24"/>
      <c r="I657" s="24"/>
      <c r="J657" s="1"/>
      <c r="K657" s="24"/>
      <c r="M657" s="24"/>
      <c r="N657" s="1"/>
      <c r="R657" s="1"/>
    </row>
    <row r="658" ht="15.75" customHeight="1">
      <c r="G658" s="24"/>
      <c r="I658" s="24"/>
      <c r="J658" s="1"/>
      <c r="K658" s="24"/>
      <c r="M658" s="24"/>
      <c r="N658" s="1"/>
      <c r="R658" s="1"/>
    </row>
    <row r="659" ht="15.75" customHeight="1">
      <c r="G659" s="24"/>
      <c r="I659" s="24"/>
      <c r="J659" s="1"/>
      <c r="K659" s="24"/>
      <c r="M659" s="24"/>
      <c r="N659" s="1"/>
      <c r="R659" s="1"/>
    </row>
    <row r="660" ht="15.75" customHeight="1">
      <c r="G660" s="24"/>
      <c r="I660" s="24"/>
      <c r="J660" s="1"/>
      <c r="K660" s="24"/>
      <c r="M660" s="24"/>
      <c r="N660" s="1"/>
      <c r="R660" s="1"/>
    </row>
    <row r="661" ht="15.75" customHeight="1">
      <c r="G661" s="24"/>
      <c r="I661" s="24"/>
      <c r="J661" s="1"/>
      <c r="K661" s="24"/>
      <c r="M661" s="24"/>
      <c r="N661" s="1"/>
      <c r="R661" s="1"/>
    </row>
    <row r="662" ht="15.75" customHeight="1">
      <c r="G662" s="24"/>
      <c r="I662" s="24"/>
      <c r="J662" s="1"/>
      <c r="K662" s="24"/>
      <c r="M662" s="24"/>
      <c r="N662" s="1"/>
      <c r="R662" s="1"/>
    </row>
    <row r="663" ht="15.75" customHeight="1">
      <c r="G663" s="24"/>
      <c r="I663" s="24"/>
      <c r="J663" s="1"/>
      <c r="K663" s="24"/>
      <c r="M663" s="24"/>
      <c r="N663" s="1"/>
      <c r="R663" s="1"/>
    </row>
    <row r="664" ht="15.75" customHeight="1">
      <c r="G664" s="24"/>
      <c r="I664" s="24"/>
      <c r="J664" s="1"/>
      <c r="K664" s="24"/>
      <c r="M664" s="24"/>
      <c r="N664" s="1"/>
      <c r="R664" s="1"/>
    </row>
    <row r="665" ht="15.75" customHeight="1">
      <c r="G665" s="24"/>
      <c r="I665" s="24"/>
      <c r="J665" s="1"/>
      <c r="K665" s="24"/>
      <c r="M665" s="24"/>
      <c r="N665" s="1"/>
      <c r="R665" s="1"/>
    </row>
    <row r="666" ht="15.75" customHeight="1">
      <c r="G666" s="24"/>
      <c r="I666" s="24"/>
      <c r="J666" s="1"/>
      <c r="K666" s="24"/>
      <c r="M666" s="24"/>
      <c r="N666" s="1"/>
      <c r="R666" s="1"/>
    </row>
    <row r="667" ht="15.75" customHeight="1">
      <c r="G667" s="24"/>
      <c r="I667" s="24"/>
      <c r="J667" s="1"/>
      <c r="K667" s="24"/>
      <c r="M667" s="24"/>
      <c r="N667" s="1"/>
      <c r="R667" s="1"/>
    </row>
    <row r="668" ht="15.75" customHeight="1">
      <c r="G668" s="24"/>
      <c r="I668" s="24"/>
      <c r="J668" s="1"/>
      <c r="K668" s="24"/>
      <c r="M668" s="24"/>
      <c r="N668" s="1"/>
      <c r="R668" s="1"/>
    </row>
    <row r="669" ht="15.75" customHeight="1">
      <c r="G669" s="24"/>
      <c r="I669" s="24"/>
      <c r="J669" s="1"/>
      <c r="K669" s="24"/>
      <c r="M669" s="24"/>
      <c r="N669" s="1"/>
      <c r="R669" s="1"/>
    </row>
    <row r="670" ht="15.75" customHeight="1">
      <c r="G670" s="24"/>
      <c r="I670" s="24"/>
      <c r="J670" s="1"/>
      <c r="K670" s="24"/>
      <c r="M670" s="24"/>
      <c r="N670" s="1"/>
      <c r="R670" s="1"/>
    </row>
    <row r="671" ht="15.75" customHeight="1">
      <c r="G671" s="24"/>
      <c r="I671" s="24"/>
      <c r="J671" s="1"/>
      <c r="K671" s="24"/>
      <c r="M671" s="24"/>
      <c r="N671" s="1"/>
      <c r="R671" s="1"/>
    </row>
    <row r="672" ht="15.75" customHeight="1">
      <c r="G672" s="24"/>
      <c r="I672" s="24"/>
      <c r="J672" s="1"/>
      <c r="K672" s="24"/>
      <c r="M672" s="24"/>
      <c r="N672" s="1"/>
      <c r="R672" s="1"/>
    </row>
    <row r="673" ht="15.75" customHeight="1">
      <c r="G673" s="24"/>
      <c r="I673" s="24"/>
      <c r="J673" s="1"/>
      <c r="K673" s="24"/>
      <c r="M673" s="24"/>
      <c r="N673" s="1"/>
      <c r="R673" s="1"/>
    </row>
    <row r="674" ht="15.75" customHeight="1">
      <c r="G674" s="24"/>
      <c r="I674" s="24"/>
      <c r="J674" s="1"/>
      <c r="K674" s="24"/>
      <c r="M674" s="24"/>
      <c r="N674" s="1"/>
      <c r="R674" s="1"/>
    </row>
    <row r="675" ht="15.75" customHeight="1">
      <c r="G675" s="24"/>
      <c r="I675" s="24"/>
      <c r="J675" s="1"/>
      <c r="K675" s="24"/>
      <c r="M675" s="24"/>
      <c r="N675" s="1"/>
      <c r="R675" s="1"/>
    </row>
    <row r="676" ht="15.75" customHeight="1">
      <c r="G676" s="24"/>
      <c r="I676" s="24"/>
      <c r="J676" s="1"/>
      <c r="K676" s="24"/>
      <c r="M676" s="24"/>
      <c r="N676" s="1"/>
      <c r="R676" s="1"/>
    </row>
    <row r="677" ht="15.75" customHeight="1">
      <c r="G677" s="24"/>
      <c r="I677" s="24"/>
      <c r="J677" s="1"/>
      <c r="K677" s="24"/>
      <c r="M677" s="24"/>
      <c r="N677" s="1"/>
      <c r="R677" s="1"/>
    </row>
    <row r="678" ht="15.75" customHeight="1">
      <c r="G678" s="24"/>
      <c r="I678" s="24"/>
      <c r="J678" s="1"/>
      <c r="K678" s="24"/>
      <c r="M678" s="24"/>
      <c r="N678" s="1"/>
      <c r="R678" s="1"/>
    </row>
    <row r="679" ht="15.75" customHeight="1">
      <c r="G679" s="24"/>
      <c r="I679" s="24"/>
      <c r="J679" s="1"/>
      <c r="K679" s="24"/>
      <c r="M679" s="24"/>
      <c r="N679" s="1"/>
      <c r="R679" s="1"/>
    </row>
    <row r="680" ht="15.75" customHeight="1">
      <c r="G680" s="24"/>
      <c r="I680" s="24"/>
      <c r="J680" s="1"/>
      <c r="K680" s="24"/>
      <c r="M680" s="24"/>
      <c r="N680" s="1"/>
      <c r="R680" s="1"/>
    </row>
    <row r="681" ht="15.75" customHeight="1">
      <c r="G681" s="24"/>
      <c r="I681" s="24"/>
      <c r="J681" s="1"/>
      <c r="K681" s="24"/>
      <c r="M681" s="24"/>
      <c r="N681" s="1"/>
      <c r="R681" s="1"/>
    </row>
    <row r="682" ht="15.75" customHeight="1">
      <c r="G682" s="24"/>
      <c r="I682" s="24"/>
      <c r="J682" s="1"/>
      <c r="K682" s="24"/>
      <c r="M682" s="24"/>
      <c r="N682" s="1"/>
      <c r="R682" s="1"/>
    </row>
    <row r="683" ht="15.75" customHeight="1">
      <c r="G683" s="24"/>
      <c r="I683" s="24"/>
      <c r="J683" s="1"/>
      <c r="K683" s="24"/>
      <c r="M683" s="24"/>
      <c r="N683" s="1"/>
      <c r="R683" s="1"/>
    </row>
    <row r="684" ht="15.75" customHeight="1">
      <c r="G684" s="24"/>
      <c r="I684" s="24"/>
      <c r="J684" s="1"/>
      <c r="K684" s="24"/>
      <c r="M684" s="24"/>
      <c r="N684" s="1"/>
      <c r="R684" s="1"/>
    </row>
    <row r="685" ht="15.75" customHeight="1">
      <c r="G685" s="24"/>
      <c r="I685" s="24"/>
      <c r="J685" s="1"/>
      <c r="K685" s="24"/>
      <c r="M685" s="24"/>
      <c r="N685" s="1"/>
      <c r="R685" s="1"/>
    </row>
    <row r="686" ht="15.75" customHeight="1">
      <c r="G686" s="24"/>
      <c r="I686" s="24"/>
      <c r="J686" s="1"/>
      <c r="K686" s="24"/>
      <c r="M686" s="24"/>
      <c r="N686" s="1"/>
      <c r="R686" s="1"/>
    </row>
    <row r="687" ht="15.75" customHeight="1">
      <c r="G687" s="24"/>
      <c r="I687" s="24"/>
      <c r="J687" s="1"/>
      <c r="K687" s="24"/>
      <c r="M687" s="24"/>
      <c r="N687" s="1"/>
      <c r="R687" s="1"/>
    </row>
    <row r="688" ht="15.75" customHeight="1">
      <c r="G688" s="24"/>
      <c r="I688" s="24"/>
      <c r="J688" s="1"/>
      <c r="K688" s="24"/>
      <c r="M688" s="24"/>
      <c r="N688" s="1"/>
      <c r="R688" s="1"/>
    </row>
    <row r="689" ht="15.75" customHeight="1">
      <c r="G689" s="24"/>
      <c r="I689" s="24"/>
      <c r="J689" s="1"/>
      <c r="K689" s="24"/>
      <c r="M689" s="24"/>
      <c r="N689" s="1"/>
      <c r="R689" s="1"/>
    </row>
    <row r="690" ht="15.75" customHeight="1">
      <c r="G690" s="24"/>
      <c r="I690" s="24"/>
      <c r="J690" s="1"/>
      <c r="K690" s="24"/>
      <c r="M690" s="24"/>
      <c r="N690" s="1"/>
      <c r="R690" s="1"/>
    </row>
    <row r="691" ht="15.75" customHeight="1">
      <c r="G691" s="24"/>
      <c r="I691" s="24"/>
      <c r="J691" s="1"/>
      <c r="K691" s="24"/>
      <c r="M691" s="24"/>
      <c r="N691" s="1"/>
      <c r="R691" s="1"/>
    </row>
    <row r="692" ht="15.75" customHeight="1">
      <c r="G692" s="24"/>
      <c r="I692" s="24"/>
      <c r="J692" s="1"/>
      <c r="K692" s="24"/>
      <c r="M692" s="24"/>
      <c r="N692" s="1"/>
      <c r="R692" s="1"/>
    </row>
    <row r="693" ht="15.75" customHeight="1">
      <c r="G693" s="24"/>
      <c r="I693" s="24"/>
      <c r="J693" s="1"/>
      <c r="K693" s="24"/>
      <c r="M693" s="24"/>
      <c r="N693" s="1"/>
      <c r="R693" s="1"/>
    </row>
    <row r="694" ht="15.75" customHeight="1">
      <c r="G694" s="24"/>
      <c r="I694" s="24"/>
      <c r="J694" s="1"/>
      <c r="K694" s="24"/>
      <c r="M694" s="24"/>
      <c r="N694" s="1"/>
      <c r="R694" s="1"/>
    </row>
    <row r="695" ht="15.75" customHeight="1">
      <c r="G695" s="24"/>
      <c r="I695" s="24"/>
      <c r="J695" s="1"/>
      <c r="K695" s="24"/>
      <c r="M695" s="24"/>
      <c r="N695" s="1"/>
      <c r="R695" s="1"/>
    </row>
    <row r="696" ht="15.75" customHeight="1">
      <c r="G696" s="24"/>
      <c r="I696" s="24"/>
      <c r="J696" s="1"/>
      <c r="K696" s="24"/>
      <c r="M696" s="24"/>
      <c r="N696" s="1"/>
      <c r="R696" s="1"/>
    </row>
    <row r="697" ht="15.75" customHeight="1">
      <c r="G697" s="24"/>
      <c r="I697" s="24"/>
      <c r="J697" s="1"/>
      <c r="K697" s="24"/>
      <c r="M697" s="24"/>
      <c r="N697" s="1"/>
      <c r="R697" s="1"/>
    </row>
    <row r="698" ht="15.75" customHeight="1">
      <c r="G698" s="24"/>
      <c r="I698" s="24"/>
      <c r="J698" s="1"/>
      <c r="K698" s="24"/>
      <c r="M698" s="24"/>
      <c r="N698" s="1"/>
      <c r="R698" s="1"/>
    </row>
    <row r="699" ht="15.75" customHeight="1">
      <c r="G699" s="24"/>
      <c r="I699" s="24"/>
      <c r="J699" s="1"/>
      <c r="K699" s="24"/>
      <c r="M699" s="24"/>
      <c r="N699" s="1"/>
      <c r="R699" s="1"/>
    </row>
    <row r="700" ht="15.75" customHeight="1">
      <c r="G700" s="24"/>
      <c r="I700" s="24"/>
      <c r="J700" s="1"/>
      <c r="K700" s="24"/>
      <c r="M700" s="24"/>
      <c r="N700" s="1"/>
      <c r="R700" s="1"/>
    </row>
    <row r="701" ht="15.75" customHeight="1">
      <c r="G701" s="24"/>
      <c r="I701" s="24"/>
      <c r="J701" s="1"/>
      <c r="K701" s="24"/>
      <c r="M701" s="24"/>
      <c r="N701" s="1"/>
      <c r="R701" s="1"/>
    </row>
    <row r="702" ht="15.75" customHeight="1">
      <c r="G702" s="24"/>
      <c r="I702" s="24"/>
      <c r="J702" s="1"/>
      <c r="K702" s="24"/>
      <c r="M702" s="24"/>
      <c r="N702" s="1"/>
      <c r="R702" s="1"/>
    </row>
    <row r="703" ht="15.75" customHeight="1">
      <c r="G703" s="24"/>
      <c r="I703" s="24"/>
      <c r="J703" s="1"/>
      <c r="K703" s="24"/>
      <c r="M703" s="24"/>
      <c r="N703" s="1"/>
      <c r="R703" s="1"/>
    </row>
    <row r="704" ht="15.75" customHeight="1">
      <c r="G704" s="24"/>
      <c r="I704" s="24"/>
      <c r="J704" s="1"/>
      <c r="K704" s="24"/>
      <c r="M704" s="24"/>
      <c r="N704" s="1"/>
      <c r="R704" s="1"/>
    </row>
    <row r="705" ht="15.75" customHeight="1">
      <c r="G705" s="24"/>
      <c r="I705" s="24"/>
      <c r="J705" s="1"/>
      <c r="K705" s="24"/>
      <c r="M705" s="24"/>
      <c r="N705" s="1"/>
      <c r="R705" s="1"/>
    </row>
    <row r="706" ht="15.75" customHeight="1">
      <c r="G706" s="24"/>
      <c r="I706" s="24"/>
      <c r="J706" s="1"/>
      <c r="K706" s="24"/>
      <c r="M706" s="24"/>
      <c r="N706" s="1"/>
      <c r="R706" s="1"/>
    </row>
    <row r="707" ht="15.75" customHeight="1">
      <c r="G707" s="24"/>
      <c r="I707" s="24"/>
      <c r="J707" s="1"/>
      <c r="K707" s="24"/>
      <c r="M707" s="24"/>
      <c r="N707" s="1"/>
      <c r="R707" s="1"/>
    </row>
    <row r="708" ht="15.75" customHeight="1">
      <c r="G708" s="24"/>
      <c r="I708" s="24"/>
      <c r="J708" s="1"/>
      <c r="K708" s="24"/>
      <c r="M708" s="24"/>
      <c r="N708" s="1"/>
      <c r="R708" s="1"/>
    </row>
    <row r="709" ht="15.75" customHeight="1">
      <c r="G709" s="24"/>
      <c r="I709" s="24"/>
      <c r="J709" s="1"/>
      <c r="K709" s="24"/>
      <c r="M709" s="24"/>
      <c r="N709" s="1"/>
      <c r="R709" s="1"/>
    </row>
    <row r="710" ht="15.75" customHeight="1">
      <c r="G710" s="24"/>
      <c r="I710" s="24"/>
      <c r="J710" s="1"/>
      <c r="K710" s="24"/>
      <c r="M710" s="24"/>
      <c r="N710" s="1"/>
      <c r="R710" s="1"/>
    </row>
    <row r="711" ht="15.75" customHeight="1">
      <c r="G711" s="24"/>
      <c r="I711" s="24"/>
      <c r="J711" s="1"/>
      <c r="K711" s="24"/>
      <c r="M711" s="24"/>
      <c r="N711" s="1"/>
      <c r="R711" s="1"/>
    </row>
    <row r="712" ht="15.75" customHeight="1">
      <c r="G712" s="24"/>
      <c r="I712" s="24"/>
      <c r="J712" s="1"/>
      <c r="K712" s="24"/>
      <c r="M712" s="24"/>
      <c r="N712" s="1"/>
      <c r="R712" s="1"/>
    </row>
    <row r="713" ht="15.75" customHeight="1">
      <c r="G713" s="24"/>
      <c r="I713" s="24"/>
      <c r="J713" s="1"/>
      <c r="K713" s="24"/>
      <c r="M713" s="24"/>
      <c r="N713" s="1"/>
      <c r="R713" s="1"/>
    </row>
    <row r="714" ht="15.75" customHeight="1">
      <c r="G714" s="24"/>
      <c r="I714" s="24"/>
      <c r="J714" s="1"/>
      <c r="K714" s="24"/>
      <c r="M714" s="24"/>
      <c r="N714" s="1"/>
      <c r="R714" s="1"/>
    </row>
    <row r="715" ht="15.75" customHeight="1">
      <c r="G715" s="24"/>
      <c r="I715" s="24"/>
      <c r="J715" s="1"/>
      <c r="K715" s="24"/>
      <c r="M715" s="24"/>
      <c r="N715" s="1"/>
      <c r="R715" s="1"/>
    </row>
    <row r="716" ht="15.75" customHeight="1">
      <c r="G716" s="24"/>
      <c r="I716" s="24"/>
      <c r="J716" s="1"/>
      <c r="K716" s="24"/>
      <c r="M716" s="24"/>
      <c r="N716" s="1"/>
      <c r="R716" s="1"/>
    </row>
    <row r="717" ht="15.75" customHeight="1">
      <c r="G717" s="24"/>
      <c r="I717" s="24"/>
      <c r="J717" s="1"/>
      <c r="K717" s="24"/>
      <c r="M717" s="24"/>
      <c r="N717" s="1"/>
      <c r="R717" s="1"/>
    </row>
    <row r="718" ht="15.75" customHeight="1">
      <c r="G718" s="24"/>
      <c r="I718" s="24"/>
      <c r="J718" s="1"/>
      <c r="K718" s="24"/>
      <c r="M718" s="24"/>
      <c r="N718" s="1"/>
      <c r="R718" s="1"/>
    </row>
    <row r="719" ht="15.75" customHeight="1">
      <c r="G719" s="24"/>
      <c r="I719" s="24"/>
      <c r="J719" s="1"/>
      <c r="K719" s="24"/>
      <c r="M719" s="24"/>
      <c r="N719" s="1"/>
      <c r="R719" s="1"/>
    </row>
    <row r="720" ht="15.75" customHeight="1">
      <c r="G720" s="24"/>
      <c r="I720" s="24"/>
      <c r="J720" s="1"/>
      <c r="K720" s="24"/>
      <c r="M720" s="24"/>
      <c r="N720" s="1"/>
      <c r="R720" s="1"/>
    </row>
    <row r="721" ht="15.75" customHeight="1">
      <c r="G721" s="24"/>
      <c r="I721" s="24"/>
      <c r="J721" s="1"/>
      <c r="K721" s="24"/>
      <c r="M721" s="24"/>
      <c r="N721" s="1"/>
      <c r="R721" s="1"/>
    </row>
    <row r="722" ht="15.75" customHeight="1">
      <c r="G722" s="24"/>
      <c r="I722" s="24"/>
      <c r="J722" s="1"/>
      <c r="K722" s="24"/>
      <c r="M722" s="24"/>
      <c r="N722" s="1"/>
      <c r="R722" s="1"/>
    </row>
    <row r="723" ht="15.75" customHeight="1">
      <c r="G723" s="24"/>
      <c r="I723" s="24"/>
      <c r="J723" s="1"/>
      <c r="K723" s="24"/>
      <c r="M723" s="24"/>
      <c r="N723" s="1"/>
      <c r="R723" s="1"/>
    </row>
    <row r="724" ht="15.75" customHeight="1">
      <c r="G724" s="24"/>
      <c r="I724" s="24"/>
      <c r="J724" s="1"/>
      <c r="K724" s="24"/>
      <c r="M724" s="24"/>
      <c r="N724" s="1"/>
      <c r="R724" s="1"/>
    </row>
    <row r="725" ht="15.75" customHeight="1">
      <c r="G725" s="24"/>
      <c r="I725" s="24"/>
      <c r="J725" s="1"/>
      <c r="K725" s="24"/>
      <c r="M725" s="24"/>
      <c r="N725" s="1"/>
      <c r="R725" s="1"/>
    </row>
    <row r="726" ht="15.75" customHeight="1">
      <c r="G726" s="24"/>
      <c r="I726" s="24"/>
      <c r="J726" s="1"/>
      <c r="K726" s="24"/>
      <c r="M726" s="24"/>
      <c r="N726" s="1"/>
      <c r="R726" s="1"/>
    </row>
    <row r="727" ht="15.75" customHeight="1">
      <c r="G727" s="24"/>
      <c r="I727" s="24"/>
      <c r="J727" s="1"/>
      <c r="K727" s="24"/>
      <c r="M727" s="24"/>
      <c r="N727" s="1"/>
      <c r="R727" s="1"/>
    </row>
    <row r="728" ht="15.75" customHeight="1">
      <c r="G728" s="24"/>
      <c r="I728" s="24"/>
      <c r="J728" s="1"/>
      <c r="K728" s="24"/>
      <c r="M728" s="24"/>
      <c r="N728" s="1"/>
      <c r="R728" s="1"/>
    </row>
    <row r="729" ht="15.75" customHeight="1">
      <c r="G729" s="24"/>
      <c r="I729" s="24"/>
      <c r="J729" s="1"/>
      <c r="K729" s="24"/>
      <c r="M729" s="24"/>
      <c r="N729" s="1"/>
      <c r="R729" s="1"/>
    </row>
    <row r="730" ht="15.75" customHeight="1">
      <c r="G730" s="24"/>
      <c r="I730" s="24"/>
      <c r="J730" s="1"/>
      <c r="K730" s="24"/>
      <c r="M730" s="24"/>
      <c r="N730" s="1"/>
      <c r="R730" s="1"/>
    </row>
    <row r="731" ht="15.75" customHeight="1">
      <c r="G731" s="24"/>
      <c r="I731" s="24"/>
      <c r="J731" s="1"/>
      <c r="K731" s="24"/>
      <c r="M731" s="24"/>
      <c r="N731" s="1"/>
      <c r="R731" s="1"/>
    </row>
    <row r="732" ht="15.75" customHeight="1">
      <c r="G732" s="24"/>
      <c r="I732" s="24"/>
      <c r="J732" s="1"/>
      <c r="K732" s="24"/>
      <c r="M732" s="24"/>
      <c r="N732" s="1"/>
      <c r="R732" s="1"/>
    </row>
    <row r="733" ht="15.75" customHeight="1">
      <c r="G733" s="24"/>
      <c r="I733" s="24"/>
      <c r="J733" s="1"/>
      <c r="K733" s="24"/>
      <c r="M733" s="24"/>
      <c r="N733" s="1"/>
      <c r="R733" s="1"/>
    </row>
    <row r="734" ht="15.75" customHeight="1">
      <c r="G734" s="24"/>
      <c r="I734" s="24"/>
      <c r="J734" s="1"/>
      <c r="K734" s="24"/>
      <c r="M734" s="24"/>
      <c r="N734" s="1"/>
      <c r="R734" s="1"/>
    </row>
    <row r="735" ht="15.75" customHeight="1">
      <c r="G735" s="24"/>
      <c r="I735" s="24"/>
      <c r="J735" s="1"/>
      <c r="K735" s="24"/>
      <c r="M735" s="24"/>
      <c r="N735" s="1"/>
      <c r="R735" s="1"/>
    </row>
    <row r="736" ht="15.75" customHeight="1">
      <c r="G736" s="24"/>
      <c r="I736" s="24"/>
      <c r="J736" s="1"/>
      <c r="K736" s="24"/>
      <c r="M736" s="24"/>
      <c r="N736" s="1"/>
      <c r="R736" s="1"/>
    </row>
    <row r="737" ht="15.75" customHeight="1">
      <c r="G737" s="24"/>
      <c r="I737" s="24"/>
      <c r="J737" s="1"/>
      <c r="K737" s="24"/>
      <c r="M737" s="24"/>
      <c r="N737" s="1"/>
      <c r="R737" s="1"/>
    </row>
    <row r="738" ht="15.75" customHeight="1">
      <c r="G738" s="24"/>
      <c r="I738" s="24"/>
      <c r="J738" s="1"/>
      <c r="K738" s="24"/>
      <c r="M738" s="24"/>
      <c r="N738" s="1"/>
      <c r="R738" s="1"/>
    </row>
    <row r="739" ht="15.75" customHeight="1">
      <c r="G739" s="24"/>
      <c r="I739" s="24"/>
      <c r="J739" s="1"/>
      <c r="K739" s="24"/>
      <c r="M739" s="24"/>
      <c r="N739" s="1"/>
      <c r="R739" s="1"/>
    </row>
    <row r="740" ht="15.75" customHeight="1">
      <c r="G740" s="24"/>
      <c r="I740" s="24"/>
      <c r="J740" s="1"/>
      <c r="K740" s="24"/>
      <c r="M740" s="24"/>
      <c r="N740" s="1"/>
      <c r="R740" s="1"/>
    </row>
    <row r="741" ht="15.75" customHeight="1">
      <c r="G741" s="24"/>
      <c r="I741" s="24"/>
      <c r="J741" s="1"/>
      <c r="K741" s="24"/>
      <c r="M741" s="24"/>
      <c r="N741" s="1"/>
      <c r="R741" s="1"/>
    </row>
    <row r="742" ht="15.75" customHeight="1">
      <c r="G742" s="24"/>
      <c r="I742" s="24"/>
      <c r="J742" s="1"/>
      <c r="K742" s="24"/>
      <c r="M742" s="24"/>
      <c r="N742" s="1"/>
      <c r="R742" s="1"/>
    </row>
    <row r="743" ht="15.75" customHeight="1">
      <c r="G743" s="24"/>
      <c r="I743" s="24"/>
      <c r="J743" s="1"/>
      <c r="K743" s="24"/>
      <c r="M743" s="24"/>
      <c r="N743" s="1"/>
      <c r="R743" s="1"/>
    </row>
    <row r="744" ht="15.75" customHeight="1">
      <c r="G744" s="24"/>
      <c r="I744" s="24"/>
      <c r="J744" s="1"/>
      <c r="K744" s="24"/>
      <c r="M744" s="24"/>
      <c r="N744" s="1"/>
      <c r="R744" s="1"/>
    </row>
    <row r="745" ht="15.75" customHeight="1">
      <c r="G745" s="24"/>
      <c r="I745" s="24"/>
      <c r="J745" s="1"/>
      <c r="K745" s="24"/>
      <c r="M745" s="24"/>
      <c r="N745" s="1"/>
      <c r="R745" s="1"/>
    </row>
    <row r="746" ht="15.75" customHeight="1">
      <c r="G746" s="24"/>
      <c r="I746" s="24"/>
      <c r="J746" s="1"/>
      <c r="K746" s="24"/>
      <c r="M746" s="24"/>
      <c r="N746" s="1"/>
      <c r="R746" s="1"/>
    </row>
    <row r="747" ht="15.75" customHeight="1">
      <c r="G747" s="24"/>
      <c r="I747" s="24"/>
      <c r="J747" s="1"/>
      <c r="K747" s="24"/>
      <c r="M747" s="24"/>
      <c r="N747" s="1"/>
      <c r="R747" s="1"/>
    </row>
    <row r="748" ht="15.75" customHeight="1">
      <c r="G748" s="24"/>
      <c r="I748" s="24"/>
      <c r="J748" s="1"/>
      <c r="K748" s="24"/>
      <c r="M748" s="24"/>
      <c r="N748" s="1"/>
      <c r="R748" s="1"/>
    </row>
    <row r="749" ht="15.75" customHeight="1">
      <c r="G749" s="24"/>
      <c r="I749" s="24"/>
      <c r="J749" s="1"/>
      <c r="K749" s="24"/>
      <c r="M749" s="24"/>
      <c r="N749" s="1"/>
      <c r="R749" s="1"/>
    </row>
    <row r="750" ht="15.75" customHeight="1">
      <c r="G750" s="24"/>
      <c r="I750" s="24"/>
      <c r="J750" s="1"/>
      <c r="K750" s="24"/>
      <c r="M750" s="24"/>
      <c r="N750" s="1"/>
      <c r="R750" s="1"/>
    </row>
    <row r="751" ht="15.75" customHeight="1">
      <c r="G751" s="24"/>
      <c r="I751" s="24"/>
      <c r="J751" s="1"/>
      <c r="K751" s="24"/>
      <c r="M751" s="24"/>
      <c r="N751" s="1"/>
      <c r="R751" s="1"/>
    </row>
    <row r="752" ht="15.75" customHeight="1">
      <c r="G752" s="24"/>
      <c r="I752" s="24"/>
      <c r="J752" s="1"/>
      <c r="K752" s="24"/>
      <c r="M752" s="24"/>
      <c r="N752" s="1"/>
      <c r="R752" s="1"/>
    </row>
    <row r="753" ht="15.75" customHeight="1">
      <c r="G753" s="24"/>
      <c r="I753" s="24"/>
      <c r="J753" s="1"/>
      <c r="K753" s="24"/>
      <c r="M753" s="24"/>
      <c r="N753" s="1"/>
      <c r="R753" s="1"/>
    </row>
    <row r="754" ht="15.75" customHeight="1">
      <c r="G754" s="24"/>
      <c r="I754" s="24"/>
      <c r="J754" s="1"/>
      <c r="K754" s="24"/>
      <c r="M754" s="24"/>
      <c r="N754" s="1"/>
      <c r="R754" s="1"/>
    </row>
    <row r="755" ht="15.75" customHeight="1">
      <c r="G755" s="24"/>
      <c r="I755" s="24"/>
      <c r="J755" s="1"/>
      <c r="K755" s="24"/>
      <c r="M755" s="24"/>
      <c r="N755" s="1"/>
      <c r="R755" s="1"/>
    </row>
    <row r="756" ht="15.75" customHeight="1">
      <c r="G756" s="24"/>
      <c r="I756" s="24"/>
      <c r="J756" s="1"/>
      <c r="K756" s="24"/>
      <c r="M756" s="24"/>
      <c r="N756" s="1"/>
      <c r="R756" s="1"/>
    </row>
    <row r="757" ht="15.75" customHeight="1">
      <c r="G757" s="24"/>
      <c r="I757" s="24"/>
      <c r="J757" s="1"/>
      <c r="K757" s="24"/>
      <c r="M757" s="24"/>
      <c r="N757" s="1"/>
      <c r="R757" s="1"/>
    </row>
    <row r="758" ht="15.75" customHeight="1">
      <c r="G758" s="24"/>
      <c r="I758" s="24"/>
      <c r="J758" s="1"/>
      <c r="K758" s="24"/>
      <c r="M758" s="24"/>
      <c r="N758" s="1"/>
      <c r="R758" s="1"/>
    </row>
    <row r="759" ht="15.75" customHeight="1">
      <c r="G759" s="24"/>
      <c r="I759" s="24"/>
      <c r="J759" s="1"/>
      <c r="K759" s="24"/>
      <c r="M759" s="24"/>
      <c r="N759" s="1"/>
      <c r="R759" s="1"/>
    </row>
    <row r="760" ht="15.75" customHeight="1">
      <c r="G760" s="24"/>
      <c r="I760" s="24"/>
      <c r="J760" s="1"/>
      <c r="K760" s="24"/>
      <c r="M760" s="24"/>
      <c r="N760" s="1"/>
      <c r="R760" s="1"/>
    </row>
    <row r="761" ht="15.75" customHeight="1">
      <c r="G761" s="24"/>
      <c r="I761" s="24"/>
      <c r="J761" s="1"/>
      <c r="K761" s="24"/>
      <c r="M761" s="24"/>
      <c r="N761" s="1"/>
      <c r="R761" s="1"/>
    </row>
    <row r="762" ht="15.75" customHeight="1">
      <c r="G762" s="24"/>
      <c r="I762" s="24"/>
      <c r="J762" s="1"/>
      <c r="K762" s="24"/>
      <c r="M762" s="24"/>
      <c r="N762" s="1"/>
      <c r="R762" s="1"/>
    </row>
    <row r="763" ht="15.75" customHeight="1">
      <c r="G763" s="24"/>
      <c r="I763" s="24"/>
      <c r="J763" s="1"/>
      <c r="K763" s="24"/>
      <c r="M763" s="24"/>
      <c r="N763" s="1"/>
      <c r="R763" s="1"/>
    </row>
    <row r="764" ht="15.75" customHeight="1">
      <c r="G764" s="24"/>
      <c r="I764" s="24"/>
      <c r="J764" s="1"/>
      <c r="K764" s="24"/>
      <c r="M764" s="24"/>
      <c r="N764" s="1"/>
      <c r="R764" s="1"/>
    </row>
    <row r="765" ht="15.75" customHeight="1">
      <c r="G765" s="24"/>
      <c r="I765" s="24"/>
      <c r="J765" s="1"/>
      <c r="K765" s="24"/>
      <c r="M765" s="24"/>
      <c r="N765" s="1"/>
      <c r="R765" s="1"/>
    </row>
    <row r="766" ht="15.75" customHeight="1">
      <c r="G766" s="24"/>
      <c r="I766" s="24"/>
      <c r="J766" s="1"/>
      <c r="K766" s="24"/>
      <c r="M766" s="24"/>
      <c r="N766" s="1"/>
      <c r="R766" s="1"/>
    </row>
    <row r="767" ht="15.75" customHeight="1">
      <c r="G767" s="24"/>
      <c r="I767" s="24"/>
      <c r="J767" s="1"/>
      <c r="K767" s="24"/>
      <c r="M767" s="24"/>
      <c r="N767" s="1"/>
      <c r="R767" s="1"/>
    </row>
    <row r="768" ht="15.75" customHeight="1">
      <c r="G768" s="24"/>
      <c r="I768" s="24"/>
      <c r="J768" s="1"/>
      <c r="K768" s="24"/>
      <c r="M768" s="24"/>
      <c r="N768" s="1"/>
      <c r="R768" s="1"/>
    </row>
    <row r="769" ht="15.75" customHeight="1">
      <c r="G769" s="24"/>
      <c r="I769" s="24"/>
      <c r="J769" s="1"/>
      <c r="K769" s="24"/>
      <c r="M769" s="24"/>
      <c r="N769" s="1"/>
      <c r="R769" s="1"/>
    </row>
    <row r="770" ht="15.75" customHeight="1">
      <c r="G770" s="24"/>
      <c r="I770" s="24"/>
      <c r="J770" s="1"/>
      <c r="K770" s="24"/>
      <c r="M770" s="24"/>
      <c r="N770" s="1"/>
      <c r="R770" s="1"/>
    </row>
    <row r="771" ht="15.75" customHeight="1">
      <c r="G771" s="24"/>
      <c r="I771" s="24"/>
      <c r="J771" s="1"/>
      <c r="K771" s="24"/>
      <c r="M771" s="24"/>
      <c r="N771" s="1"/>
      <c r="R771" s="1"/>
    </row>
    <row r="772" ht="15.75" customHeight="1">
      <c r="G772" s="24"/>
      <c r="I772" s="24"/>
      <c r="J772" s="1"/>
      <c r="K772" s="24"/>
      <c r="M772" s="24"/>
      <c r="N772" s="1"/>
      <c r="R772" s="1"/>
    </row>
    <row r="773" ht="15.75" customHeight="1">
      <c r="G773" s="24"/>
      <c r="I773" s="24"/>
      <c r="J773" s="1"/>
      <c r="K773" s="24"/>
      <c r="M773" s="24"/>
      <c r="N773" s="1"/>
      <c r="R773" s="1"/>
    </row>
    <row r="774" ht="15.75" customHeight="1">
      <c r="G774" s="24"/>
      <c r="I774" s="24"/>
      <c r="J774" s="1"/>
      <c r="K774" s="24"/>
      <c r="M774" s="24"/>
      <c r="N774" s="1"/>
      <c r="R774" s="1"/>
    </row>
    <row r="775" ht="15.75" customHeight="1">
      <c r="G775" s="24"/>
      <c r="I775" s="24"/>
      <c r="J775" s="1"/>
      <c r="K775" s="24"/>
      <c r="M775" s="24"/>
      <c r="N775" s="1"/>
      <c r="R775" s="1"/>
    </row>
    <row r="776" ht="15.75" customHeight="1">
      <c r="G776" s="24"/>
      <c r="I776" s="24"/>
      <c r="J776" s="1"/>
      <c r="K776" s="24"/>
      <c r="M776" s="24"/>
      <c r="N776" s="1"/>
      <c r="R776" s="1"/>
    </row>
    <row r="777" ht="15.75" customHeight="1">
      <c r="G777" s="24"/>
      <c r="I777" s="24"/>
      <c r="J777" s="1"/>
      <c r="K777" s="24"/>
      <c r="M777" s="24"/>
      <c r="N777" s="1"/>
      <c r="R777" s="1"/>
    </row>
    <row r="778" ht="15.75" customHeight="1">
      <c r="G778" s="24"/>
      <c r="I778" s="24"/>
      <c r="J778" s="1"/>
      <c r="K778" s="24"/>
      <c r="M778" s="24"/>
      <c r="N778" s="1"/>
      <c r="R778" s="1"/>
    </row>
    <row r="779" ht="15.75" customHeight="1">
      <c r="G779" s="24"/>
      <c r="I779" s="24"/>
      <c r="J779" s="1"/>
      <c r="K779" s="24"/>
      <c r="M779" s="24"/>
      <c r="N779" s="1"/>
      <c r="R779" s="1"/>
    </row>
    <row r="780" ht="15.75" customHeight="1">
      <c r="G780" s="24"/>
      <c r="I780" s="24"/>
      <c r="J780" s="1"/>
      <c r="K780" s="24"/>
      <c r="M780" s="24"/>
      <c r="N780" s="1"/>
      <c r="R780" s="1"/>
    </row>
    <row r="781" ht="15.75" customHeight="1">
      <c r="G781" s="24"/>
      <c r="I781" s="24"/>
      <c r="J781" s="1"/>
      <c r="K781" s="24"/>
      <c r="M781" s="24"/>
      <c r="N781" s="1"/>
      <c r="R781" s="1"/>
    </row>
    <row r="782" ht="15.75" customHeight="1">
      <c r="G782" s="24"/>
      <c r="I782" s="24"/>
      <c r="J782" s="1"/>
      <c r="K782" s="24"/>
      <c r="M782" s="24"/>
      <c r="N782" s="1"/>
      <c r="R782" s="1"/>
    </row>
    <row r="783" ht="15.75" customHeight="1">
      <c r="G783" s="24"/>
      <c r="I783" s="24"/>
      <c r="J783" s="1"/>
      <c r="K783" s="24"/>
      <c r="M783" s="24"/>
      <c r="N783" s="1"/>
      <c r="R783" s="1"/>
    </row>
    <row r="784" ht="15.75" customHeight="1">
      <c r="G784" s="24"/>
      <c r="I784" s="24"/>
      <c r="J784" s="1"/>
      <c r="K784" s="24"/>
      <c r="M784" s="24"/>
      <c r="N784" s="1"/>
      <c r="R784" s="1"/>
    </row>
    <row r="785" ht="15.75" customHeight="1">
      <c r="G785" s="24"/>
      <c r="I785" s="24"/>
      <c r="J785" s="1"/>
      <c r="K785" s="24"/>
      <c r="M785" s="24"/>
      <c r="N785" s="1"/>
      <c r="R785" s="1"/>
    </row>
    <row r="786" ht="15.75" customHeight="1">
      <c r="G786" s="24"/>
      <c r="I786" s="24"/>
      <c r="J786" s="1"/>
      <c r="K786" s="24"/>
      <c r="M786" s="24"/>
      <c r="N786" s="1"/>
      <c r="R786" s="1"/>
    </row>
    <row r="787" ht="15.75" customHeight="1">
      <c r="G787" s="24"/>
      <c r="I787" s="24"/>
      <c r="J787" s="1"/>
      <c r="K787" s="24"/>
      <c r="M787" s="24"/>
      <c r="N787" s="1"/>
      <c r="R787" s="1"/>
    </row>
    <row r="788" ht="15.75" customHeight="1">
      <c r="G788" s="24"/>
      <c r="I788" s="24"/>
      <c r="J788" s="1"/>
      <c r="K788" s="24"/>
      <c r="M788" s="24"/>
      <c r="N788" s="1"/>
      <c r="R788" s="1"/>
    </row>
    <row r="789" ht="15.75" customHeight="1">
      <c r="G789" s="24"/>
      <c r="I789" s="24"/>
      <c r="J789" s="1"/>
      <c r="K789" s="24"/>
      <c r="M789" s="24"/>
      <c r="N789" s="1"/>
      <c r="R789" s="1"/>
    </row>
    <row r="790" ht="15.75" customHeight="1">
      <c r="G790" s="24"/>
      <c r="I790" s="24"/>
      <c r="J790" s="1"/>
      <c r="K790" s="24"/>
      <c r="M790" s="24"/>
      <c r="N790" s="1"/>
      <c r="R790" s="1"/>
    </row>
    <row r="791" ht="15.75" customHeight="1">
      <c r="G791" s="24"/>
      <c r="I791" s="24"/>
      <c r="J791" s="1"/>
      <c r="K791" s="24"/>
      <c r="M791" s="24"/>
      <c r="N791" s="1"/>
      <c r="R791" s="1"/>
    </row>
    <row r="792" ht="15.75" customHeight="1">
      <c r="G792" s="24"/>
      <c r="I792" s="24"/>
      <c r="J792" s="1"/>
      <c r="K792" s="24"/>
      <c r="M792" s="24"/>
      <c r="N792" s="1"/>
      <c r="R792" s="1"/>
    </row>
    <row r="793" ht="15.75" customHeight="1">
      <c r="G793" s="24"/>
      <c r="I793" s="24"/>
      <c r="J793" s="1"/>
      <c r="K793" s="24"/>
      <c r="M793" s="24"/>
      <c r="N793" s="1"/>
      <c r="R793" s="1"/>
    </row>
    <row r="794" ht="15.75" customHeight="1">
      <c r="G794" s="24"/>
      <c r="I794" s="24"/>
      <c r="J794" s="1"/>
      <c r="K794" s="24"/>
      <c r="M794" s="24"/>
      <c r="N794" s="1"/>
      <c r="R794" s="1"/>
    </row>
    <row r="795" ht="15.75" customHeight="1">
      <c r="G795" s="24"/>
      <c r="I795" s="24"/>
      <c r="J795" s="1"/>
      <c r="K795" s="24"/>
      <c r="M795" s="24"/>
      <c r="N795" s="1"/>
      <c r="R795" s="1"/>
    </row>
    <row r="796" ht="15.75" customHeight="1">
      <c r="G796" s="24"/>
      <c r="I796" s="24"/>
      <c r="J796" s="1"/>
      <c r="K796" s="24"/>
      <c r="M796" s="24"/>
      <c r="N796" s="1"/>
      <c r="R796" s="1"/>
    </row>
    <row r="797" ht="15.75" customHeight="1">
      <c r="G797" s="24"/>
      <c r="I797" s="24"/>
      <c r="J797" s="1"/>
      <c r="K797" s="24"/>
      <c r="M797" s="24"/>
      <c r="N797" s="1"/>
      <c r="R797" s="1"/>
    </row>
    <row r="798" ht="15.75" customHeight="1">
      <c r="G798" s="24"/>
      <c r="I798" s="24"/>
      <c r="J798" s="1"/>
      <c r="K798" s="24"/>
      <c r="M798" s="24"/>
      <c r="N798" s="1"/>
      <c r="R798" s="1"/>
    </row>
    <row r="799" ht="15.75" customHeight="1">
      <c r="G799" s="24"/>
      <c r="I799" s="24"/>
      <c r="J799" s="1"/>
      <c r="K799" s="24"/>
      <c r="M799" s="24"/>
      <c r="N799" s="1"/>
      <c r="R799" s="1"/>
    </row>
    <row r="800" ht="15.75" customHeight="1">
      <c r="G800" s="24"/>
      <c r="I800" s="24"/>
      <c r="J800" s="1"/>
      <c r="K800" s="24"/>
      <c r="M800" s="24"/>
      <c r="N800" s="1"/>
      <c r="R800" s="1"/>
    </row>
    <row r="801" ht="15.75" customHeight="1">
      <c r="G801" s="24"/>
      <c r="I801" s="24"/>
      <c r="J801" s="1"/>
      <c r="K801" s="24"/>
      <c r="M801" s="24"/>
      <c r="N801" s="1"/>
      <c r="R801" s="1"/>
    </row>
    <row r="802" ht="15.75" customHeight="1">
      <c r="G802" s="24"/>
      <c r="I802" s="24"/>
      <c r="J802" s="1"/>
      <c r="K802" s="24"/>
      <c r="M802" s="24"/>
      <c r="N802" s="1"/>
      <c r="R802" s="1"/>
    </row>
    <row r="803" ht="15.75" customHeight="1">
      <c r="G803" s="24"/>
      <c r="I803" s="24"/>
      <c r="J803" s="1"/>
      <c r="K803" s="24"/>
      <c r="M803" s="24"/>
      <c r="N803" s="1"/>
      <c r="R803" s="1"/>
    </row>
    <row r="804" ht="15.75" customHeight="1">
      <c r="G804" s="24"/>
      <c r="I804" s="24"/>
      <c r="J804" s="1"/>
      <c r="K804" s="24"/>
      <c r="M804" s="24"/>
      <c r="N804" s="1"/>
      <c r="R804" s="1"/>
    </row>
    <row r="805" ht="15.75" customHeight="1">
      <c r="G805" s="24"/>
      <c r="I805" s="24"/>
      <c r="J805" s="1"/>
      <c r="K805" s="24"/>
      <c r="M805" s="24"/>
      <c r="N805" s="1"/>
      <c r="R805" s="1"/>
    </row>
    <row r="806" ht="15.75" customHeight="1">
      <c r="G806" s="24"/>
      <c r="I806" s="24"/>
      <c r="J806" s="1"/>
      <c r="K806" s="24"/>
      <c r="M806" s="24"/>
      <c r="N806" s="1"/>
      <c r="R806" s="1"/>
    </row>
    <row r="807" ht="15.75" customHeight="1">
      <c r="G807" s="24"/>
      <c r="I807" s="24"/>
      <c r="J807" s="1"/>
      <c r="K807" s="24"/>
      <c r="M807" s="24"/>
      <c r="N807" s="1"/>
      <c r="R807" s="1"/>
    </row>
    <row r="808" ht="15.75" customHeight="1">
      <c r="G808" s="24"/>
      <c r="I808" s="24"/>
      <c r="J808" s="1"/>
      <c r="K808" s="24"/>
      <c r="M808" s="24"/>
      <c r="N808" s="1"/>
      <c r="R808" s="1"/>
    </row>
    <row r="809" ht="15.75" customHeight="1">
      <c r="G809" s="24"/>
      <c r="I809" s="24"/>
      <c r="J809" s="1"/>
      <c r="K809" s="24"/>
      <c r="M809" s="24"/>
      <c r="N809" s="1"/>
      <c r="R809" s="1"/>
    </row>
    <row r="810" ht="15.75" customHeight="1">
      <c r="G810" s="24"/>
      <c r="I810" s="24"/>
      <c r="J810" s="1"/>
      <c r="K810" s="24"/>
      <c r="M810" s="24"/>
      <c r="N810" s="1"/>
      <c r="R810" s="1"/>
    </row>
    <row r="811" ht="15.75" customHeight="1">
      <c r="G811" s="24"/>
      <c r="I811" s="24"/>
      <c r="J811" s="1"/>
      <c r="K811" s="24"/>
      <c r="M811" s="24"/>
      <c r="N811" s="1"/>
      <c r="R811" s="1"/>
    </row>
    <row r="812" ht="15.75" customHeight="1">
      <c r="G812" s="24"/>
      <c r="I812" s="24"/>
      <c r="J812" s="1"/>
      <c r="K812" s="24"/>
      <c r="M812" s="24"/>
      <c r="N812" s="1"/>
      <c r="R812" s="1"/>
    </row>
    <row r="813" ht="15.75" customHeight="1">
      <c r="G813" s="24"/>
      <c r="I813" s="24"/>
      <c r="J813" s="1"/>
      <c r="K813" s="24"/>
      <c r="M813" s="24"/>
      <c r="N813" s="1"/>
      <c r="R813" s="1"/>
    </row>
    <row r="814" ht="15.75" customHeight="1">
      <c r="G814" s="24"/>
      <c r="I814" s="24"/>
      <c r="J814" s="1"/>
      <c r="K814" s="24"/>
      <c r="M814" s="24"/>
      <c r="N814" s="1"/>
      <c r="R814" s="1"/>
    </row>
    <row r="815" ht="15.75" customHeight="1">
      <c r="G815" s="24"/>
      <c r="I815" s="24"/>
      <c r="J815" s="1"/>
      <c r="K815" s="24"/>
      <c r="M815" s="24"/>
      <c r="N815" s="1"/>
      <c r="R815" s="1"/>
    </row>
    <row r="816" ht="15.75" customHeight="1">
      <c r="G816" s="24"/>
      <c r="I816" s="24"/>
      <c r="J816" s="1"/>
      <c r="K816" s="24"/>
      <c r="M816" s="24"/>
      <c r="N816" s="1"/>
      <c r="R816" s="1"/>
    </row>
    <row r="817" ht="15.75" customHeight="1">
      <c r="G817" s="24"/>
      <c r="I817" s="24"/>
      <c r="J817" s="1"/>
      <c r="K817" s="24"/>
      <c r="M817" s="24"/>
      <c r="N817" s="1"/>
      <c r="R817" s="1"/>
    </row>
    <row r="818" ht="15.75" customHeight="1">
      <c r="G818" s="24"/>
      <c r="I818" s="24"/>
      <c r="J818" s="1"/>
      <c r="K818" s="24"/>
      <c r="M818" s="24"/>
      <c r="N818" s="1"/>
      <c r="R818" s="1"/>
    </row>
    <row r="819" ht="15.75" customHeight="1">
      <c r="G819" s="24"/>
      <c r="I819" s="24"/>
      <c r="J819" s="1"/>
      <c r="K819" s="24"/>
      <c r="M819" s="24"/>
      <c r="N819" s="1"/>
      <c r="R819" s="1"/>
    </row>
    <row r="820" ht="15.75" customHeight="1">
      <c r="G820" s="24"/>
      <c r="I820" s="24"/>
      <c r="J820" s="1"/>
      <c r="K820" s="24"/>
      <c r="M820" s="24"/>
      <c r="N820" s="1"/>
      <c r="R820" s="1"/>
    </row>
    <row r="821" ht="15.75" customHeight="1">
      <c r="G821" s="24"/>
      <c r="I821" s="24"/>
      <c r="J821" s="1"/>
      <c r="K821" s="24"/>
      <c r="M821" s="24"/>
      <c r="N821" s="1"/>
      <c r="R821" s="1"/>
    </row>
    <row r="822" ht="15.75" customHeight="1">
      <c r="G822" s="24"/>
      <c r="I822" s="24"/>
      <c r="J822" s="1"/>
      <c r="K822" s="24"/>
      <c r="M822" s="24"/>
      <c r="N822" s="1"/>
      <c r="R822" s="1"/>
    </row>
    <row r="823" ht="15.75" customHeight="1">
      <c r="G823" s="24"/>
      <c r="I823" s="24"/>
      <c r="J823" s="1"/>
      <c r="K823" s="24"/>
      <c r="M823" s="24"/>
      <c r="N823" s="1"/>
      <c r="R823" s="1"/>
    </row>
    <row r="824" ht="15.75" customHeight="1">
      <c r="G824" s="24"/>
      <c r="I824" s="24"/>
      <c r="J824" s="1"/>
      <c r="K824" s="24"/>
      <c r="M824" s="24"/>
      <c r="N824" s="1"/>
      <c r="R824" s="1"/>
    </row>
    <row r="825" ht="15.75" customHeight="1">
      <c r="G825" s="24"/>
      <c r="I825" s="24"/>
      <c r="J825" s="1"/>
      <c r="K825" s="24"/>
      <c r="M825" s="24"/>
      <c r="N825" s="1"/>
      <c r="R825" s="1"/>
    </row>
    <row r="826" ht="15.75" customHeight="1">
      <c r="G826" s="24"/>
      <c r="I826" s="24"/>
      <c r="J826" s="1"/>
      <c r="K826" s="24"/>
      <c r="M826" s="24"/>
      <c r="N826" s="1"/>
      <c r="R826" s="1"/>
    </row>
    <row r="827" ht="15.75" customHeight="1">
      <c r="G827" s="24"/>
      <c r="I827" s="24"/>
      <c r="J827" s="1"/>
      <c r="K827" s="24"/>
      <c r="M827" s="24"/>
      <c r="N827" s="1"/>
      <c r="R827" s="1"/>
    </row>
    <row r="828" ht="15.75" customHeight="1">
      <c r="G828" s="24"/>
      <c r="I828" s="24"/>
      <c r="J828" s="1"/>
      <c r="K828" s="24"/>
      <c r="M828" s="24"/>
      <c r="N828" s="1"/>
      <c r="R828" s="1"/>
    </row>
    <row r="829" ht="15.75" customHeight="1">
      <c r="G829" s="24"/>
      <c r="I829" s="24"/>
      <c r="J829" s="1"/>
      <c r="K829" s="24"/>
      <c r="M829" s="24"/>
      <c r="N829" s="1"/>
      <c r="R829" s="1"/>
    </row>
    <row r="830" ht="15.75" customHeight="1">
      <c r="G830" s="24"/>
      <c r="I830" s="24"/>
      <c r="J830" s="1"/>
      <c r="K830" s="24"/>
      <c r="M830" s="24"/>
      <c r="N830" s="1"/>
      <c r="R830" s="1"/>
    </row>
    <row r="831" ht="15.75" customHeight="1">
      <c r="G831" s="24"/>
      <c r="I831" s="24"/>
      <c r="J831" s="1"/>
      <c r="K831" s="24"/>
      <c r="M831" s="24"/>
      <c r="N831" s="1"/>
      <c r="R831" s="1"/>
    </row>
    <row r="832" ht="15.75" customHeight="1">
      <c r="G832" s="24"/>
      <c r="I832" s="24"/>
      <c r="J832" s="1"/>
      <c r="K832" s="24"/>
      <c r="M832" s="24"/>
      <c r="N832" s="1"/>
      <c r="R832" s="1"/>
    </row>
    <row r="833" ht="15.75" customHeight="1">
      <c r="G833" s="24"/>
      <c r="I833" s="24"/>
      <c r="J833" s="1"/>
      <c r="K833" s="24"/>
      <c r="M833" s="24"/>
      <c r="N833" s="1"/>
      <c r="R833" s="1"/>
    </row>
    <row r="834" ht="15.75" customHeight="1">
      <c r="G834" s="24"/>
      <c r="I834" s="24"/>
      <c r="J834" s="1"/>
      <c r="K834" s="24"/>
      <c r="M834" s="24"/>
      <c r="N834" s="1"/>
      <c r="R834" s="1"/>
    </row>
    <row r="835" ht="15.75" customHeight="1">
      <c r="G835" s="24"/>
      <c r="I835" s="24"/>
      <c r="J835" s="1"/>
      <c r="K835" s="24"/>
      <c r="M835" s="24"/>
      <c r="N835" s="1"/>
      <c r="R835" s="1"/>
    </row>
    <row r="836" ht="15.75" customHeight="1">
      <c r="G836" s="24"/>
      <c r="I836" s="24"/>
      <c r="J836" s="1"/>
      <c r="K836" s="24"/>
      <c r="M836" s="24"/>
      <c r="N836" s="1"/>
      <c r="R836" s="1"/>
    </row>
    <row r="837" ht="15.75" customHeight="1">
      <c r="G837" s="24"/>
      <c r="I837" s="24"/>
      <c r="J837" s="1"/>
      <c r="K837" s="24"/>
      <c r="M837" s="24"/>
      <c r="N837" s="1"/>
      <c r="R837" s="1"/>
    </row>
    <row r="838" ht="15.75" customHeight="1">
      <c r="G838" s="24"/>
      <c r="I838" s="24"/>
      <c r="J838" s="1"/>
      <c r="K838" s="24"/>
      <c r="M838" s="24"/>
      <c r="N838" s="1"/>
      <c r="R838" s="1"/>
    </row>
    <row r="839" ht="15.75" customHeight="1">
      <c r="G839" s="24"/>
      <c r="I839" s="24"/>
      <c r="J839" s="1"/>
      <c r="K839" s="24"/>
      <c r="M839" s="24"/>
      <c r="N839" s="1"/>
      <c r="R839" s="1"/>
    </row>
    <row r="840" ht="15.75" customHeight="1">
      <c r="G840" s="24"/>
      <c r="I840" s="24"/>
      <c r="J840" s="1"/>
      <c r="K840" s="24"/>
      <c r="M840" s="24"/>
      <c r="N840" s="1"/>
      <c r="R840" s="1"/>
    </row>
    <row r="841" ht="15.75" customHeight="1">
      <c r="G841" s="24"/>
      <c r="I841" s="24"/>
      <c r="J841" s="1"/>
      <c r="K841" s="24"/>
      <c r="M841" s="24"/>
      <c r="N841" s="1"/>
      <c r="R841" s="1"/>
    </row>
    <row r="842" ht="15.75" customHeight="1">
      <c r="G842" s="24"/>
      <c r="I842" s="24"/>
      <c r="J842" s="1"/>
      <c r="K842" s="24"/>
      <c r="M842" s="24"/>
      <c r="N842" s="1"/>
      <c r="R842" s="1"/>
    </row>
    <row r="843" ht="15.75" customHeight="1">
      <c r="G843" s="24"/>
      <c r="I843" s="24"/>
      <c r="J843" s="1"/>
      <c r="K843" s="24"/>
      <c r="M843" s="24"/>
      <c r="N843" s="1"/>
      <c r="R843" s="1"/>
    </row>
    <row r="844" ht="15.75" customHeight="1">
      <c r="G844" s="24"/>
      <c r="I844" s="24"/>
      <c r="J844" s="1"/>
      <c r="K844" s="24"/>
      <c r="M844" s="24"/>
      <c r="N844" s="1"/>
      <c r="R844" s="1"/>
    </row>
    <row r="845" ht="15.75" customHeight="1">
      <c r="G845" s="24"/>
      <c r="I845" s="24"/>
      <c r="J845" s="1"/>
      <c r="K845" s="24"/>
      <c r="M845" s="24"/>
      <c r="N845" s="1"/>
      <c r="R845" s="1"/>
    </row>
    <row r="846" ht="15.75" customHeight="1">
      <c r="G846" s="24"/>
      <c r="I846" s="24"/>
      <c r="J846" s="1"/>
      <c r="K846" s="24"/>
      <c r="M846" s="24"/>
      <c r="N846" s="1"/>
      <c r="R846" s="1"/>
    </row>
    <row r="847" ht="15.75" customHeight="1">
      <c r="G847" s="24"/>
      <c r="I847" s="24"/>
      <c r="J847" s="1"/>
      <c r="K847" s="24"/>
      <c r="M847" s="24"/>
      <c r="N847" s="1"/>
      <c r="R847" s="1"/>
    </row>
    <row r="848" ht="15.75" customHeight="1">
      <c r="G848" s="24"/>
      <c r="I848" s="24"/>
      <c r="J848" s="1"/>
      <c r="K848" s="24"/>
      <c r="M848" s="24"/>
      <c r="N848" s="1"/>
      <c r="R848" s="1"/>
    </row>
    <row r="849" ht="15.75" customHeight="1">
      <c r="G849" s="24"/>
      <c r="I849" s="24"/>
      <c r="J849" s="1"/>
      <c r="K849" s="24"/>
      <c r="M849" s="24"/>
      <c r="N849" s="1"/>
      <c r="R849" s="1"/>
    </row>
    <row r="850" ht="15.75" customHeight="1">
      <c r="G850" s="24"/>
      <c r="I850" s="24"/>
      <c r="J850" s="1"/>
      <c r="K850" s="24"/>
      <c r="M850" s="24"/>
      <c r="N850" s="1"/>
      <c r="R850" s="1"/>
    </row>
    <row r="851" ht="15.75" customHeight="1">
      <c r="G851" s="24"/>
      <c r="I851" s="24"/>
      <c r="J851" s="1"/>
      <c r="K851" s="24"/>
      <c r="M851" s="24"/>
      <c r="N851" s="1"/>
      <c r="R851" s="1"/>
    </row>
    <row r="852" ht="15.75" customHeight="1">
      <c r="G852" s="24"/>
      <c r="I852" s="24"/>
      <c r="J852" s="1"/>
      <c r="K852" s="24"/>
      <c r="M852" s="24"/>
      <c r="N852" s="1"/>
      <c r="R852" s="1"/>
    </row>
    <row r="853" ht="15.75" customHeight="1">
      <c r="G853" s="24"/>
      <c r="I853" s="24"/>
      <c r="J853" s="1"/>
      <c r="K853" s="24"/>
      <c r="M853" s="24"/>
      <c r="N853" s="1"/>
      <c r="R853" s="1"/>
    </row>
    <row r="854" ht="15.75" customHeight="1">
      <c r="G854" s="24"/>
      <c r="I854" s="24"/>
      <c r="J854" s="1"/>
      <c r="K854" s="24"/>
      <c r="M854" s="24"/>
      <c r="N854" s="1"/>
      <c r="R854" s="1"/>
    </row>
    <row r="855" ht="15.75" customHeight="1">
      <c r="G855" s="24"/>
      <c r="I855" s="24"/>
      <c r="J855" s="1"/>
      <c r="K855" s="24"/>
      <c r="M855" s="24"/>
      <c r="N855" s="1"/>
      <c r="R855" s="1"/>
    </row>
    <row r="856" ht="15.75" customHeight="1">
      <c r="G856" s="24"/>
      <c r="I856" s="24"/>
      <c r="J856" s="1"/>
      <c r="K856" s="24"/>
      <c r="M856" s="24"/>
      <c r="N856" s="1"/>
      <c r="R856" s="1"/>
    </row>
    <row r="857" ht="15.75" customHeight="1">
      <c r="G857" s="24"/>
      <c r="I857" s="24"/>
      <c r="J857" s="1"/>
      <c r="K857" s="24"/>
      <c r="M857" s="24"/>
      <c r="N857" s="1"/>
      <c r="R857" s="1"/>
    </row>
    <row r="858" ht="15.75" customHeight="1">
      <c r="G858" s="24"/>
      <c r="I858" s="24"/>
      <c r="J858" s="1"/>
      <c r="K858" s="24"/>
      <c r="M858" s="24"/>
      <c r="N858" s="1"/>
      <c r="R858" s="1"/>
    </row>
    <row r="859" ht="15.75" customHeight="1">
      <c r="G859" s="24"/>
      <c r="I859" s="24"/>
      <c r="J859" s="1"/>
      <c r="K859" s="24"/>
      <c r="M859" s="24"/>
      <c r="N859" s="1"/>
      <c r="R859" s="1"/>
    </row>
    <row r="860" ht="15.75" customHeight="1">
      <c r="G860" s="24"/>
      <c r="I860" s="24"/>
      <c r="J860" s="1"/>
      <c r="K860" s="24"/>
      <c r="M860" s="24"/>
      <c r="N860" s="1"/>
      <c r="R860" s="1"/>
    </row>
    <row r="861" ht="15.75" customHeight="1">
      <c r="G861" s="24"/>
      <c r="I861" s="24"/>
      <c r="J861" s="1"/>
      <c r="K861" s="24"/>
      <c r="M861" s="24"/>
      <c r="N861" s="1"/>
      <c r="R861" s="1"/>
    </row>
    <row r="862" ht="15.75" customHeight="1">
      <c r="G862" s="24"/>
      <c r="I862" s="24"/>
      <c r="J862" s="1"/>
      <c r="K862" s="24"/>
      <c r="M862" s="24"/>
      <c r="N862" s="1"/>
      <c r="R862" s="1"/>
    </row>
    <row r="863" ht="15.75" customHeight="1">
      <c r="G863" s="24"/>
      <c r="I863" s="24"/>
      <c r="J863" s="1"/>
      <c r="K863" s="24"/>
      <c r="M863" s="24"/>
      <c r="N863" s="1"/>
      <c r="R863" s="1"/>
    </row>
    <row r="864" ht="15.75" customHeight="1">
      <c r="G864" s="24"/>
      <c r="I864" s="24"/>
      <c r="J864" s="1"/>
      <c r="K864" s="24"/>
      <c r="M864" s="24"/>
      <c r="N864" s="1"/>
      <c r="R864" s="1"/>
    </row>
    <row r="865" ht="15.75" customHeight="1">
      <c r="G865" s="24"/>
      <c r="I865" s="24"/>
      <c r="J865" s="1"/>
      <c r="K865" s="24"/>
      <c r="M865" s="24"/>
      <c r="N865" s="1"/>
      <c r="R865" s="1"/>
    </row>
    <row r="866" ht="15.75" customHeight="1">
      <c r="G866" s="24"/>
      <c r="I866" s="24"/>
      <c r="J866" s="1"/>
      <c r="K866" s="24"/>
      <c r="M866" s="24"/>
      <c r="N866" s="1"/>
      <c r="R866" s="1"/>
    </row>
    <row r="867" ht="15.75" customHeight="1">
      <c r="G867" s="24"/>
      <c r="I867" s="24"/>
      <c r="J867" s="1"/>
      <c r="K867" s="24"/>
      <c r="M867" s="24"/>
      <c r="N867" s="1"/>
      <c r="R867" s="1"/>
    </row>
    <row r="868" ht="15.75" customHeight="1">
      <c r="G868" s="24"/>
      <c r="I868" s="24"/>
      <c r="J868" s="1"/>
      <c r="K868" s="24"/>
      <c r="M868" s="24"/>
      <c r="N868" s="1"/>
      <c r="R868" s="1"/>
    </row>
    <row r="869" ht="15.75" customHeight="1">
      <c r="G869" s="24"/>
      <c r="I869" s="24"/>
      <c r="J869" s="1"/>
      <c r="K869" s="24"/>
      <c r="M869" s="24"/>
      <c r="N869" s="1"/>
      <c r="R869" s="1"/>
    </row>
    <row r="870" ht="15.75" customHeight="1">
      <c r="G870" s="24"/>
      <c r="I870" s="24"/>
      <c r="J870" s="1"/>
      <c r="K870" s="24"/>
      <c r="M870" s="24"/>
      <c r="N870" s="1"/>
      <c r="R870" s="1"/>
    </row>
    <row r="871" ht="15.75" customHeight="1">
      <c r="G871" s="24"/>
      <c r="I871" s="24"/>
      <c r="J871" s="1"/>
      <c r="K871" s="24"/>
      <c r="M871" s="24"/>
      <c r="N871" s="1"/>
      <c r="R871" s="1"/>
    </row>
    <row r="872" ht="15.75" customHeight="1">
      <c r="G872" s="24"/>
      <c r="I872" s="24"/>
      <c r="J872" s="1"/>
      <c r="K872" s="24"/>
      <c r="M872" s="24"/>
      <c r="N872" s="1"/>
      <c r="R872" s="1"/>
    </row>
    <row r="873" ht="15.75" customHeight="1">
      <c r="G873" s="24"/>
      <c r="I873" s="24"/>
      <c r="J873" s="1"/>
      <c r="K873" s="24"/>
      <c r="M873" s="24"/>
      <c r="N873" s="1"/>
      <c r="R873" s="1"/>
    </row>
    <row r="874" ht="15.75" customHeight="1">
      <c r="G874" s="24"/>
      <c r="I874" s="24"/>
      <c r="J874" s="1"/>
      <c r="K874" s="24"/>
      <c r="M874" s="24"/>
      <c r="N874" s="1"/>
      <c r="R874" s="1"/>
    </row>
    <row r="875" ht="15.75" customHeight="1">
      <c r="G875" s="24"/>
      <c r="I875" s="24"/>
      <c r="J875" s="1"/>
      <c r="K875" s="24"/>
      <c r="M875" s="24"/>
      <c r="N875" s="1"/>
      <c r="R875" s="1"/>
    </row>
    <row r="876" ht="15.75" customHeight="1">
      <c r="G876" s="24"/>
      <c r="I876" s="24"/>
      <c r="J876" s="1"/>
      <c r="K876" s="24"/>
      <c r="M876" s="24"/>
      <c r="N876" s="1"/>
      <c r="R876" s="1"/>
    </row>
    <row r="877" ht="15.75" customHeight="1">
      <c r="G877" s="24"/>
      <c r="I877" s="24"/>
      <c r="J877" s="1"/>
      <c r="K877" s="24"/>
      <c r="M877" s="24"/>
      <c r="N877" s="1"/>
      <c r="R877" s="1"/>
    </row>
    <row r="878" ht="15.75" customHeight="1">
      <c r="G878" s="24"/>
      <c r="I878" s="24"/>
      <c r="J878" s="1"/>
      <c r="K878" s="24"/>
      <c r="M878" s="24"/>
      <c r="N878" s="1"/>
      <c r="R878" s="1"/>
    </row>
    <row r="879" ht="15.75" customHeight="1">
      <c r="G879" s="24"/>
      <c r="I879" s="24"/>
      <c r="J879" s="1"/>
      <c r="K879" s="24"/>
      <c r="M879" s="24"/>
      <c r="N879" s="1"/>
      <c r="R879" s="1"/>
    </row>
    <row r="880" ht="15.75" customHeight="1">
      <c r="G880" s="24"/>
      <c r="I880" s="24"/>
      <c r="J880" s="1"/>
      <c r="K880" s="24"/>
      <c r="M880" s="24"/>
      <c r="N880" s="1"/>
      <c r="R880" s="1"/>
    </row>
    <row r="881" ht="15.75" customHeight="1">
      <c r="G881" s="24"/>
      <c r="I881" s="24"/>
      <c r="J881" s="1"/>
      <c r="K881" s="24"/>
      <c r="M881" s="24"/>
      <c r="N881" s="1"/>
      <c r="R881" s="1"/>
    </row>
    <row r="882" ht="15.75" customHeight="1">
      <c r="G882" s="24"/>
      <c r="I882" s="24"/>
      <c r="J882" s="1"/>
      <c r="K882" s="24"/>
      <c r="M882" s="24"/>
      <c r="N882" s="1"/>
      <c r="R882" s="1"/>
    </row>
    <row r="883" ht="15.75" customHeight="1">
      <c r="G883" s="24"/>
      <c r="I883" s="24"/>
      <c r="J883" s="1"/>
      <c r="K883" s="24"/>
      <c r="M883" s="24"/>
      <c r="N883" s="1"/>
      <c r="R883" s="1"/>
    </row>
    <row r="884" ht="15.75" customHeight="1">
      <c r="G884" s="24"/>
      <c r="I884" s="24"/>
      <c r="J884" s="1"/>
      <c r="K884" s="24"/>
      <c r="M884" s="24"/>
      <c r="N884" s="1"/>
      <c r="R884" s="1"/>
    </row>
    <row r="885" ht="15.75" customHeight="1">
      <c r="G885" s="24"/>
      <c r="I885" s="24"/>
      <c r="J885" s="1"/>
      <c r="K885" s="24"/>
      <c r="M885" s="24"/>
      <c r="N885" s="1"/>
      <c r="R885" s="1"/>
    </row>
    <row r="886" ht="15.75" customHeight="1">
      <c r="G886" s="24"/>
      <c r="I886" s="24"/>
      <c r="J886" s="1"/>
      <c r="K886" s="24"/>
      <c r="M886" s="24"/>
      <c r="N886" s="1"/>
      <c r="R886" s="1"/>
    </row>
    <row r="887" ht="15.75" customHeight="1">
      <c r="G887" s="24"/>
      <c r="I887" s="24"/>
      <c r="J887" s="1"/>
      <c r="K887" s="24"/>
      <c r="M887" s="24"/>
      <c r="N887" s="1"/>
      <c r="R887" s="1"/>
    </row>
    <row r="888" ht="15.75" customHeight="1">
      <c r="G888" s="24"/>
      <c r="I888" s="24"/>
      <c r="J888" s="1"/>
      <c r="K888" s="24"/>
      <c r="M888" s="24"/>
      <c r="N888" s="1"/>
      <c r="R888" s="1"/>
    </row>
    <row r="889" ht="15.75" customHeight="1">
      <c r="G889" s="24"/>
      <c r="I889" s="24"/>
      <c r="J889" s="1"/>
      <c r="K889" s="24"/>
      <c r="M889" s="24"/>
      <c r="N889" s="1"/>
      <c r="R889" s="1"/>
    </row>
    <row r="890" ht="15.75" customHeight="1">
      <c r="G890" s="24"/>
      <c r="I890" s="24"/>
      <c r="J890" s="1"/>
      <c r="K890" s="24"/>
      <c r="M890" s="24"/>
      <c r="N890" s="1"/>
      <c r="R890" s="1"/>
    </row>
    <row r="891" ht="15.75" customHeight="1">
      <c r="G891" s="24"/>
      <c r="I891" s="24"/>
      <c r="J891" s="1"/>
      <c r="K891" s="24"/>
      <c r="M891" s="24"/>
      <c r="N891" s="1"/>
      <c r="R891" s="1"/>
    </row>
    <row r="892" ht="15.75" customHeight="1">
      <c r="G892" s="24"/>
      <c r="I892" s="24"/>
      <c r="J892" s="1"/>
      <c r="K892" s="24"/>
      <c r="M892" s="24"/>
      <c r="N892" s="1"/>
      <c r="R892" s="1"/>
    </row>
    <row r="893" ht="15.75" customHeight="1">
      <c r="G893" s="24"/>
      <c r="I893" s="24"/>
      <c r="J893" s="1"/>
      <c r="K893" s="24"/>
      <c r="M893" s="24"/>
      <c r="N893" s="1"/>
      <c r="R893" s="1"/>
    </row>
    <row r="894" ht="15.75" customHeight="1">
      <c r="G894" s="24"/>
      <c r="I894" s="24"/>
      <c r="J894" s="1"/>
      <c r="K894" s="24"/>
      <c r="M894" s="24"/>
      <c r="N894" s="1"/>
      <c r="R894" s="1"/>
    </row>
    <row r="895" ht="15.75" customHeight="1">
      <c r="G895" s="24"/>
      <c r="I895" s="24"/>
      <c r="J895" s="1"/>
      <c r="K895" s="24"/>
      <c r="M895" s="24"/>
      <c r="N895" s="1"/>
      <c r="R895" s="1"/>
    </row>
    <row r="896" ht="15.75" customHeight="1">
      <c r="G896" s="24"/>
      <c r="I896" s="24"/>
      <c r="J896" s="1"/>
      <c r="K896" s="24"/>
      <c r="M896" s="24"/>
      <c r="N896" s="1"/>
      <c r="R896" s="1"/>
    </row>
    <row r="897" ht="15.75" customHeight="1">
      <c r="G897" s="24"/>
      <c r="I897" s="24"/>
      <c r="J897" s="1"/>
      <c r="K897" s="24"/>
      <c r="M897" s="24"/>
      <c r="N897" s="1"/>
      <c r="R897" s="1"/>
    </row>
    <row r="898" ht="15.75" customHeight="1">
      <c r="G898" s="24"/>
      <c r="I898" s="24"/>
      <c r="J898" s="1"/>
      <c r="K898" s="24"/>
      <c r="M898" s="24"/>
      <c r="N898" s="1"/>
      <c r="R898" s="1"/>
    </row>
    <row r="899" ht="15.75" customHeight="1">
      <c r="G899" s="24"/>
      <c r="I899" s="24"/>
      <c r="J899" s="1"/>
      <c r="K899" s="24"/>
      <c r="M899" s="24"/>
      <c r="N899" s="1"/>
      <c r="R899" s="1"/>
    </row>
    <row r="900" ht="15.75" customHeight="1">
      <c r="G900" s="24"/>
      <c r="I900" s="24"/>
      <c r="J900" s="1"/>
      <c r="K900" s="24"/>
      <c r="M900" s="24"/>
      <c r="N900" s="1"/>
      <c r="R900" s="1"/>
    </row>
    <row r="901" ht="15.75" customHeight="1">
      <c r="G901" s="24"/>
      <c r="I901" s="24"/>
      <c r="J901" s="1"/>
      <c r="K901" s="24"/>
      <c r="M901" s="24"/>
      <c r="N901" s="1"/>
      <c r="R901" s="1"/>
    </row>
    <row r="902" ht="15.75" customHeight="1">
      <c r="G902" s="24"/>
      <c r="I902" s="24"/>
      <c r="J902" s="1"/>
      <c r="K902" s="24"/>
      <c r="M902" s="24"/>
      <c r="N902" s="1"/>
      <c r="R902" s="1"/>
    </row>
    <row r="903" ht="15.75" customHeight="1">
      <c r="G903" s="24"/>
      <c r="I903" s="24"/>
      <c r="J903" s="1"/>
      <c r="K903" s="24"/>
      <c r="M903" s="24"/>
      <c r="N903" s="1"/>
      <c r="R903" s="1"/>
    </row>
    <row r="904" ht="15.75" customHeight="1">
      <c r="G904" s="24"/>
      <c r="I904" s="24"/>
      <c r="J904" s="1"/>
      <c r="K904" s="24"/>
      <c r="M904" s="24"/>
      <c r="N904" s="1"/>
      <c r="R904" s="1"/>
    </row>
    <row r="905" ht="15.75" customHeight="1">
      <c r="G905" s="24"/>
      <c r="I905" s="24"/>
      <c r="J905" s="1"/>
      <c r="K905" s="24"/>
      <c r="M905" s="24"/>
      <c r="N905" s="1"/>
      <c r="R905" s="1"/>
    </row>
    <row r="906" ht="15.75" customHeight="1">
      <c r="G906" s="24"/>
      <c r="I906" s="24"/>
      <c r="J906" s="1"/>
      <c r="K906" s="24"/>
      <c r="M906" s="24"/>
      <c r="N906" s="1"/>
      <c r="R906" s="1"/>
    </row>
    <row r="907" ht="15.75" customHeight="1">
      <c r="G907" s="24"/>
      <c r="I907" s="24"/>
      <c r="J907" s="1"/>
      <c r="K907" s="24"/>
      <c r="M907" s="24"/>
      <c r="N907" s="1"/>
      <c r="R907" s="1"/>
    </row>
    <row r="908" ht="15.75" customHeight="1">
      <c r="G908" s="24"/>
      <c r="I908" s="24"/>
      <c r="J908" s="1"/>
      <c r="K908" s="24"/>
      <c r="M908" s="24"/>
      <c r="N908" s="1"/>
      <c r="R908" s="1"/>
    </row>
    <row r="909" ht="15.75" customHeight="1">
      <c r="G909" s="24"/>
      <c r="I909" s="24"/>
      <c r="J909" s="1"/>
      <c r="K909" s="24"/>
      <c r="M909" s="24"/>
      <c r="N909" s="1"/>
      <c r="R909" s="1"/>
    </row>
    <row r="910" ht="15.75" customHeight="1">
      <c r="G910" s="24"/>
      <c r="I910" s="24"/>
      <c r="J910" s="1"/>
      <c r="K910" s="24"/>
      <c r="M910" s="24"/>
      <c r="N910" s="1"/>
      <c r="R910" s="1"/>
    </row>
    <row r="911" ht="15.75" customHeight="1">
      <c r="G911" s="24"/>
      <c r="I911" s="24"/>
      <c r="J911" s="1"/>
      <c r="K911" s="24"/>
      <c r="M911" s="24"/>
      <c r="N911" s="1"/>
      <c r="R911" s="1"/>
    </row>
    <row r="912" ht="15.75" customHeight="1">
      <c r="G912" s="24"/>
      <c r="I912" s="24"/>
      <c r="J912" s="1"/>
      <c r="K912" s="24"/>
      <c r="M912" s="24"/>
      <c r="N912" s="1"/>
      <c r="R912" s="1"/>
    </row>
    <row r="913" ht="15.75" customHeight="1">
      <c r="G913" s="24"/>
      <c r="I913" s="24"/>
      <c r="J913" s="1"/>
      <c r="K913" s="24"/>
      <c r="M913" s="24"/>
      <c r="N913" s="1"/>
      <c r="R913" s="1"/>
    </row>
    <row r="914" ht="15.75" customHeight="1">
      <c r="G914" s="24"/>
      <c r="I914" s="24"/>
      <c r="J914" s="1"/>
      <c r="K914" s="24"/>
      <c r="M914" s="24"/>
      <c r="N914" s="1"/>
      <c r="R914" s="1"/>
    </row>
    <row r="915" ht="15.75" customHeight="1">
      <c r="G915" s="24"/>
      <c r="I915" s="24"/>
      <c r="J915" s="1"/>
      <c r="K915" s="24"/>
      <c r="M915" s="24"/>
      <c r="N915" s="1"/>
      <c r="R915" s="1"/>
    </row>
    <row r="916" ht="15.75" customHeight="1">
      <c r="G916" s="24"/>
      <c r="I916" s="24"/>
      <c r="J916" s="1"/>
      <c r="K916" s="24"/>
      <c r="M916" s="24"/>
      <c r="N916" s="1"/>
      <c r="R916" s="1"/>
    </row>
    <row r="917" ht="15.75" customHeight="1">
      <c r="G917" s="24"/>
      <c r="I917" s="24"/>
      <c r="J917" s="1"/>
      <c r="K917" s="24"/>
      <c r="M917" s="24"/>
      <c r="N917" s="1"/>
      <c r="R917" s="1"/>
    </row>
    <row r="918" ht="15.75" customHeight="1">
      <c r="G918" s="24"/>
      <c r="I918" s="24"/>
      <c r="J918" s="1"/>
      <c r="K918" s="24"/>
      <c r="M918" s="24"/>
      <c r="N918" s="1"/>
      <c r="R918" s="1"/>
    </row>
    <row r="919" ht="15.75" customHeight="1">
      <c r="G919" s="24"/>
      <c r="I919" s="24"/>
      <c r="J919" s="1"/>
      <c r="K919" s="24"/>
      <c r="M919" s="24"/>
      <c r="N919" s="1"/>
      <c r="R919" s="1"/>
    </row>
    <row r="920" ht="15.75" customHeight="1">
      <c r="G920" s="24"/>
      <c r="I920" s="24"/>
      <c r="J920" s="1"/>
      <c r="K920" s="24"/>
      <c r="M920" s="24"/>
      <c r="N920" s="1"/>
      <c r="R920" s="1"/>
    </row>
    <row r="921" ht="15.75" customHeight="1">
      <c r="G921" s="24"/>
      <c r="I921" s="24"/>
      <c r="J921" s="1"/>
      <c r="K921" s="24"/>
      <c r="M921" s="24"/>
      <c r="N921" s="1"/>
      <c r="R921" s="1"/>
    </row>
    <row r="922" ht="15.75" customHeight="1">
      <c r="G922" s="24"/>
      <c r="I922" s="24"/>
      <c r="J922" s="1"/>
      <c r="K922" s="24"/>
      <c r="M922" s="24"/>
      <c r="N922" s="1"/>
      <c r="R922" s="1"/>
    </row>
    <row r="923" ht="15.75" customHeight="1">
      <c r="G923" s="24"/>
      <c r="I923" s="24"/>
      <c r="J923" s="1"/>
      <c r="K923" s="24"/>
      <c r="M923" s="24"/>
      <c r="N923" s="1"/>
      <c r="R923" s="1"/>
    </row>
    <row r="924" ht="15.75" customHeight="1">
      <c r="G924" s="24"/>
      <c r="I924" s="24"/>
      <c r="J924" s="1"/>
      <c r="K924" s="24"/>
      <c r="M924" s="24"/>
      <c r="N924" s="1"/>
      <c r="R924" s="1"/>
    </row>
    <row r="925" ht="15.75" customHeight="1">
      <c r="G925" s="24"/>
      <c r="I925" s="24"/>
      <c r="J925" s="1"/>
      <c r="K925" s="24"/>
      <c r="M925" s="24"/>
      <c r="N925" s="1"/>
      <c r="R925" s="1"/>
    </row>
    <row r="926" ht="15.75" customHeight="1">
      <c r="G926" s="24"/>
      <c r="I926" s="24"/>
      <c r="J926" s="1"/>
      <c r="K926" s="24"/>
      <c r="M926" s="24"/>
      <c r="N926" s="1"/>
      <c r="R926" s="1"/>
    </row>
    <row r="927" ht="15.75" customHeight="1">
      <c r="G927" s="24"/>
      <c r="I927" s="24"/>
      <c r="J927" s="1"/>
      <c r="K927" s="24"/>
      <c r="M927" s="24"/>
      <c r="N927" s="1"/>
      <c r="R927" s="1"/>
    </row>
    <row r="928" ht="15.75" customHeight="1">
      <c r="G928" s="24"/>
      <c r="I928" s="24"/>
      <c r="J928" s="1"/>
      <c r="K928" s="24"/>
      <c r="M928" s="24"/>
      <c r="N928" s="1"/>
      <c r="R928" s="1"/>
    </row>
    <row r="929" ht="15.75" customHeight="1">
      <c r="G929" s="24"/>
      <c r="I929" s="24"/>
      <c r="J929" s="1"/>
      <c r="K929" s="24"/>
      <c r="M929" s="24"/>
      <c r="N929" s="1"/>
      <c r="R929" s="1"/>
    </row>
    <row r="930" ht="15.75" customHeight="1">
      <c r="G930" s="24"/>
      <c r="I930" s="24"/>
      <c r="J930" s="1"/>
      <c r="K930" s="24"/>
      <c r="M930" s="24"/>
      <c r="N930" s="1"/>
      <c r="R930" s="1"/>
    </row>
    <row r="931" ht="15.75" customHeight="1">
      <c r="G931" s="24"/>
      <c r="I931" s="24"/>
      <c r="J931" s="1"/>
      <c r="K931" s="24"/>
      <c r="M931" s="24"/>
      <c r="N931" s="1"/>
      <c r="R931" s="1"/>
    </row>
    <row r="932" ht="15.75" customHeight="1">
      <c r="G932" s="24"/>
      <c r="I932" s="24"/>
      <c r="J932" s="1"/>
      <c r="K932" s="24"/>
      <c r="M932" s="24"/>
      <c r="N932" s="1"/>
      <c r="R932" s="1"/>
    </row>
    <row r="933" ht="15.75" customHeight="1">
      <c r="G933" s="24"/>
      <c r="I933" s="24"/>
      <c r="J933" s="1"/>
      <c r="K933" s="24"/>
      <c r="M933" s="24"/>
      <c r="N933" s="1"/>
      <c r="R933" s="1"/>
    </row>
    <row r="934" ht="15.75" customHeight="1">
      <c r="G934" s="24"/>
      <c r="I934" s="24"/>
      <c r="J934" s="1"/>
      <c r="K934" s="24"/>
      <c r="M934" s="24"/>
      <c r="N934" s="1"/>
      <c r="R934" s="1"/>
    </row>
    <row r="935" ht="15.75" customHeight="1">
      <c r="G935" s="24"/>
      <c r="I935" s="24"/>
      <c r="J935" s="1"/>
      <c r="K935" s="24"/>
      <c r="M935" s="24"/>
      <c r="N935" s="1"/>
      <c r="R935" s="1"/>
    </row>
    <row r="936" ht="15.75" customHeight="1">
      <c r="G936" s="24"/>
      <c r="I936" s="24"/>
      <c r="J936" s="1"/>
      <c r="K936" s="24"/>
      <c r="M936" s="24"/>
      <c r="N936" s="1"/>
      <c r="R936" s="1"/>
    </row>
    <row r="937" ht="15.75" customHeight="1">
      <c r="G937" s="24"/>
      <c r="I937" s="24"/>
      <c r="J937" s="1"/>
      <c r="K937" s="24"/>
      <c r="M937" s="24"/>
      <c r="N937" s="1"/>
      <c r="R937" s="1"/>
    </row>
    <row r="938" ht="15.75" customHeight="1">
      <c r="G938" s="24"/>
      <c r="I938" s="24"/>
      <c r="J938" s="1"/>
      <c r="K938" s="24"/>
      <c r="M938" s="24"/>
      <c r="N938" s="1"/>
      <c r="R938" s="1"/>
    </row>
    <row r="939" ht="15.75" customHeight="1">
      <c r="G939" s="24"/>
      <c r="I939" s="24"/>
      <c r="J939" s="1"/>
      <c r="K939" s="24"/>
      <c r="M939" s="24"/>
      <c r="N939" s="1"/>
      <c r="R939" s="1"/>
    </row>
    <row r="940" ht="15.75" customHeight="1">
      <c r="G940" s="24"/>
      <c r="I940" s="24"/>
      <c r="J940" s="1"/>
      <c r="K940" s="24"/>
      <c r="M940" s="24"/>
      <c r="N940" s="1"/>
      <c r="R940" s="1"/>
    </row>
    <row r="941" ht="15.75" customHeight="1">
      <c r="G941" s="24"/>
      <c r="I941" s="24"/>
      <c r="J941" s="1"/>
      <c r="K941" s="24"/>
      <c r="M941" s="24"/>
      <c r="N941" s="1"/>
      <c r="R941" s="1"/>
    </row>
    <row r="942" ht="15.75" customHeight="1">
      <c r="G942" s="24"/>
      <c r="I942" s="24"/>
      <c r="J942" s="1"/>
      <c r="K942" s="24"/>
      <c r="M942" s="24"/>
      <c r="N942" s="1"/>
      <c r="R942" s="1"/>
    </row>
    <row r="943" ht="15.75" customHeight="1">
      <c r="G943" s="24"/>
      <c r="I943" s="24"/>
      <c r="J943" s="1"/>
      <c r="K943" s="24"/>
      <c r="M943" s="24"/>
      <c r="N943" s="1"/>
      <c r="R943" s="1"/>
    </row>
    <row r="944" ht="15.75" customHeight="1">
      <c r="G944" s="24"/>
      <c r="I944" s="24"/>
      <c r="J944" s="1"/>
      <c r="K944" s="24"/>
      <c r="M944" s="24"/>
      <c r="N944" s="1"/>
      <c r="R944" s="1"/>
    </row>
    <row r="945" ht="15.75" customHeight="1">
      <c r="G945" s="24"/>
      <c r="I945" s="24"/>
      <c r="J945" s="1"/>
      <c r="K945" s="24"/>
      <c r="M945" s="24"/>
      <c r="N945" s="1"/>
      <c r="R945" s="1"/>
    </row>
    <row r="946" ht="15.75" customHeight="1">
      <c r="G946" s="24"/>
      <c r="I946" s="24"/>
      <c r="J946" s="1"/>
      <c r="K946" s="24"/>
      <c r="M946" s="24"/>
      <c r="N946" s="1"/>
      <c r="R946" s="1"/>
    </row>
    <row r="947" ht="15.75" customHeight="1">
      <c r="G947" s="24"/>
      <c r="I947" s="24"/>
      <c r="J947" s="1"/>
      <c r="K947" s="24"/>
      <c r="M947" s="24"/>
      <c r="N947" s="1"/>
      <c r="R947" s="1"/>
    </row>
    <row r="948" ht="15.75" customHeight="1">
      <c r="G948" s="24"/>
      <c r="I948" s="24"/>
      <c r="J948" s="1"/>
      <c r="K948" s="24"/>
      <c r="M948" s="24"/>
      <c r="N948" s="1"/>
      <c r="R948" s="1"/>
    </row>
    <row r="949" ht="15.75" customHeight="1">
      <c r="G949" s="24"/>
      <c r="I949" s="24"/>
      <c r="J949" s="1"/>
      <c r="K949" s="24"/>
      <c r="M949" s="24"/>
      <c r="N949" s="1"/>
      <c r="R949" s="1"/>
    </row>
    <row r="950" ht="15.75" customHeight="1">
      <c r="G950" s="24"/>
      <c r="I950" s="24"/>
      <c r="J950" s="1"/>
      <c r="K950" s="24"/>
      <c r="M950" s="24"/>
      <c r="N950" s="1"/>
      <c r="R950" s="1"/>
    </row>
    <row r="951" ht="15.75" customHeight="1">
      <c r="G951" s="24"/>
      <c r="I951" s="24"/>
      <c r="J951" s="1"/>
      <c r="K951" s="24"/>
      <c r="M951" s="24"/>
      <c r="N951" s="1"/>
      <c r="R951" s="1"/>
    </row>
    <row r="952" ht="15.75" customHeight="1">
      <c r="G952" s="24"/>
      <c r="I952" s="24"/>
      <c r="J952" s="1"/>
      <c r="K952" s="24"/>
      <c r="M952" s="24"/>
      <c r="N952" s="1"/>
      <c r="R952" s="1"/>
    </row>
    <row r="953" ht="15.75" customHeight="1">
      <c r="G953" s="24"/>
      <c r="I953" s="24"/>
      <c r="J953" s="1"/>
      <c r="K953" s="24"/>
      <c r="M953" s="24"/>
      <c r="N953" s="1"/>
      <c r="R953" s="1"/>
    </row>
    <row r="954" ht="15.75" customHeight="1">
      <c r="G954" s="24"/>
      <c r="I954" s="24"/>
      <c r="J954" s="1"/>
      <c r="K954" s="24"/>
      <c r="M954" s="24"/>
      <c r="N954" s="1"/>
      <c r="R954" s="1"/>
    </row>
    <row r="955" ht="15.75" customHeight="1">
      <c r="G955" s="24"/>
      <c r="I955" s="24"/>
      <c r="J955" s="1"/>
      <c r="K955" s="24"/>
      <c r="M955" s="24"/>
      <c r="N955" s="1"/>
      <c r="R955" s="1"/>
    </row>
    <row r="956" ht="15.75" customHeight="1">
      <c r="G956" s="24"/>
      <c r="I956" s="24"/>
      <c r="J956" s="1"/>
      <c r="K956" s="24"/>
      <c r="M956" s="24"/>
      <c r="N956" s="1"/>
      <c r="R956" s="1"/>
    </row>
    <row r="957" ht="15.75" customHeight="1">
      <c r="G957" s="24"/>
      <c r="I957" s="24"/>
      <c r="J957" s="1"/>
      <c r="K957" s="24"/>
      <c r="M957" s="24"/>
      <c r="N957" s="1"/>
      <c r="R957" s="1"/>
    </row>
    <row r="958" ht="15.75" customHeight="1">
      <c r="G958" s="24"/>
      <c r="I958" s="24"/>
      <c r="J958" s="1"/>
      <c r="K958" s="24"/>
      <c r="M958" s="24"/>
      <c r="N958" s="1"/>
      <c r="R958" s="1"/>
    </row>
    <row r="959" ht="15.75" customHeight="1">
      <c r="G959" s="24"/>
      <c r="I959" s="24"/>
      <c r="J959" s="1"/>
      <c r="K959" s="24"/>
      <c r="M959" s="24"/>
      <c r="N959" s="1"/>
      <c r="R959" s="1"/>
    </row>
    <row r="960" ht="15.75" customHeight="1">
      <c r="G960" s="24"/>
      <c r="I960" s="24"/>
      <c r="J960" s="1"/>
      <c r="K960" s="24"/>
      <c r="M960" s="24"/>
      <c r="N960" s="1"/>
      <c r="R960" s="1"/>
    </row>
    <row r="961" ht="15.75" customHeight="1">
      <c r="G961" s="24"/>
      <c r="I961" s="24"/>
      <c r="J961" s="1"/>
      <c r="K961" s="24"/>
      <c r="M961" s="24"/>
      <c r="N961" s="1"/>
      <c r="R961" s="1"/>
    </row>
    <row r="962" ht="15.75" customHeight="1">
      <c r="G962" s="24"/>
      <c r="I962" s="24"/>
      <c r="J962" s="1"/>
      <c r="K962" s="24"/>
      <c r="M962" s="24"/>
      <c r="N962" s="1"/>
      <c r="R962" s="1"/>
    </row>
    <row r="963" ht="15.75" customHeight="1">
      <c r="G963" s="24"/>
      <c r="I963" s="24"/>
      <c r="J963" s="1"/>
      <c r="K963" s="24"/>
      <c r="M963" s="24"/>
      <c r="N963" s="1"/>
      <c r="R963" s="1"/>
    </row>
    <row r="964" ht="15.75" customHeight="1">
      <c r="G964" s="24"/>
      <c r="I964" s="24"/>
      <c r="J964" s="1"/>
      <c r="K964" s="24"/>
      <c r="M964" s="24"/>
      <c r="N964" s="1"/>
      <c r="R964" s="1"/>
    </row>
    <row r="965" ht="15.75" customHeight="1">
      <c r="G965" s="24"/>
      <c r="I965" s="24"/>
      <c r="J965" s="1"/>
      <c r="K965" s="24"/>
      <c r="M965" s="24"/>
      <c r="N965" s="1"/>
      <c r="R965" s="1"/>
    </row>
    <row r="966" ht="15.75" customHeight="1">
      <c r="G966" s="24"/>
      <c r="I966" s="24"/>
      <c r="J966" s="1"/>
      <c r="K966" s="24"/>
      <c r="M966" s="24"/>
      <c r="N966" s="1"/>
      <c r="R966" s="1"/>
    </row>
    <row r="967" ht="15.75" customHeight="1">
      <c r="G967" s="24"/>
      <c r="I967" s="24"/>
      <c r="J967" s="1"/>
      <c r="K967" s="24"/>
      <c r="M967" s="24"/>
      <c r="N967" s="1"/>
      <c r="R967" s="1"/>
    </row>
    <row r="968" ht="15.75" customHeight="1">
      <c r="G968" s="24"/>
      <c r="I968" s="24"/>
      <c r="J968" s="1"/>
      <c r="K968" s="24"/>
      <c r="M968" s="24"/>
      <c r="N968" s="1"/>
      <c r="R968" s="1"/>
    </row>
    <row r="969" ht="15.75" customHeight="1">
      <c r="G969" s="24"/>
      <c r="I969" s="24"/>
      <c r="J969" s="1"/>
      <c r="K969" s="24"/>
      <c r="M969" s="24"/>
      <c r="N969" s="1"/>
      <c r="R969" s="1"/>
    </row>
    <row r="970" ht="15.75" customHeight="1">
      <c r="G970" s="24"/>
      <c r="I970" s="24"/>
      <c r="J970" s="1"/>
      <c r="K970" s="24"/>
      <c r="M970" s="24"/>
      <c r="N970" s="1"/>
      <c r="R970" s="1"/>
    </row>
    <row r="971" ht="15.75" customHeight="1">
      <c r="G971" s="24"/>
      <c r="I971" s="24"/>
      <c r="J971" s="1"/>
      <c r="K971" s="24"/>
      <c r="M971" s="24"/>
      <c r="N971" s="1"/>
      <c r="R971" s="1"/>
    </row>
    <row r="972" ht="15.75" customHeight="1">
      <c r="G972" s="24"/>
      <c r="I972" s="24"/>
      <c r="J972" s="1"/>
      <c r="K972" s="24"/>
      <c r="M972" s="24"/>
      <c r="N972" s="1"/>
      <c r="R972" s="1"/>
    </row>
    <row r="973" ht="15.75" customHeight="1">
      <c r="G973" s="24"/>
      <c r="I973" s="24"/>
      <c r="J973" s="1"/>
      <c r="K973" s="24"/>
      <c r="M973" s="24"/>
      <c r="N973" s="1"/>
      <c r="R973" s="1"/>
    </row>
    <row r="974" ht="15.75" customHeight="1">
      <c r="G974" s="24"/>
      <c r="I974" s="24"/>
      <c r="J974" s="1"/>
      <c r="K974" s="24"/>
      <c r="M974" s="24"/>
      <c r="N974" s="1"/>
      <c r="R974" s="1"/>
    </row>
    <row r="975" ht="15.75" customHeight="1">
      <c r="G975" s="24"/>
      <c r="I975" s="24"/>
      <c r="J975" s="1"/>
      <c r="K975" s="24"/>
      <c r="M975" s="24"/>
      <c r="N975" s="1"/>
      <c r="R975" s="1"/>
    </row>
    <row r="976" ht="15.75" customHeight="1">
      <c r="G976" s="24"/>
      <c r="I976" s="24"/>
      <c r="J976" s="1"/>
      <c r="K976" s="24"/>
      <c r="M976" s="24"/>
      <c r="N976" s="1"/>
      <c r="R976" s="1"/>
    </row>
    <row r="977" ht="15.75" customHeight="1">
      <c r="G977" s="24"/>
      <c r="I977" s="24"/>
      <c r="J977" s="1"/>
      <c r="K977" s="24"/>
      <c r="M977" s="24"/>
      <c r="N977" s="1"/>
      <c r="R977" s="1"/>
    </row>
    <row r="978" ht="15.75" customHeight="1">
      <c r="G978" s="24"/>
      <c r="I978" s="24"/>
      <c r="J978" s="1"/>
      <c r="K978" s="24"/>
      <c r="M978" s="24"/>
      <c r="N978" s="1"/>
      <c r="R978" s="1"/>
    </row>
    <row r="979" ht="15.75" customHeight="1">
      <c r="G979" s="24"/>
      <c r="I979" s="24"/>
      <c r="J979" s="1"/>
      <c r="K979" s="24"/>
      <c r="M979" s="24"/>
      <c r="N979" s="1"/>
      <c r="R979" s="1"/>
    </row>
    <row r="980" ht="15.75" customHeight="1">
      <c r="G980" s="24"/>
      <c r="I980" s="24"/>
      <c r="J980" s="1"/>
      <c r="K980" s="24"/>
      <c r="M980" s="24"/>
      <c r="N980" s="1"/>
      <c r="R980" s="1"/>
    </row>
    <row r="981" ht="15.75" customHeight="1">
      <c r="G981" s="24"/>
      <c r="I981" s="24"/>
      <c r="J981" s="1"/>
      <c r="K981" s="24"/>
      <c r="M981" s="24"/>
      <c r="N981" s="1"/>
      <c r="R981" s="1"/>
    </row>
    <row r="982" ht="15.75" customHeight="1">
      <c r="G982" s="24"/>
      <c r="I982" s="24"/>
      <c r="J982" s="1"/>
      <c r="K982" s="24"/>
      <c r="M982" s="24"/>
      <c r="N982" s="1"/>
      <c r="R982" s="1"/>
    </row>
    <row r="983" ht="15.75" customHeight="1">
      <c r="G983" s="24"/>
      <c r="I983" s="24"/>
      <c r="J983" s="1"/>
      <c r="K983" s="24"/>
      <c r="M983" s="24"/>
      <c r="N983" s="1"/>
      <c r="R983" s="1"/>
    </row>
    <row r="984" ht="15.75" customHeight="1">
      <c r="G984" s="24"/>
      <c r="I984" s="24"/>
      <c r="J984" s="1"/>
      <c r="K984" s="24"/>
      <c r="M984" s="24"/>
      <c r="N984" s="1"/>
      <c r="R984" s="1"/>
    </row>
    <row r="985" ht="15.75" customHeight="1">
      <c r="G985" s="24"/>
      <c r="I985" s="24"/>
      <c r="J985" s="1"/>
      <c r="K985" s="24"/>
      <c r="M985" s="24"/>
      <c r="N985" s="1"/>
      <c r="R985" s="1"/>
    </row>
    <row r="986" ht="15.75" customHeight="1">
      <c r="G986" s="24"/>
      <c r="I986" s="24"/>
      <c r="J986" s="1"/>
      <c r="K986" s="24"/>
      <c r="M986" s="24"/>
      <c r="N986" s="1"/>
      <c r="R986" s="1"/>
    </row>
    <row r="987" ht="15.75" customHeight="1">
      <c r="G987" s="24"/>
      <c r="I987" s="24"/>
      <c r="J987" s="1"/>
      <c r="K987" s="24"/>
      <c r="M987" s="24"/>
      <c r="N987" s="1"/>
      <c r="R987" s="1"/>
    </row>
    <row r="988" ht="15.75" customHeight="1">
      <c r="G988" s="24"/>
      <c r="I988" s="24"/>
      <c r="J988" s="1"/>
      <c r="K988" s="24"/>
      <c r="M988" s="24"/>
      <c r="N988" s="1"/>
      <c r="R988" s="1"/>
    </row>
    <row r="989" ht="15.75" customHeight="1">
      <c r="G989" s="24"/>
      <c r="I989" s="24"/>
      <c r="J989" s="1"/>
      <c r="K989" s="24"/>
      <c r="M989" s="24"/>
      <c r="N989" s="1"/>
      <c r="R989" s="1"/>
    </row>
    <row r="990" ht="15.75" customHeight="1">
      <c r="G990" s="24"/>
      <c r="I990" s="24"/>
      <c r="J990" s="1"/>
      <c r="K990" s="24"/>
      <c r="M990" s="24"/>
      <c r="N990" s="1"/>
      <c r="R990" s="1"/>
    </row>
    <row r="991" ht="15.75" customHeight="1">
      <c r="G991" s="24"/>
      <c r="I991" s="24"/>
      <c r="J991" s="1"/>
      <c r="K991" s="24"/>
      <c r="M991" s="24"/>
      <c r="N991" s="1"/>
      <c r="R991" s="1"/>
    </row>
    <row r="992" ht="15.75" customHeight="1">
      <c r="G992" s="24"/>
      <c r="I992" s="24"/>
      <c r="J992" s="1"/>
      <c r="K992" s="24"/>
      <c r="M992" s="24"/>
      <c r="N992" s="1"/>
      <c r="R992" s="1"/>
    </row>
    <row r="993" ht="15.75" customHeight="1">
      <c r="G993" s="24"/>
      <c r="I993" s="24"/>
      <c r="J993" s="1"/>
      <c r="K993" s="24"/>
      <c r="M993" s="24"/>
      <c r="N993" s="1"/>
      <c r="R993" s="1"/>
    </row>
    <row r="994" ht="15.75" customHeight="1">
      <c r="G994" s="24"/>
      <c r="I994" s="24"/>
      <c r="J994" s="1"/>
      <c r="K994" s="24"/>
      <c r="M994" s="24"/>
      <c r="N994" s="1"/>
      <c r="R994" s="1"/>
    </row>
    <row r="995" ht="15.75" customHeight="1">
      <c r="G995" s="24"/>
      <c r="I995" s="24"/>
      <c r="J995" s="1"/>
      <c r="K995" s="24"/>
      <c r="M995" s="24"/>
      <c r="N995" s="1"/>
      <c r="R995" s="1"/>
    </row>
    <row r="996" ht="15.75" customHeight="1">
      <c r="G996" s="24"/>
      <c r="I996" s="24"/>
      <c r="J996" s="1"/>
      <c r="K996" s="24"/>
      <c r="M996" s="24"/>
      <c r="N996" s="1"/>
      <c r="R996" s="1"/>
    </row>
    <row r="997" ht="15.75" customHeight="1">
      <c r="G997" s="24"/>
      <c r="I997" s="24"/>
      <c r="J997" s="1"/>
      <c r="K997" s="24"/>
      <c r="M997" s="24"/>
      <c r="N997" s="1"/>
      <c r="R997" s="1"/>
    </row>
    <row r="998" ht="15.75" customHeight="1">
      <c r="G998" s="24"/>
      <c r="I998" s="24"/>
      <c r="J998" s="1"/>
      <c r="K998" s="24"/>
      <c r="M998" s="24"/>
      <c r="N998" s="1"/>
      <c r="R998" s="1"/>
    </row>
    <row r="999" ht="15.75" customHeight="1">
      <c r="G999" s="24"/>
      <c r="I999" s="24"/>
      <c r="J999" s="1"/>
      <c r="K999" s="24"/>
      <c r="M999" s="24"/>
      <c r="N999" s="1"/>
      <c r="R999" s="1"/>
    </row>
    <row r="1000" ht="15.75" customHeight="1">
      <c r="G1000" s="24"/>
      <c r="I1000" s="24"/>
      <c r="J1000" s="1"/>
      <c r="K1000" s="24"/>
      <c r="M1000" s="24"/>
      <c r="N1000" s="1"/>
      <c r="R1000" s="1"/>
    </row>
  </sheetData>
  <conditionalFormatting sqref="A2:C2 A50:C50 A98:C98 A122:C122 A170:C170 A218:C218 A239:C239 A287:C287 A335:C335 E2:F2 E50:F50 E98:F98 E122:F122 E170:F170 E218:F218 E239:F239 E287:F287 E335">
    <cfRule type="containsText" dxfId="0" priority="1" operator="containsText" text="BLANK">
      <formula>NOT(ISERROR(SEARCH(("BLANK"),(A2))))</formula>
    </cfRule>
  </conditionalFormatting>
  <conditionalFormatting sqref="I1:J1000">
    <cfRule type="cellIs" dxfId="1" priority="2" operator="lessThan">
      <formula>0</formula>
    </cfRule>
  </conditionalFormatting>
  <conditionalFormatting sqref="O1:O1000">
    <cfRule type="cellIs" dxfId="1" priority="3" operator="greaterThan">
      <formula>0.3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2024-11-15T19:55:32Z</dcterms:created>
  <dc:creator>Claire Moreland-Ochoa</dc:creator>
</cp:coreProperties>
</file>