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ristian\Documents\Semestres\Semestre 2023-2\Arquisoft\Prototipos\Prototipo_Flights_1\Tripster_DB\"/>
    </mc:Choice>
  </mc:AlternateContent>
  <xr:revisionPtr revIDLastSave="0" documentId="13_ncr:1_{844764D7-5563-43DB-AEAC-74A910F9ACD9}" xr6:coauthVersionLast="47" xr6:coauthVersionMax="47" xr10:uidLastSave="{00000000-0000-0000-0000-000000000000}"/>
  <bookViews>
    <workbookView xWindow="-18110" yWindow="-190" windowWidth="18220" windowHeight="10420" activeTab="1" xr2:uid="{00000000-000D-0000-FFFF-FFFF00000000}"/>
  </bookViews>
  <sheets>
    <sheet name="Airports" sheetId="1" r:id="rId1"/>
    <sheet name="Fl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L4" i="2" s="1"/>
  <c r="L3" i="2"/>
  <c r="L2" i="2"/>
  <c r="A2" i="2"/>
  <c r="D4" i="2"/>
  <c r="D3" i="2"/>
  <c r="D2" i="2"/>
  <c r="B4" i="2"/>
  <c r="B3" i="2"/>
  <c r="B2" i="2"/>
  <c r="C2" i="2"/>
  <c r="C3" i="2"/>
  <c r="C4" i="2"/>
  <c r="G3" i="1"/>
  <c r="G4" i="1"/>
  <c r="G5" i="1"/>
  <c r="G6" i="1"/>
  <c r="G7" i="1"/>
  <c r="G8" i="1"/>
  <c r="G9" i="1"/>
  <c r="G10" i="1"/>
  <c r="G2" i="1"/>
  <c r="A4" i="2"/>
  <c r="A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</author>
  </authors>
  <commentList>
    <comment ref="G3" authorId="0" shapeId="0" xr:uid="{409D3AA7-2BF4-4AB3-9DB0-3E8173C23FF5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<sst xmlns="http://schemas.openxmlformats.org/spreadsheetml/2006/main" count="76" uniqueCount="57">
  <si>
    <t>country_Id</t>
  </si>
  <si>
    <t>country_name</t>
  </si>
  <si>
    <t>airport_name</t>
  </si>
  <si>
    <t>airport_address</t>
  </si>
  <si>
    <t>64fc8de75da13b863bcba81e</t>
  </si>
  <si>
    <t>Colombia</t>
  </si>
  <si>
    <t>Aeropuerto Internacional El Dorado</t>
  </si>
  <si>
    <t>Av. El Dorado #103-9, Fontibón, Bogotá</t>
  </si>
  <si>
    <t>Aeropuerto Internacional El Edén</t>
  </si>
  <si>
    <t>Cl. 23 #22-08, Armenia, El Eden, Armenia, Quindío</t>
  </si>
  <si>
    <t>Carrera 1 # 9-00, Crespo, Cartagena, Bolívar</t>
  </si>
  <si>
    <t>Aeropuerto Internacional Rafael</t>
  </si>
  <si>
    <t>Aeropuerto Internacional José María Córdova</t>
  </si>
  <si>
    <t>Kilómetro 16 Vía Las Palmas, Rionegro, Antioquia</t>
  </si>
  <si>
    <t>Aeropuerto Internacional Alfonso Bonilla Aragón</t>
  </si>
  <si>
    <t>Kilómetro 26 Vía al Mar, Palmira, Valle del Cauca</t>
  </si>
  <si>
    <t>Aeropuerto Internacional Ernesto Cortissoz</t>
  </si>
  <si>
    <t>Carrera 30 # 8A-95, Soledad, Atlántico</t>
  </si>
  <si>
    <t>Aeropuerto Internacional Simón Bolívar</t>
  </si>
  <si>
    <t>Santa Marta, Magdalena (Ubicado en la ciudad de Santa Marta)</t>
  </si>
  <si>
    <t>Aeropuerto Internacional Matecana</t>
  </si>
  <si>
    <t>Kilómetro 5 Vía a Puerto Caldas, Pereira, Risaralda</t>
  </si>
  <si>
    <t>Aeropuerto Internacional Gustavo Rojas Pinilla</t>
  </si>
  <si>
    <t>Avenida Newball, San Andrés, San Andrés y Providencia</t>
  </si>
  <si>
    <t>flight_departure_time</t>
  </si>
  <si>
    <t>flight_arrival_time</t>
  </si>
  <si>
    <t>flight_airline</t>
  </si>
  <si>
    <t>flight_seat_class</t>
  </si>
  <si>
    <t>flight_available_seats</t>
  </si>
  <si>
    <t>flight_ticket_price</t>
  </si>
  <si>
    <t>airport_id</t>
  </si>
  <si>
    <t>Latam</t>
  </si>
  <si>
    <t>Basic</t>
  </si>
  <si>
    <t>flight_escalas</t>
  </si>
  <si>
    <t>Light</t>
  </si>
  <si>
    <t>Top</t>
  </si>
  <si>
    <t>airport_destino_id</t>
  </si>
  <si>
    <t>64fcd7545da13b863bcba828</t>
  </si>
  <si>
    <t>64fcd7545da13b863bcba829</t>
  </si>
  <si>
    <t>64fcd7545da13b863bcba82a</t>
  </si>
  <si>
    <t>64fcd7545da13b863bcba82b</t>
  </si>
  <si>
    <t>64fcd7545da13b863bcba82c</t>
  </si>
  <si>
    <t>64fcd7545da13b863bcba82d</t>
  </si>
  <si>
    <t>64fcd7545da13b863bcba82e</t>
  </si>
  <si>
    <t>64fcd7545da13b863bcba82f</t>
  </si>
  <si>
    <t>64fcd7545da13b863bcba830</t>
  </si>
  <si>
    <t>Script</t>
  </si>
  <si>
    <t>airport_destino_name</t>
  </si>
  <si>
    <t>[]</t>
  </si>
  <si>
    <t>airport_origin_name</t>
  </si>
  <si>
    <t>airport_origin_id</t>
  </si>
  <si>
    <t>("2023-09-16T05:12:00Z")</t>
  </si>
  <si>
    <t>("2023-09-16T06:47:00Z")</t>
  </si>
  <si>
    <t>("2023-09-16T13:25:00Z")</t>
  </si>
  <si>
    <t>("2023-09-16T20:02:00Z")</t>
  </si>
  <si>
    <t>("2023-09-16T08:20:00Z")</t>
  </si>
  <si>
    <t>("2023-09-16T09:55:00Z")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</si>
</sst>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 Unicode MS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70" zoomScaleNormal="70" workbookViewId="0">
      <selection activeCell="D21" sqref="D21"/>
    </sheetView>
  </sheetViews>
  <sheetFormatPr baseColWidth="10" defaultColWidth="8.88671875" defaultRowHeight="14.4" x14ac:dyDescent="0.3"/>
  <cols>
    <col min="1" max="1" width="25.21875" bestFit="1" customWidth="1"/>
    <col min="2" max="2" width="13.21875" bestFit="1" customWidth="1"/>
    <col min="3" max="3" width="39.88671875" bestFit="1" customWidth="1"/>
    <col min="4" max="4" width="55.109375" bestFit="1" customWidth="1"/>
    <col min="5" max="5" width="27.21875" bestFit="1" customWidth="1"/>
    <col min="7" max="7" width="142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37</v>
      </c>
      <c r="G2" s="1" t="str">
        <f>"db.Airport.insertOne({""country_id"":{""_id"":ObjectId("""&amp;A2&amp;"""),""country_name"":"""&amp;B2&amp;"""},""airport_name"":"""&amp;C2&amp;""",""airport_address"":"""&amp;D2&amp;"""})"</f>
        <v>db.Airport.insertOne({"country_id":{"_id":ObjectId("64fc8de75da13b863bcba81e"),"country_name":"Colombia"},"airport_name":"Aeropuerto Internacional El Dorado","airport_address":"Av. El Dorado #103-9, Fontibón, Bogotá"})</v>
      </c>
    </row>
    <row r="3" spans="1:7" x14ac:dyDescent="0.3">
      <c r="A3" t="s">
        <v>4</v>
      </c>
      <c r="B3" t="s">
        <v>5</v>
      </c>
      <c r="C3" s="3" t="s">
        <v>8</v>
      </c>
      <c r="D3" t="s">
        <v>9</v>
      </c>
      <c r="E3" t="s">
        <v>38</v>
      </c>
      <c r="G3" s="1" t="str">
        <f t="shared" ref="G3:G10" si="0">"db.Airport.insertOne({""country_id"":{""_id"":ObjectId("""&amp;A3&amp;"""),""country_name"":"""&amp;B3&amp;"""},""airport_name"":"""&amp;C3&amp;""",""airport_address"":"""&amp;D3&amp;"""})"</f>
        <v>db.Airport.insertOne({"country_id":{"_id":ObjectId("64fc8de75da13b863bcba81e"),"country_name":"Colombia"},"airport_name":"Aeropuerto Internacional El Edén","airport_address":"Cl. 23 #22-08, Armenia, El Eden, Armenia, Quindío"})</v>
      </c>
    </row>
    <row r="4" spans="1:7" x14ac:dyDescent="0.3">
      <c r="A4" t="s">
        <v>4</v>
      </c>
      <c r="B4" t="s">
        <v>5</v>
      </c>
      <c r="C4" t="s">
        <v>11</v>
      </c>
      <c r="D4" t="s">
        <v>10</v>
      </c>
      <c r="E4" t="s">
        <v>39</v>
      </c>
      <c r="G4" s="1" t="str">
        <f t="shared" si="0"/>
        <v>db.Airport.insertOne({"country_id":{"_id":ObjectId("64fc8de75da13b863bcba81e"),"country_name":"Colombia"},"airport_name":"Aeropuerto Internacional Rafael","airport_address":"Carrera 1 # 9-00, Crespo, Cartagena, Bolívar"})</v>
      </c>
    </row>
    <row r="5" spans="1:7" x14ac:dyDescent="0.3">
      <c r="A5" t="s">
        <v>4</v>
      </c>
      <c r="B5" t="s">
        <v>5</v>
      </c>
      <c r="C5" t="s">
        <v>12</v>
      </c>
      <c r="D5" t="s">
        <v>13</v>
      </c>
      <c r="E5" t="s">
        <v>40</v>
      </c>
      <c r="G5" s="1" t="str">
        <f t="shared" si="0"/>
        <v>db.Airport.insertOne({"country_id":{"_id":ObjectId("64fc8de75da13b863bcba81e"),"country_name":"Colombia"},"airport_name":"Aeropuerto Internacional José María Córdova","airport_address":"Kilómetro 16 Vía Las Palmas, Rionegro, Antioquia"})</v>
      </c>
    </row>
    <row r="6" spans="1:7" x14ac:dyDescent="0.3">
      <c r="A6" t="s">
        <v>4</v>
      </c>
      <c r="B6" t="s">
        <v>5</v>
      </c>
      <c r="C6" t="s">
        <v>14</v>
      </c>
      <c r="D6" t="s">
        <v>15</v>
      </c>
      <c r="E6" t="s">
        <v>41</v>
      </c>
      <c r="G6" s="1" t="str">
        <f t="shared" si="0"/>
        <v>db.Airport.insertOne({"country_id":{"_id":ObjectId("64fc8de75da13b863bcba81e"),"country_name":"Colombia"},"airport_name":"Aeropuerto Internacional Alfonso Bonilla Aragón","airport_address":"Kilómetro 26 Vía al Mar, Palmira, Valle del Cauca"})</v>
      </c>
    </row>
    <row r="7" spans="1:7" x14ac:dyDescent="0.3">
      <c r="A7" t="s">
        <v>4</v>
      </c>
      <c r="B7" t="s">
        <v>5</v>
      </c>
      <c r="C7" t="s">
        <v>16</v>
      </c>
      <c r="D7" t="s">
        <v>17</v>
      </c>
      <c r="E7" t="s">
        <v>42</v>
      </c>
      <c r="G7" s="1" t="str">
        <f t="shared" si="0"/>
        <v>db.Airport.insertOne({"country_id":{"_id":ObjectId("64fc8de75da13b863bcba81e"),"country_name":"Colombia"},"airport_name":"Aeropuerto Internacional Ernesto Cortissoz","airport_address":"Carrera 30 # 8A-95, Soledad, Atlántico"})</v>
      </c>
    </row>
    <row r="8" spans="1:7" x14ac:dyDescent="0.3">
      <c r="A8" t="s">
        <v>4</v>
      </c>
      <c r="B8" t="s">
        <v>5</v>
      </c>
      <c r="C8" t="s">
        <v>18</v>
      </c>
      <c r="D8" t="s">
        <v>19</v>
      </c>
      <c r="E8" t="s">
        <v>43</v>
      </c>
      <c r="G8" s="1" t="str">
        <f t="shared" si="0"/>
        <v>db.Airport.insertOne({"country_id":{"_id":ObjectId("64fc8de75da13b863bcba81e"),"country_name":"Colombia"},"airport_name":"Aeropuerto Internacional Simón Bolívar","airport_address":"Santa Marta, Magdalena (Ubicado en la ciudad de Santa Marta)"})</v>
      </c>
    </row>
    <row r="9" spans="1:7" x14ac:dyDescent="0.3">
      <c r="A9" t="s">
        <v>4</v>
      </c>
      <c r="B9" t="s">
        <v>5</v>
      </c>
      <c r="C9" t="s">
        <v>20</v>
      </c>
      <c r="D9" t="s">
        <v>21</v>
      </c>
      <c r="E9" t="s">
        <v>44</v>
      </c>
      <c r="G9" s="1" t="str">
        <f t="shared" si="0"/>
        <v>db.Airport.insertOne({"country_id":{"_id":ObjectId("64fc8de75da13b863bcba81e"),"country_name":"Colombia"},"airport_name":"Aeropuerto Internacional Matecana","airport_address":"Kilómetro 5 Vía a Puerto Caldas, Pereira, Risaralda"})</v>
      </c>
    </row>
    <row r="10" spans="1:7" x14ac:dyDescent="0.3">
      <c r="A10" t="s">
        <v>4</v>
      </c>
      <c r="B10" t="s">
        <v>5</v>
      </c>
      <c r="C10" t="s">
        <v>22</v>
      </c>
      <c r="D10" t="s">
        <v>23</v>
      </c>
      <c r="E10" t="s">
        <v>45</v>
      </c>
      <c r="G10" s="1" t="str">
        <f t="shared" si="0"/>
        <v>db.Airport.insertOne({"country_id":{"_id":ObjectId("64fc8de75da13b863bcba81e"),"country_name":"Colombia"},"airport_name":"Aeropuerto Internacional Gustavo Rojas Pinilla","airport_address":"Avenida Newball, San Andrés, San Andrés y Providencia"})</v>
      </c>
    </row>
    <row r="11" spans="1:7" x14ac:dyDescent="0.3">
      <c r="G11" s="1"/>
    </row>
    <row r="12" spans="1:7" x14ac:dyDescent="0.3">
      <c r="G12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653B-F1D7-406C-972C-5CA586E01E6A}">
  <dimension ref="A1:L10"/>
  <sheetViews>
    <sheetView tabSelected="1" topLeftCell="H1" workbookViewId="0">
      <selection activeCell="I10" sqref="I10"/>
    </sheetView>
  </sheetViews>
  <sheetFormatPr baseColWidth="10" defaultRowHeight="14.4" x14ac:dyDescent="0.3"/>
  <cols>
    <col min="1" max="1" width="25.21875" bestFit="1" customWidth="1"/>
    <col min="2" max="2" width="25.21875" customWidth="1"/>
    <col min="3" max="3" width="25.21875" bestFit="1" customWidth="1"/>
    <col min="4" max="4" width="25.21875" customWidth="1"/>
    <col min="5" max="6" width="15.6640625" bestFit="1" customWidth="1"/>
    <col min="9" max="9" width="100.44140625" bestFit="1" customWidth="1"/>
    <col min="12" max="12" width="19.77734375" bestFit="1" customWidth="1"/>
  </cols>
  <sheetData>
    <row r="1" spans="1:12" ht="29.4" customHeight="1" x14ac:dyDescent="0.3">
      <c r="A1" s="4" t="s">
        <v>50</v>
      </c>
      <c r="B1" s="4" t="s">
        <v>49</v>
      </c>
      <c r="C1" s="4" t="s">
        <v>36</v>
      </c>
      <c r="D1" s="4" t="s">
        <v>47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33</v>
      </c>
      <c r="J1" s="4" t="s">
        <v>28</v>
      </c>
      <c r="K1" s="4" t="s">
        <v>29</v>
      </c>
      <c r="L1" s="4" t="s">
        <v>46</v>
      </c>
    </row>
    <row r="2" spans="1:12" x14ac:dyDescent="0.3">
      <c r="A2" t="str">
        <f>Airports!E2</f>
        <v>64fcd7545da13b863bcba828</v>
      </c>
      <c r="B2" t="str">
        <f>Airports!C2</f>
        <v>Aeropuerto Internacional El Dorado</v>
      </c>
      <c r="C2" t="str">
        <f>Airports!E8</f>
        <v>64fcd7545da13b863bcba82e</v>
      </c>
      <c r="D2" t="str">
        <f>Airports!C5</f>
        <v>Aeropuerto Internacional José María Córdova</v>
      </c>
      <c r="E2" t="s">
        <v>51</v>
      </c>
      <c r="F2" t="s">
        <v>52</v>
      </c>
      <c r="G2" t="s">
        <v>31</v>
      </c>
      <c r="H2" t="s">
        <v>32</v>
      </c>
      <c r="I2" t="s">
        <v>48</v>
      </c>
      <c r="J2">
        <v>5</v>
      </c>
      <c r="K2">
        <v>511004</v>
      </c>
      <c r="L2" t="str">
        <f>"db.Flight.insertOne({""airport_origin"":{""_id"":ObjectId("""&amp;A2&amp;"""),"""&amp;$B$1&amp;""":"""&amp;B2&amp;"""},""airport_destination"":{""_id"":"""&amp;C2&amp;""","""&amp;$D$1&amp;""":"""&amp;D2&amp;"""},"""&amp;$E$1&amp;""":new Date"&amp;E2&amp;","""&amp;$F$1&amp;""":new Date"&amp;F2&amp;","""&amp;$G$1&amp;""":"""&amp;G2&amp;""","""&amp;$H$1&amp;""":"""&amp;H2&amp;""","""&amp;$I$1&amp;""":"&amp;I2&amp;","""&amp;$J$1&amp;""":"&amp;J2&amp;","""&amp;$K$1&amp;""":"&amp;K2&amp;"})"</f>
        <v>db.Flight.insertOne({"airport_origin":{"_id":ObjectId("64fcd7545da13b863bcba828"),"airport_origin_name":"Aeropuerto Internacional El Dorado"},"airport_destination":{"_id":"64fcd7545da13b863bcba82e","airport_destino_name":"Aeropuerto Internacional José María Córdova"},"flight_departure_time":new Date("2023-09-16T05:12:00Z"),"flight_arrival_time":new Date("2023-09-16T06:47:00Z"),"flight_airline":"Latam","flight_seat_class":"Basic","flight_escalas":[],"flight_available_seats":5,"flight_ticket_price":511004})</v>
      </c>
    </row>
    <row r="3" spans="1:12" x14ac:dyDescent="0.3">
      <c r="A3" t="str">
        <f>Airports!E2</f>
        <v>64fcd7545da13b863bcba828</v>
      </c>
      <c r="B3" t="str">
        <f>Airports!C2</f>
        <v>Aeropuerto Internacional El Dorado</v>
      </c>
      <c r="C3" t="str">
        <f>Airports!E8</f>
        <v>64fcd7545da13b863bcba82e</v>
      </c>
      <c r="D3" t="str">
        <f>Airports!C5</f>
        <v>Aeropuerto Internacional José María Córdova</v>
      </c>
      <c r="E3" t="s">
        <v>55</v>
      </c>
      <c r="F3" t="s">
        <v>56</v>
      </c>
      <c r="G3" t="s">
        <v>31</v>
      </c>
      <c r="H3" t="s">
        <v>34</v>
      </c>
      <c r="I3" t="s">
        <v>48</v>
      </c>
      <c r="J3">
        <v>5</v>
      </c>
      <c r="K3">
        <v>582440</v>
      </c>
      <c r="L3" t="str">
        <f t="shared" ref="L3:L4" si="0">"db.Flight.insertOne({""airport_origin"":{""_id"":ObjectId("""&amp;A3&amp;"""),"""&amp;$B$1&amp;""":"""&amp;B3&amp;"""},""airport_destination"":{""_id"":"""&amp;C3&amp;""","""&amp;$D$1&amp;""":"""&amp;D3&amp;"""},"""&amp;$E$1&amp;""":new Date"&amp;E3&amp;","""&amp;$F$1&amp;""":new Date"&amp;F3&amp;","""&amp;$G$1&amp;""":"""&amp;G3&amp;""","""&amp;$H$1&amp;""":"""&amp;H3&amp;""","""&amp;$I$1&amp;""":"&amp;I3&amp;","""&amp;$J$1&amp;""":"&amp;J3&amp;","""&amp;$K$1&amp;""":"&amp;K3&amp;"})"</f>
        <v>db.Flight.insertOne({"airport_origin":{"_id":ObjectId("64fcd7545da13b863bcba828"),"airport_origin_name":"Aeropuerto Internacional El Dorado"},"airport_destination":{"_id":"64fcd7545da13b863bcba82e","airport_destino_name":"Aeropuerto Internacional José María Córdova"},"flight_departure_time":new Date("2023-09-16T08:20:00Z"),"flight_arrival_time":new Date("2023-09-16T09:55:00Z"),"flight_airline":"Latam","flight_seat_class":"Light","flight_escalas":[],"flight_available_seats":5,"flight_ticket_price":582440})</v>
      </c>
    </row>
    <row r="4" spans="1:12" x14ac:dyDescent="0.3">
      <c r="A4" t="str">
        <f>Airports!E2</f>
        <v>64fcd7545da13b863bcba828</v>
      </c>
      <c r="B4" t="str">
        <f>Airports!C2</f>
        <v>Aeropuerto Internacional El Dorado</v>
      </c>
      <c r="C4" t="str">
        <f>Airports!E8</f>
        <v>64fcd7545da13b863bcba82e</v>
      </c>
      <c r="D4" t="str">
        <f>Airports!C5</f>
        <v>Aeropuerto Internacional José María Córdova</v>
      </c>
      <c r="E4" t="s">
        <v>53</v>
      </c>
      <c r="F4" t="s">
        <v>54</v>
      </c>
      <c r="G4" t="s">
        <v>31</v>
      </c>
      <c r="H4" t="s">
        <v>35</v>
      </c>
      <c r="I4" t="str">
        <f>"[{""_id"":ObjectId("""&amp;Airports!A2&amp;"""),""airport_name"":"""&amp;Airports!C5&amp;""",""arrive_time"":new Date (""2023-09-16T14:21:00Z""),""departure_time"":new Date(""2023-09-18T18:46:00Z"")}]"</f>
        <v>[{"_id":ObjectId("64fc8de75da13b863bcba81e"),"airport_name":"Aeropuerto Internacional José María Córdova","arrive_time":new Date ("2023-09-16T14:21:00Z"),"departure_time":new Date("2023-09-18T18:46:00Z")}]</v>
      </c>
      <c r="J4">
        <v>3</v>
      </c>
      <c r="K4">
        <v>460940</v>
      </c>
      <c r="L4" t="str">
        <f t="shared" si="0"/>
        <v>db.Flight.insertOne({"airport_origin":{"_id":ObjectId("64fcd7545da13b863bcba828"),"airport_origin_name":"Aeropuerto Internacional El Dorado"},"airport_destination":{"_id":"64fcd7545da13b863bcba82e","airport_destino_name":"Aeropuerto Internacional José María Córdova"},"flight_departure_time":new Date("2023-09-16T13:25:00Z"),"flight_arrival_time":new Date("2023-09-16T20:02:00Z"),"flight_airline":"Latam","flight_seat_class":"Top","flight_escalas":[{"_id":ObjectId("64fc8de75da13b863bcba81e"),"airport_name":"Aeropuerto Internacional José María Córdova","arrive_time":new Date ("2023-09-16T14:21:00Z"),"departure_time":new Date("2023-09-18T18:46:00Z")}],"flight_available_seats":3,"flight_ticket_price":460940})</v>
      </c>
    </row>
    <row r="10" spans="1:12" x14ac:dyDescent="0.3">
      <c r="L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Airports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 Mauricio Ramirez Mendoza</cp:lastModifiedBy>
  <dcterms:created xsi:type="dcterms:W3CDTF">2015-06-05T18:19:34Z</dcterms:created>
  <dcterms:modified xsi:type="dcterms:W3CDTF">2023-09-10T13:50:09Z</dcterms:modified>
</cp:coreProperties>
</file>