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2025-10-10</t>
        </is>
      </c>
      <c r="F8" t="inlineStr">
        <is>
          <t>2025-10-17</t>
        </is>
      </c>
      <c r="G8" t="inlineStr">
        <is>
          <t xml:space="preserve"> - Road House</t>
        </is>
      </c>
      <c r="H8">
        <f>HYPERLINK("https://booking.roadsurfer.com/es/rally/pick?pickup_date=2025-10-10&amp;return_date=2025-10-17&amp;currency=EUR&amp;startStation=32&amp;endStation=1", "Clic para verlo en la web de RoadSurfer")</f>
        <v/>
      </c>
    </row>
    <row r="9">
      <c r="A9" t="inlineStr">
        <is>
          <t>Países Bajos</t>
        </is>
      </c>
      <c r="B9" t="inlineStr">
        <is>
          <t>Ámsterdam</t>
        </is>
      </c>
      <c r="C9" t="inlineStr">
        <is>
          <t>Alemania</t>
        </is>
      </c>
      <c r="D9" t="inlineStr">
        <is>
          <t>Múnich</t>
        </is>
      </c>
      <c r="E9" t="inlineStr">
        <is>
          <t>2025-10-17</t>
        </is>
      </c>
      <c r="F9" t="inlineStr">
        <is>
          <t>2025-10-24</t>
        </is>
      </c>
      <c r="G9" t="inlineStr">
        <is>
          <t xml:space="preserve"> - Camper Cabin</t>
        </is>
      </c>
      <c r="H9">
        <f>HYPERLINK("https://booking.roadsurfer.com/es/rally/pick?pickup_date=2025-10-17&amp;return_date=2025-10-24&amp;currency=EUR&amp;startStation=32&amp;endStation=1", "Clic para verlo en la web de RoadSurfer")</f>
        <v/>
      </c>
    </row>
    <row r="10">
      <c r="A10" t="inlineStr">
        <is>
          <t>Países Bajos</t>
        </is>
      </c>
      <c r="B10" t="inlineStr">
        <is>
          <t>Ámsterdam</t>
        </is>
      </c>
      <c r="C10" t="inlineStr">
        <is>
          <t>Alemania</t>
        </is>
      </c>
      <c r="D10" t="inlineStr">
        <is>
          <t>Múnich</t>
        </is>
      </c>
      <c r="E10" t="inlineStr">
        <is>
          <t>2025-10-21</t>
        </is>
      </c>
      <c r="F10" t="inlineStr">
        <is>
          <t>2025-10-28</t>
        </is>
      </c>
      <c r="G10" t="inlineStr">
        <is>
          <t xml:space="preserve"> - FAMILY FINCA</t>
        </is>
      </c>
      <c r="H10">
        <f>HYPERLINK("https://booking.roadsurfer.com/es/rally/pick?pickup_date=2025-10-21&amp;return_date=2025-10-28&amp;currency=EUR&amp;startStation=32&amp;endStation=1", "Clic para verlo en la web de RoadSurfer")</f>
        <v/>
      </c>
    </row>
    <row r="11">
      <c r="A11" t="inlineStr">
        <is>
          <t>Países Bajos</t>
        </is>
      </c>
      <c r="B11" t="inlineStr">
        <is>
          <t>Ámsterdam</t>
        </is>
      </c>
      <c r="C11" t="inlineStr">
        <is>
          <t>Alemania</t>
        </is>
      </c>
      <c r="D11" t="inlineStr">
        <is>
          <t>Dresde</t>
        </is>
      </c>
      <c r="E11" t="inlineStr">
        <is>
          <t>2025-10-14</t>
        </is>
      </c>
      <c r="F11" t="inlineStr">
        <is>
          <t>2025-10-21</t>
        </is>
      </c>
      <c r="G11" t="inlineStr">
        <is>
          <t xml:space="preserve"> - Camper Cabin</t>
        </is>
      </c>
      <c r="H11">
        <f>HYPERLINK("https://booking.roadsurfer.com/es/rally/pick?pickup_date=2025-10-14&amp;return_date=2025-10-21&amp;currency=EUR&amp;startStation=32&amp;endStation=56", "Clic para verlo en la web de RoadSurfer")</f>
        <v/>
      </c>
    </row>
    <row r="12">
      <c r="A12" t="inlineStr">
        <is>
          <t>Países Bajos</t>
        </is>
      </c>
      <c r="B12" t="inlineStr">
        <is>
          <t>Ámsterdam</t>
        </is>
      </c>
      <c r="C12" t="inlineStr">
        <is>
          <t>Alemania</t>
        </is>
      </c>
      <c r="D12" t="inlineStr">
        <is>
          <t>Dresde</t>
        </is>
      </c>
      <c r="E12" t="inlineStr">
        <is>
          <t>2025-10-27</t>
        </is>
      </c>
      <c r="F12" t="inlineStr">
        <is>
          <t>2025-11-03</t>
        </is>
      </c>
      <c r="G12" t="inlineStr">
        <is>
          <t xml:space="preserve"> - ROAD HOUSE</t>
        </is>
      </c>
      <c r="H12">
        <f>HYPERLINK("https://booking.roadsurfer.com/es/rally/pick?pickup_date=2025-10-27&amp;return_date=2025-11-03&amp;currency=EUR&amp;startStation=32&amp;endStation=56", "Clic para verlo en la web de RoadSurfer")</f>
        <v/>
      </c>
    </row>
    <row r="13">
      <c r="A13" t="inlineStr">
        <is>
          <t>Países Bajos</t>
        </is>
      </c>
      <c r="B13" t="inlineStr">
        <is>
          <t>Ámsterdam</t>
        </is>
      </c>
      <c r="C13" t="inlineStr">
        <is>
          <t>Alemania</t>
        </is>
      </c>
      <c r="D13" t="inlineStr">
        <is>
          <t>Berlín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Surfer Suite</t>
        </is>
      </c>
      <c r="H13">
        <f>HYPERLINK("https://booking.roadsurfer.com/es/rally/pick?pickup_date=2025-10-15&amp;return_date=2025-10-22&amp;currency=EUR&amp;startStation=32&amp;endStation=6", "Clic para verlo en la web de RoadSurfer")</f>
        <v/>
      </c>
    </row>
    <row r="14">
      <c r="A14" t="inlineStr">
        <is>
          <t>Países Bajos</t>
        </is>
      </c>
      <c r="B14" t="inlineStr">
        <is>
          <t>Ámsterdam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2025-10-15</t>
        </is>
      </c>
      <c r="F14" t="inlineStr">
        <is>
          <t>2025-10-22</t>
        </is>
      </c>
      <c r="G14" t="inlineStr">
        <is>
          <t xml:space="preserve"> - Surfer Suite</t>
        </is>
      </c>
      <c r="H14">
        <f>HYPERLINK("https://booking.roadsurfer.com/es/rally/pick?pickup_date=2025-10-15&amp;return_date=2025-10-22&amp;currency=EUR&amp;startStation=32&amp;endStation=113", "Clic para verlo en la web de RoadSurfer")</f>
        <v/>
      </c>
    </row>
    <row r="15">
      <c r="A15" t="inlineStr">
        <is>
          <t>Países Bajos</t>
        </is>
      </c>
      <c r="B15" t="inlineStr">
        <is>
          <t>Ámsterdam</t>
        </is>
      </c>
      <c r="C15" t="inlineStr">
        <is>
          <t>Alemania</t>
        </is>
      </c>
      <c r="D15" t="inlineStr">
        <is>
          <t>Leipzig</t>
        </is>
      </c>
      <c r="E15" t="inlineStr">
        <is>
          <t>2025-11-25</t>
        </is>
      </c>
      <c r="F15" t="inlineStr">
        <is>
          <t>2025-12-02</t>
        </is>
      </c>
      <c r="G15" t="inlineStr">
        <is>
          <t xml:space="preserve"> - Family Finca</t>
        </is>
      </c>
      <c r="H15">
        <f>HYPERLINK("https://booking.roadsurfer.com/es/rally/pick?pickup_date=2025-11-25&amp;return_date=2025-12-02&amp;currency=EUR&amp;startStation=32&amp;endStation=8", "Clic para verlo en la web de RoadSurfer")</f>
        <v/>
      </c>
    </row>
    <row r="16">
      <c r="A16" t="inlineStr">
        <is>
          <t>Bélgica</t>
        </is>
      </c>
      <c r="B16" t="inlineStr">
        <is>
          <t>Amberes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HYPERLINK("https://booking.roadsurfer.com/es/rally/pick?pickup_date=2025-11-05&amp;return_date=2025-11-12&amp;currency=EUR&amp;startStation=47&amp;endStation=113", "Clic para verlo en la web de RoadSurfer")</f>
        <v/>
      </c>
    </row>
    <row r="17">
      <c r="A17" t="inlineStr">
        <is>
          <t>Bélgica</t>
        </is>
      </c>
      <c r="B17" t="inlineStr">
        <is>
          <t>Amberes</t>
        </is>
      </c>
      <c r="C17" t="inlineStr">
        <is>
          <t>Alemania</t>
        </is>
      </c>
      <c r="D17" t="inlineStr">
        <is>
          <t>Duisburgo</t>
        </is>
      </c>
      <c r="E17" t="inlineStr">
        <is>
          <t>2025-10-31</t>
        </is>
      </c>
      <c r="F17" t="inlineStr">
        <is>
          <t>2025-11-07</t>
        </is>
      </c>
      <c r="G17" t="inlineStr">
        <is>
          <t xml:space="preserve"> - Beach Hostel</t>
        </is>
      </c>
      <c r="H17">
        <f>HYPERLINK("https://booking.roadsurfer.com/es/rally/pick?pickup_date=2025-10-31&amp;return_date=2025-11-07&amp;currency=EUR&amp;startStation=47&amp;endStation=113", "Clic para verlo en la web de RoadSurfer")</f>
        <v/>
      </c>
    </row>
    <row r="18">
      <c r="A18" t="inlineStr">
        <is>
          <t>Bélgica</t>
        </is>
      </c>
      <c r="B18" t="inlineStr">
        <is>
          <t>Amberes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2025-11-05</t>
        </is>
      </c>
      <c r="F18" t="inlineStr">
        <is>
          <t>2025-11-12</t>
        </is>
      </c>
      <c r="G18" t="inlineStr">
        <is>
          <t xml:space="preserve"> - Camper Cabin</t>
        </is>
      </c>
      <c r="H18">
        <f>HYPERLINK("https://booking.roadsurfer.com/es/rally/pick?pickup_date=2025-11-05&amp;return_date=2025-11-12&amp;currency=EUR&amp;startStation=47&amp;endStation=22", "Clic para verlo en la web de RoadSurfer")</f>
        <v/>
      </c>
    </row>
    <row r="19">
      <c r="A19" t="inlineStr">
        <is>
          <t>Bélgica</t>
        </is>
      </c>
      <c r="B19" t="inlineStr">
        <is>
          <t>Amberes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ROAD HOUSE - Family Finca</t>
        </is>
      </c>
      <c r="H19">
        <f>HYPERLINK("https://booking.roadsurfer.com/es/rally/pick?pickup_date=2025-11-06&amp;return_date=2025-11-13&amp;currency=EUR&amp;startStation=47&amp;endStation=22", "Clic para verlo en la web de RoadSurfer")</f>
        <v/>
      </c>
    </row>
    <row r="20">
      <c r="A20" t="inlineStr">
        <is>
          <t>Bélgica</t>
        </is>
      </c>
      <c r="B20" t="inlineStr">
        <is>
          <t>Amberes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Surfer Suite</t>
        </is>
      </c>
      <c r="H20">
        <f>HYPERLINK("https://booking.roadsurfer.com/es/rally/pick?pickup_date=2025-11-07&amp;return_date=2025-11-14&amp;currency=EUR&amp;startStation=47&amp;endStation=22", "Clic para verlo en la web de RoadSurfer")</f>
        <v/>
      </c>
    </row>
    <row r="21">
      <c r="A21" t="inlineStr">
        <is>
          <t>España</t>
        </is>
      </c>
      <c r="B21" t="inlineStr">
        <is>
          <t>Barcelona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HYPERLINK("https://booking.roadsurfer.com/es/rally/pick?pickup_date=2025-11-03&amp;return_date=2025-11-10&amp;currency=EUR&amp;startStation=17&amp;endStation=22", "Clic para verlo en la web de RoadSurfer")</f>
        <v/>
      </c>
    </row>
    <row r="22">
      <c r="A22" t="inlineStr">
        <is>
          <t>España</t>
        </is>
      </c>
      <c r="B22" t="inlineStr">
        <is>
          <t>Barcelona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Surfer Suite - Sunrise Suite</t>
        </is>
      </c>
      <c r="H22">
        <f>HYPERLINK("https://booking.roadsurfer.com/es/rally/pick?pickup_date=2025-11-04&amp;return_date=2025-11-11&amp;currency=EUR&amp;startStation=17&amp;endStation=22", "Clic para verlo en la web de RoadSurfer")</f>
        <v/>
      </c>
    </row>
    <row r="23">
      <c r="A23" t="inlineStr">
        <is>
          <t>España</t>
        </is>
      </c>
      <c r="B23" t="inlineStr">
        <is>
          <t>Barcelona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Surfer Suite</t>
        </is>
      </c>
      <c r="H23">
        <f>HYPERLINK("https://booking.roadsurfer.com/es/rally/pick?pickup_date=2025-11-05&amp;return_date=2025-11-12&amp;currency=EUR&amp;startStation=17&amp;endStation=22", "Clic para verlo en la web de RoadSurfer")</f>
        <v/>
      </c>
    </row>
    <row r="24">
      <c r="A24" t="inlineStr">
        <is>
          <t>España</t>
        </is>
      </c>
      <c r="B24" t="inlineStr">
        <is>
          <t>Barcelona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Sunrise Suite</t>
        </is>
      </c>
      <c r="H24">
        <f>HYPERLINK("https://booking.roadsurfer.com/es/rally/pick?pickup_date=2025-11-07&amp;return_date=2025-11-14&amp;currency=EUR&amp;startStation=17&amp;endStation=22", "Clic para verlo en la web de RoadSurfer")</f>
        <v/>
      </c>
    </row>
    <row r="25">
      <c r="A25" t="inlineStr">
        <is>
          <t>España</t>
        </is>
      </c>
      <c r="B25" t="inlineStr">
        <is>
          <t>Bilbao</t>
        </is>
      </c>
      <c r="C25" t="inlineStr">
        <is>
          <t>Alemania</t>
        </is>
      </c>
      <c r="D25" t="inlineStr">
        <is>
          <t>Múnich</t>
        </is>
      </c>
      <c r="E25" t="inlineStr">
        <is>
          <t>2025-10-23</t>
        </is>
      </c>
      <c r="F25" t="inlineStr">
        <is>
          <t>2025-10-30</t>
        </is>
      </c>
      <c r="G25" t="inlineStr">
        <is>
          <t xml:space="preserve"> - Surfer Suite - Beach Hostel</t>
        </is>
      </c>
      <c r="H25">
        <f>HYPERLINK("https://booking.roadsurfer.com/es/rally/pick?pickup_date=2025-10-23&amp;return_date=2025-10-30&amp;currency=EUR&amp;startStation=40&amp;endStation=1", "Clic para verlo en la web de RoadSurfer")</f>
        <v/>
      </c>
    </row>
    <row r="26">
      <c r="A26" t="inlineStr">
        <is>
          <t>España</t>
        </is>
      </c>
      <c r="B26" t="inlineStr">
        <is>
          <t>Bilbao</t>
        </is>
      </c>
      <c r="C26" t="inlineStr">
        <is>
          <t>Alemania</t>
        </is>
      </c>
      <c r="D26" t="inlineStr">
        <is>
          <t>Múnich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FAMILY FINCA</t>
        </is>
      </c>
      <c r="H26">
        <f>HYPERLINK("https://booking.roadsurfer.com/es/rally/pick?pickup_date=2025-11-06&amp;return_date=2025-11-13&amp;currency=EUR&amp;startStation=40&amp;endStation=1", "Clic para verlo en la web de RoadSurfer")</f>
        <v/>
      </c>
    </row>
    <row r="27">
      <c r="A27" t="inlineStr">
        <is>
          <t>España</t>
        </is>
      </c>
      <c r="B27" t="inlineStr">
        <is>
          <t>Bilbao</t>
        </is>
      </c>
      <c r="C27" t="inlineStr">
        <is>
          <t>Alemania</t>
        </is>
      </c>
      <c r="D27" t="inlineStr">
        <is>
          <t>Augsburgo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HYPERLINK("https://booking.roadsurfer.com/es/rally/pick?pickup_date=2025-11-03&amp;return_date=2025-11-10&amp;currency=EUR&amp;startStation=40&amp;endStation=108", "Clic para verlo en la web de RoadSurfer")</f>
        <v/>
      </c>
    </row>
    <row r="28">
      <c r="A28" t="inlineStr">
        <is>
          <t>España</t>
        </is>
      </c>
      <c r="B28" t="inlineStr">
        <is>
          <t>Bilbao</t>
        </is>
      </c>
      <c r="C28" t="inlineStr">
        <is>
          <t>Alemania</t>
        </is>
      </c>
      <c r="D28" t="inlineStr">
        <is>
          <t>Augsburgo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Surfer Suite</t>
        </is>
      </c>
      <c r="H28">
        <f>HYPERLINK("https://booking.roadsurfer.com/es/rally/pick?pickup_date=2025-11-04&amp;return_date=2025-11-11&amp;currency=EUR&amp;startStation=40&amp;endStation=108", "Clic para verlo en la web de RoadSurfer")</f>
        <v/>
      </c>
    </row>
    <row r="29">
      <c r="A29" t="inlineStr">
        <is>
          <t>Alemania</t>
        </is>
      </c>
      <c r="B29" t="inlineStr">
        <is>
          <t>Bremen</t>
        </is>
      </c>
      <c r="C29" t="inlineStr">
        <is>
          <t>Bélgica</t>
        </is>
      </c>
      <c r="D29" t="inlineStr">
        <is>
          <t>Amberes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HYPERLINK("https://booking.roadsurfer.com/es/rally/pick?pickup_date=2025-11-03&amp;return_date=2025-11-10&amp;currency=EUR&amp;startStation=55&amp;endStation=47", "Clic para verlo en la web de RoadSurfer")</f>
        <v/>
      </c>
    </row>
    <row r="30">
      <c r="A30" t="inlineStr">
        <is>
          <t>Alemania</t>
        </is>
      </c>
      <c r="B30" t="inlineStr">
        <is>
          <t>Bremen</t>
        </is>
      </c>
      <c r="C30" t="inlineStr">
        <is>
          <t>Bélgica</t>
        </is>
      </c>
      <c r="D30" t="inlineStr">
        <is>
          <t>Amberes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Camper Castle</t>
        </is>
      </c>
      <c r="H30">
        <f>HYPERLINK("https://booking.roadsurfer.com/es/rally/pick?pickup_date=2025-11-04&amp;return_date=2025-11-11&amp;currency=EUR&amp;startStation=55&amp;endStation=47", "Clic para verlo en la web de RoadSurfer")</f>
        <v/>
      </c>
    </row>
    <row r="31">
      <c r="A31" t="inlineStr">
        <is>
          <t>Alemania</t>
        </is>
      </c>
      <c r="B31" t="inlineStr">
        <is>
          <t>Bremen</t>
        </is>
      </c>
      <c r="C31" t="inlineStr">
        <is>
          <t>Bélgica</t>
        </is>
      </c>
      <c r="D31" t="inlineStr">
        <is>
          <t>Amberes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Family Finca</t>
        </is>
      </c>
      <c r="H31">
        <f>HYPERLINK("https://booking.roadsurfer.com/es/rally/pick?pickup_date=2025-11-05&amp;return_date=2025-11-12&amp;currency=EUR&amp;startStation=55&amp;endStation=47", "Clic para verlo en la web de RoadSurfer")</f>
        <v/>
      </c>
    </row>
    <row r="32">
      <c r="A32" t="inlineStr">
        <is>
          <t>Bélgica</t>
        </is>
      </c>
      <c r="B32" t="inlineStr">
        <is>
          <t>Bruselas</t>
        </is>
      </c>
      <c r="C32" t="inlineStr">
        <is>
          <t>Alemania</t>
        </is>
      </c>
      <c r="D32" t="inlineStr">
        <is>
          <t>Colonia-Düsseldorf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Camper Cabin Deluxe</t>
        </is>
      </c>
      <c r="H32">
        <f>HYPERLINK("https://booking.roadsurfer.com/es/rally/pick?pickup_date=2025-11-03&amp;return_date=2025-11-10&amp;currency=EUR&amp;startStation=42&amp;endStation=4", "Clic para verlo en la web de RoadSurfer")</f>
        <v/>
      </c>
    </row>
    <row r="33">
      <c r="A33" t="inlineStr">
        <is>
          <t>Bélgica</t>
        </is>
      </c>
      <c r="B33" t="inlineStr">
        <is>
          <t>Bruselas</t>
        </is>
      </c>
      <c r="C33" t="inlineStr">
        <is>
          <t>Alemania</t>
        </is>
      </c>
      <c r="D33" t="inlineStr">
        <is>
          <t>Colonia-Düsseldorf</t>
        </is>
      </c>
      <c r="E33" t="inlineStr">
        <is>
          <t>2025-11-04</t>
        </is>
      </c>
      <c r="F33" t="inlineStr">
        <is>
          <t>2025-11-11</t>
        </is>
      </c>
      <c r="G33" t="inlineStr">
        <is>
          <t xml:space="preserve"> - CAMPER CABIN</t>
        </is>
      </c>
      <c r="H33">
        <f>HYPERLINK("https://booking.roadsurfer.com/es/rally/pick?pickup_date=2025-11-04&amp;return_date=2025-11-11&amp;currency=EUR&amp;startStation=42&amp;endStation=4", "Clic para verlo en la web de RoadSurfer")</f>
        <v/>
      </c>
    </row>
    <row r="34">
      <c r="A34" t="inlineStr">
        <is>
          <t>Bélgica</t>
        </is>
      </c>
      <c r="B34" t="inlineStr">
        <is>
          <t>Bruselas</t>
        </is>
      </c>
      <c r="C34" t="inlineStr">
        <is>
          <t>Alemania</t>
        </is>
      </c>
      <c r="D34" t="inlineStr">
        <is>
          <t>Duisburgo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Surfer Suite</t>
        </is>
      </c>
      <c r="H34">
        <f>HYPERLINK("https://booking.roadsurfer.com/es/rally/pick?pickup_date=2025-11-06&amp;return_date=2025-11-13&amp;currency=EUR&amp;startStation=42&amp;endStation=113", "Clic para verlo en la web de RoadSurfer")</f>
        <v/>
      </c>
    </row>
    <row r="35">
      <c r="A35" t="inlineStr">
        <is>
          <t>Bélgica</t>
        </is>
      </c>
      <c r="B35" t="inlineStr">
        <is>
          <t>Bruselas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Family Finca</t>
        </is>
      </c>
      <c r="H35">
        <f>HYPERLINK("https://booking.roadsurfer.com/es/rally/pick?pickup_date=2025-11-07&amp;return_date=2025-11-14&amp;currency=EUR&amp;startStation=42&amp;endStation=113", "Clic para verlo en la web de RoadSurfer")</f>
        <v/>
      </c>
    </row>
    <row r="36">
      <c r="A36" t="inlineStr">
        <is>
          <t>Alemania</t>
        </is>
      </c>
      <c r="B36" t="inlineStr">
        <is>
          <t>Constanza (Aach)</t>
        </is>
      </c>
      <c r="C36" t="inlineStr">
        <is>
          <t>España</t>
        </is>
      </c>
      <c r="D36" t="inlineStr">
        <is>
          <t>Barcelona</t>
        </is>
      </c>
      <c r="E36" t="inlineStr">
        <is>
          <t>2025-11-01</t>
        </is>
      </c>
      <c r="F36" t="inlineStr">
        <is>
          <t>2025-11-08</t>
        </is>
      </c>
      <c r="G36" t="inlineStr">
        <is>
          <t xml:space="preserve"> - Surfer Suite</t>
        </is>
      </c>
      <c r="H36">
        <f>HYPERLINK("https://booking.roadsurfer.com/es/rally/pick?pickup_date=2025-11-01&amp;return_date=2025-11-08&amp;currency=EUR&amp;startStation=10&amp;endStation=17", "Clic para verlo en la web de RoadSurfer")</f>
        <v/>
      </c>
    </row>
    <row r="37">
      <c r="A37" t="inlineStr">
        <is>
          <t>Alemania</t>
        </is>
      </c>
      <c r="B37" t="inlineStr">
        <is>
          <t>Dresde</t>
        </is>
      </c>
      <c r="C37" t="inlineStr">
        <is>
          <t>Austria</t>
        </is>
      </c>
      <c r="D37" t="inlineStr">
        <is>
          <t>Graz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FAMILY FINCA</t>
        </is>
      </c>
      <c r="H37">
        <f>HYPERLINK("https://booking.roadsurfer.com/es/rally/pick?pickup_date=2025-11-03&amp;return_date=2025-11-10&amp;currency=EUR&amp;startStation=56&amp;endStation=37", "Clic para verlo en la web de RoadSurfer")</f>
        <v/>
      </c>
    </row>
    <row r="38">
      <c r="A38" t="inlineStr">
        <is>
          <t>Portugal</t>
        </is>
      </c>
      <c r="B38" t="inlineStr">
        <is>
          <t>Faro</t>
        </is>
      </c>
      <c r="C38" t="inlineStr">
        <is>
          <t>Portugal</t>
        </is>
      </c>
      <c r="D38" t="inlineStr">
        <is>
          <t>Lisboa</t>
        </is>
      </c>
      <c r="E38" t="inlineStr">
        <is>
          <t>2025-10-14</t>
        </is>
      </c>
      <c r="F38" t="inlineStr">
        <is>
          <t>2025-10-18</t>
        </is>
      </c>
      <c r="G38" t="inlineStr">
        <is>
          <t xml:space="preserve"> - Road House</t>
        </is>
      </c>
      <c r="H38">
        <f>HYPERLINK("https://booking.roadsurfer.com/es/rally/pick?pickup_date=2025-10-14&amp;return_date=2025-10-18&amp;currency=EUR&amp;startStation=19&amp;endStation=18", "Clic para verlo en la web de RoadSurfer")</f>
        <v/>
      </c>
    </row>
    <row r="39">
      <c r="A39" t="inlineStr">
        <is>
          <t>Alemania</t>
        </is>
      </c>
      <c r="B39" t="inlineStr">
        <is>
          <t>Fráncfort</t>
        </is>
      </c>
      <c r="C39" t="inlineStr">
        <is>
          <t>España</t>
        </is>
      </c>
      <c r="D39" t="inlineStr">
        <is>
          <t>Sevilla</t>
        </is>
      </c>
      <c r="E39" t="inlineStr">
        <is>
          <t>2025-11-03</t>
        </is>
      </c>
      <c r="F39" t="inlineStr">
        <is>
          <t>2025-11-10</t>
        </is>
      </c>
      <c r="G39" t="inlineStr">
        <is>
          <t xml:space="preserve"> - Surfer Suite</t>
        </is>
      </c>
      <c r="H39">
        <f>HYPERLINK("https://booking.roadsurfer.com/es/rally/pick?pickup_date=2025-11-03&amp;return_date=2025-11-10&amp;currency=EUR&amp;startStation=2&amp;endStation=39", "Clic para verlo en la web de RoadSurfer")</f>
        <v/>
      </c>
    </row>
    <row r="40">
      <c r="A40" t="inlineStr">
        <is>
          <t>Alemania</t>
        </is>
      </c>
      <c r="B40" t="inlineStr">
        <is>
          <t>Fráncfort</t>
        </is>
      </c>
      <c r="C40" t="inlineStr">
        <is>
          <t>España</t>
        </is>
      </c>
      <c r="D40" t="inlineStr">
        <is>
          <t>Barcelona</t>
        </is>
      </c>
      <c r="E40" t="inlineStr">
        <is>
          <t>2025-11-05</t>
        </is>
      </c>
      <c r="F40" t="inlineStr">
        <is>
          <t>2025-11-12</t>
        </is>
      </c>
      <c r="G40" t="inlineStr">
        <is>
          <t xml:space="preserve"> - Road House</t>
        </is>
      </c>
      <c r="H40">
        <f>HYPERLINK("https://booking.roadsurfer.com/es/rally/pick?pickup_date=2025-11-05&amp;return_date=2025-11-12&amp;currency=EUR&amp;startStation=2&amp;endStation=17", "Clic para verlo en la web de RoadSurfer")</f>
        <v/>
      </c>
    </row>
    <row r="41">
      <c r="A41" t="inlineStr">
        <is>
          <t>Suecia</t>
        </is>
      </c>
      <c r="B41" t="inlineStr">
        <is>
          <t>Gotemburgo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2025-11-06</t>
        </is>
      </c>
      <c r="F41" t="inlineStr">
        <is>
          <t>2025-11-13</t>
        </is>
      </c>
      <c r="G41" t="inlineStr">
        <is>
          <t xml:space="preserve"> - Surfer Suite</t>
        </is>
      </c>
      <c r="H41">
        <f>HYPERLINK("https://booking.roadsurfer.com/es/rally/pick?pickup_date=2025-11-06&amp;return_date=2025-11-13&amp;currency=EUR&amp;startStation=77&amp;endStation=22", "Clic para verlo en la web de RoadSurfer")</f>
        <v/>
      </c>
    </row>
    <row r="42">
      <c r="A42" t="inlineStr">
        <is>
          <t>Suecia</t>
        </is>
      </c>
      <c r="B42" t="inlineStr">
        <is>
          <t>Gotemburgo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2025-11-07</t>
        </is>
      </c>
      <c r="F42" t="inlineStr">
        <is>
          <t>2025-11-14</t>
        </is>
      </c>
      <c r="G42" t="inlineStr">
        <is>
          <t xml:space="preserve"> - Sunrise Suite</t>
        </is>
      </c>
      <c r="H42">
        <f>HYPERLINK("https://booking.roadsurfer.com/es/rally/pick?pickup_date=2025-11-07&amp;return_date=2025-11-14&amp;currency=EUR&amp;startStation=77&amp;endStation=22", "Clic para verlo en la web de RoadSurfer")</f>
        <v/>
      </c>
    </row>
    <row r="43">
      <c r="A43" t="inlineStr">
        <is>
          <t>Suecia</t>
        </is>
      </c>
      <c r="B43" t="inlineStr">
        <is>
          <t>Gotemburgo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2025-11-05</t>
        </is>
      </c>
      <c r="F43" t="inlineStr">
        <is>
          <t>2025-11-12</t>
        </is>
      </c>
      <c r="G43" t="inlineStr">
        <is>
          <t xml:space="preserve"> - Road House</t>
        </is>
      </c>
      <c r="H43">
        <f>HYPERLINK("https://booking.roadsurfer.com/es/rally/pick?pickup_date=2025-11-05&amp;return_date=2025-11-12&amp;currency=EUR&amp;startStation=77&amp;endStation=22", "Clic para verlo en la web de RoadSurfer")</f>
        <v/>
      </c>
    </row>
    <row r="44">
      <c r="A44" t="inlineStr">
        <is>
          <t>Austria</t>
        </is>
      </c>
      <c r="B44" t="inlineStr">
        <is>
          <t>Graz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2025-11-03</t>
        </is>
      </c>
      <c r="F44" t="inlineStr">
        <is>
          <t>2025-11-10</t>
        </is>
      </c>
      <c r="G44" t="inlineStr">
        <is>
          <t xml:space="preserve"> - Surfer Suite</t>
        </is>
      </c>
      <c r="H44">
        <f>HYPERLINK("https://booking.roadsurfer.com/es/rally/pick?pickup_date=2025-11-03&amp;return_date=2025-11-10&amp;currency=EUR&amp;startStation=37&amp;endStation=22", "Clic para verlo en la web de RoadSurfer")</f>
        <v/>
      </c>
    </row>
    <row r="45">
      <c r="A45" t="inlineStr">
        <is>
          <t>Alemania</t>
        </is>
      </c>
      <c r="B45" t="inlineStr">
        <is>
          <t>Leipzig</t>
        </is>
      </c>
      <c r="C45" t="inlineStr">
        <is>
          <t>Portugal</t>
        </is>
      </c>
      <c r="D45" t="inlineStr">
        <is>
          <t>Lisboa</t>
        </is>
      </c>
      <c r="E45" t="inlineStr">
        <is>
          <t>2025-10-20</t>
        </is>
      </c>
      <c r="F45" t="inlineStr">
        <is>
          <t>2025-10-27</t>
        </is>
      </c>
      <c r="G45" t="inlineStr">
        <is>
          <t xml:space="preserve"> - Surfer Suite</t>
        </is>
      </c>
      <c r="H45">
        <f>HYPERLINK("https://booking.roadsurfer.com/es/rally/pick?pickup_date=2025-10-20&amp;return_date=2025-10-27&amp;currency=EUR&amp;startStation=8&amp;endStation=18", "Clic para verlo en la web de RoadSurfer")</f>
        <v/>
      </c>
    </row>
    <row r="46">
      <c r="A46" t="inlineStr">
        <is>
          <t>Francia</t>
        </is>
      </c>
      <c r="B46" t="inlineStr">
        <is>
          <t>Lille</t>
        </is>
      </c>
      <c r="C46" t="inlineStr">
        <is>
          <t>Alemania</t>
        </is>
      </c>
      <c r="D46" t="inlineStr">
        <is>
          <t>Duisburgo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Road House</t>
        </is>
      </c>
      <c r="H46">
        <f>HYPERLINK("https://booking.roadsurfer.com/es/rally/pick?pickup_date=2025-11-06&amp;return_date=2025-11-13&amp;currency=EUR&amp;startStation=87&amp;endStation=113", "Clic para verlo en la web de RoadSurfer")</f>
        <v/>
      </c>
    </row>
    <row r="47">
      <c r="A47" t="inlineStr">
        <is>
          <t>Francia</t>
        </is>
      </c>
      <c r="B47" t="inlineStr">
        <is>
          <t>Lille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Beach Hostel</t>
        </is>
      </c>
      <c r="H47">
        <f>HYPERLINK("https://booking.roadsurfer.com/es/rally/pick?pickup_date=2025-11-07&amp;return_date=2025-11-14&amp;currency=EUR&amp;startStation=87&amp;endStation=22",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Múnich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Surfer Suite</t>
        </is>
      </c>
      <c r="H48">
        <f>HYPERLINK("https://booking.roadsurfer.com/es/rally/pick?pickup_date=2025-11-07&amp;return_date=2025-11-14&amp;currency=EUR&amp;startStation=15&amp;endStation=1",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CAMPER CABIN DELUXE</t>
        </is>
      </c>
      <c r="H49">
        <f>HYPERLINK("https://booking.roadsurfer.com/es/rally/pick?pickup_date=2025-11-03&amp;return_date=2025-11-10&amp;currency=EUR&amp;startStation=15&amp;endStation=22",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HYPERLINK("https://booking.roadsurfer.com/es/rally/pick?pickup_date=2025-11-04&amp;return_date=2025-11-11&amp;currency=EUR&amp;startStation=15&amp;endStation=22",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Lindau-Wangen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Road House</t>
        </is>
      </c>
      <c r="H51">
        <f>HYPERLINK("https://booking.roadsurfer.com/es/rally/pick?pickup_date=2025-11-05&amp;return_date=2025-11-12&amp;currency=EUR&amp;startStation=15&amp;endStation=117",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Fráncfort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Family Finca</t>
        </is>
      </c>
      <c r="H52">
        <f>HYPERLINK("https://booking.roadsurfer.com/es/rally/pick?pickup_date=2025-11-07&amp;return_date=2025-11-14&amp;currency=EUR&amp;startStation=15&amp;endStation=2",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2025-10-31</t>
        </is>
      </c>
      <c r="F53" t="inlineStr">
        <is>
          <t>2025-11-07</t>
        </is>
      </c>
      <c r="G53" t="inlineStr">
        <is>
          <t xml:space="preserve"> - Beach Hostel</t>
        </is>
      </c>
      <c r="H53">
        <f>HYPERLINK("https://booking.roadsurfer.com/es/rally/pick?pickup_date=2025-10-31&amp;return_date=2025-11-07&amp;currency=EUR&amp;startStation=20&amp;endStation=22",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Surfer Suite - BEACH HOSTEL</t>
        </is>
      </c>
      <c r="H54">
        <f>HYPERLINK("https://booking.roadsurfer.com/es/rally/pick?pickup_date=2025-11-03&amp;return_date=2025-11-10&amp;currency=EUR&amp;startStation=20&amp;endStation=22",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Family Finca</t>
        </is>
      </c>
      <c r="H55">
        <f>HYPERLINK("https://booking.roadsurfer.com/es/rally/pick?pickup_date=2025-11-04&amp;return_date=2025-11-11&amp;currency=EUR&amp;startStation=20&amp;endStation=22",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FAMILY FINCA</t>
        </is>
      </c>
      <c r="H56">
        <f>HYPERLINK("https://booking.roadsurfer.com/es/rally/pick?pickup_date=2025-11-05&amp;return_date=2025-11-12&amp;currency=EUR&amp;startStation=20&amp;endStation=22",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HYPERLINK("https://booking.roadsurfer.com/es/rally/pick?pickup_date=2025-11-06&amp;return_date=2025-11-13&amp;currency=EUR&amp;startStation=20&amp;endStation=22", "Clic para verlo en la web de RoadSurfer")</f>
        <v/>
      </c>
    </row>
    <row r="58">
      <c r="A58" t="inlineStr">
        <is>
          <t>Italia</t>
        </is>
      </c>
      <c r="B58" t="inlineStr">
        <is>
          <t>Milán</t>
        </is>
      </c>
      <c r="C58" t="inlineStr">
        <is>
          <t>Alemania</t>
        </is>
      </c>
      <c r="D58" t="inlineStr">
        <is>
          <t>Constanza (Aach)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Beach Hostel</t>
        </is>
      </c>
      <c r="H58">
        <f>HYPERLINK("https://booking.roadsurfer.com/es/rally/pick?pickup_date=2025-11-06&amp;return_date=2025-11-13&amp;currency=EUR&amp;startStation=34&amp;endStation=10",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Constanza (Aach)</t>
        </is>
      </c>
      <c r="E59" t="inlineStr">
        <is>
          <t>2025-11-07</t>
        </is>
      </c>
      <c r="F59" t="inlineStr">
        <is>
          <t>2025-11-14</t>
        </is>
      </c>
      <c r="G59" t="inlineStr">
        <is>
          <t xml:space="preserve"> - Surfer Suite</t>
        </is>
      </c>
      <c r="H59">
        <f>HYPERLINK("https://booking.roadsurfer.com/es/rally/pick?pickup_date=2025-11-07&amp;return_date=2025-11-14&amp;currency=EUR&amp;startStation=34&amp;endStation=10", "Clic para verlo en la web de RoadSurfer")</f>
        <v/>
      </c>
    </row>
    <row r="60">
      <c r="A60" t="inlineStr">
        <is>
          <t>Italia</t>
        </is>
      </c>
      <c r="B60" t="inlineStr">
        <is>
          <t>Milán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HYPERLINK("https://booking.roadsurfer.com/es/rally/pick?pickup_date=2025-11-04&amp;return_date=2025-11-11&amp;currency=EUR&amp;startStation=34&amp;endStation=22",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Sunrise Suite</t>
        </is>
      </c>
      <c r="H61">
        <f>HYPERLINK("https://booking.roadsurfer.com/es/rally/pick?pickup_date=2025-11-05&amp;return_date=2025-11-12&amp;currency=EUR&amp;startStation=34&amp;endStation=22", "Clic para verlo en la web de RoadSurfer")</f>
        <v/>
      </c>
    </row>
    <row r="62">
      <c r="A62" t="inlineStr">
        <is>
          <t>Francia</t>
        </is>
      </c>
      <c r="B62" t="inlineStr">
        <is>
          <t>París Sur (Orly)</t>
        </is>
      </c>
      <c r="C62" t="inlineStr">
        <is>
          <t>Alemania</t>
        </is>
      </c>
      <c r="D62" t="inlineStr">
        <is>
          <t>Bremen</t>
        </is>
      </c>
      <c r="E62" t="inlineStr">
        <is>
          <t>2025-11-06</t>
        </is>
      </c>
      <c r="F62" t="inlineStr">
        <is>
          <t>2025-11-13</t>
        </is>
      </c>
      <c r="G62" t="inlineStr">
        <is>
          <t xml:space="preserve"> - Surfer Suite</t>
        </is>
      </c>
      <c r="H62">
        <f>HYPERLINK("https://booking.roadsurfer.com/es/rally/pick?pickup_date=2025-11-06&amp;return_date=2025-11-13&amp;currency=EUR&amp;startStation=12&amp;endStation=55", "Clic para verlo en la web de RoadSurfer")</f>
        <v/>
      </c>
    </row>
    <row r="63">
      <c r="A63" t="inlineStr">
        <is>
          <t>Francia</t>
        </is>
      </c>
      <c r="B63" t="inlineStr">
        <is>
          <t>París Sur (Orly)</t>
        </is>
      </c>
      <c r="C63" t="inlineStr">
        <is>
          <t>Alemania</t>
        </is>
      </c>
      <c r="D63" t="inlineStr">
        <is>
          <t>Bremen</t>
        </is>
      </c>
      <c r="E63" t="inlineStr">
        <is>
          <t>2025-11-07</t>
        </is>
      </c>
      <c r="F63" t="inlineStr">
        <is>
          <t>2025-11-14</t>
        </is>
      </c>
      <c r="G63" t="inlineStr">
        <is>
          <t xml:space="preserve"> - Family Finca</t>
        </is>
      </c>
      <c r="H63">
        <f>HYPERLINK("https://booking.roadsurfer.com/es/rally/pick?pickup_date=2025-11-07&amp;return_date=2025-11-14&amp;currency=EUR&amp;startStation=12&amp;endStation=55",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Berlín</t>
        </is>
      </c>
      <c r="E64" t="inlineStr">
        <is>
          <t>2025-10-13</t>
        </is>
      </c>
      <c r="F64" t="inlineStr">
        <is>
          <t>2025-10-20</t>
        </is>
      </c>
      <c r="G64" t="inlineStr">
        <is>
          <t xml:space="preserve"> - Surfer Suite</t>
        </is>
      </c>
      <c r="H64">
        <f>HYPERLINK("https://booking.roadsurfer.com/es/rally/pick?pickup_date=2025-10-13&amp;return_date=2025-10-20&amp;currency=EUR&amp;startStation=33&amp;endStation=6",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Berlín</t>
        </is>
      </c>
      <c r="E65" t="inlineStr">
        <is>
          <t>2025-10-28</t>
        </is>
      </c>
      <c r="F65" t="inlineStr">
        <is>
          <t>2025-11-04</t>
        </is>
      </c>
      <c r="G65" t="inlineStr">
        <is>
          <t xml:space="preserve"> - Couple Cottage</t>
        </is>
      </c>
      <c r="H65">
        <f>HYPERLINK("https://booking.roadsurfer.com/es/rally/pick?pickup_date=2025-10-28&amp;return_date=2025-11-04&amp;currency=EUR&amp;startStation=33&amp;endStation=6",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Leipzig</t>
        </is>
      </c>
      <c r="E66" t="inlineStr">
        <is>
          <t>2025-10-13</t>
        </is>
      </c>
      <c r="F66" t="inlineStr">
        <is>
          <t>2025-10-20</t>
        </is>
      </c>
      <c r="G66" t="inlineStr">
        <is>
          <t xml:space="preserve"> - Surfer Suite</t>
        </is>
      </c>
      <c r="H66">
        <f>HYPERLINK("https://booking.roadsurfer.com/es/rally/pick?pickup_date=2025-10-13&amp;return_date=2025-10-20&amp;currency=EUR&amp;startStation=33&amp;endStation=8",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Leipzig</t>
        </is>
      </c>
      <c r="E67" t="inlineStr">
        <is>
          <t>2025-10-23</t>
        </is>
      </c>
      <c r="F67" t="inlineStr">
        <is>
          <t>2025-10-30</t>
        </is>
      </c>
      <c r="G67" t="inlineStr">
        <is>
          <t xml:space="preserve"> - Road House</t>
        </is>
      </c>
      <c r="H67">
        <f>HYPERLINK("https://booking.roadsurfer.com/es/rally/pick?pickup_date=2025-10-23&amp;return_date=2025-10-30&amp;currency=EUR&amp;startStation=33&amp;endStation=8",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Leipzig</t>
        </is>
      </c>
      <c r="E68" t="inlineStr">
        <is>
          <t>2025-10-28</t>
        </is>
      </c>
      <c r="F68" t="inlineStr">
        <is>
          <t>2025-11-04</t>
        </is>
      </c>
      <c r="G68" t="inlineStr">
        <is>
          <t xml:space="preserve"> - Road House</t>
        </is>
      </c>
      <c r="H68">
        <f>HYPERLINK("https://booking.roadsurfer.com/es/rally/pick?pickup_date=2025-10-28&amp;return_date=2025-11-04&amp;currency=EUR&amp;startStation=33&amp;endStation=8",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2025-10-14</t>
        </is>
      </c>
      <c r="F69" t="inlineStr">
        <is>
          <t>2025-10-21</t>
        </is>
      </c>
      <c r="G69" t="inlineStr">
        <is>
          <t xml:space="preserve"> - Surfer Suite</t>
        </is>
      </c>
      <c r="H69">
        <f>HYPERLINK("https://booking.roadsurfer.com/es/rally/pick?pickup_date=2025-10-14&amp;return_date=2025-10-21&amp;currency=EUR&amp;startStation=33&amp;endStation=56",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2025-10-27</t>
        </is>
      </c>
      <c r="F70" t="inlineStr">
        <is>
          <t>2025-11-03</t>
        </is>
      </c>
      <c r="G70" t="inlineStr">
        <is>
          <t xml:space="preserve"> - Surfer Suite</t>
        </is>
      </c>
      <c r="H70">
        <f>HYPERLINK("https://booking.roadsurfer.com/es/rally/pick?pickup_date=2025-10-27&amp;return_date=2025-11-03&amp;currency=EUR&amp;startStation=33&amp;endStation=56",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Surfer Suite</t>
        </is>
      </c>
      <c r="H71">
        <f>HYPERLINK("https://booking.roadsurfer.com/es/rally/pick?pickup_date=2025-10-28&amp;return_date=2025-11-04&amp;currency=EUR&amp;startStation=33&amp;endStation=56",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Múnich</t>
        </is>
      </c>
      <c r="E72" t="inlineStr">
        <is>
          <t>2025-10-21</t>
        </is>
      </c>
      <c r="F72" t="inlineStr">
        <is>
          <t>2025-10-28</t>
        </is>
      </c>
      <c r="G72" t="inlineStr">
        <is>
          <t xml:space="preserve"> - Road House</t>
        </is>
      </c>
      <c r="H72">
        <f>HYPERLINK("https://booking.roadsurfer.com/es/rally/pick?pickup_date=2025-10-21&amp;return_date=2025-10-28&amp;currency=EUR&amp;startStation=33&amp;endStation=1",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Múnich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Couple Cottage</t>
        </is>
      </c>
      <c r="H73">
        <f>HYPERLINK("https://booking.roadsurfer.com/es/rally/pick?pickup_date=2025-11-07&amp;return_date=2025-11-14&amp;currency=EUR&amp;startStation=33&amp;endStation=1", "Clic para verlo en la web de RoadSurfer")</f>
        <v/>
      </c>
    </row>
    <row r="74">
      <c r="A74" t="inlineStr">
        <is>
          <t>Austria</t>
        </is>
      </c>
      <c r="B74" t="inlineStr">
        <is>
          <t>Salzburgo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BEACH HOSTEL</t>
        </is>
      </c>
      <c r="H74">
        <f>HYPERLINK("https://booking.roadsurfer.com/es/rally/pick?pickup_date=2025-11-03&amp;return_date=2025-11-10&amp;currency=EUR&amp;startStation=85&amp;endStation=22",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HYPERLINK("https://booking.roadsurfer.com/es/rally/pick?pickup_date=2025-11-04&amp;return_date=2025-11-11&amp;currency=EUR&amp;startStation=85&amp;endStation=22",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HYPERLINK("https://booking.roadsurfer.com/es/rally/pick?pickup_date=2025-11-05&amp;return_date=2025-11-12&amp;currency=EUR&amp;startStation=85&amp;endStation=22", "Clic para verlo en la web de RoadSurfer")</f>
        <v/>
      </c>
    </row>
    <row r="77">
      <c r="A77" t="inlineStr">
        <is>
          <t>España</t>
        </is>
      </c>
      <c r="B77" t="inlineStr">
        <is>
          <t>Sevilla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2025-10-31</t>
        </is>
      </c>
      <c r="F77" t="inlineStr">
        <is>
          <t>2025-11-07</t>
        </is>
      </c>
      <c r="G77" t="inlineStr">
        <is>
          <t xml:space="preserve"> - Road House</t>
        </is>
      </c>
      <c r="H77">
        <f>HYPERLINK("https://booking.roadsurfer.com/es/rally/pick?pickup_date=2025-10-31&amp;return_date=2025-11-07&amp;currency=EUR&amp;startStation=39&amp;endStation=22", "Clic para verlo en la web de RoadSurfer")</f>
        <v/>
      </c>
    </row>
    <row r="78">
      <c r="A78" t="inlineStr">
        <is>
          <t>España</t>
        </is>
      </c>
      <c r="B78" t="inlineStr">
        <is>
          <t>Sevilla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2025-11-06</t>
        </is>
      </c>
      <c r="F78" t="inlineStr">
        <is>
          <t>2025-11-13</t>
        </is>
      </c>
      <c r="G78" t="inlineStr">
        <is>
          <t xml:space="preserve"> - Beach Hostel</t>
        </is>
      </c>
      <c r="H78">
        <f>HYPERLINK("https://booking.roadsurfer.com/es/rally/pick?pickup_date=2025-11-06&amp;return_date=2025-11-13&amp;currency=EUR&amp;startStation=39&amp;endStation=22", "Clic para verlo en la web de RoadSurfer")</f>
        <v/>
      </c>
    </row>
    <row r="79">
      <c r="A79" t="inlineStr">
        <is>
          <t>Francia</t>
        </is>
      </c>
      <c r="B79" t="inlineStr">
        <is>
          <t>Estrasburgo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Surfer Suite</t>
        </is>
      </c>
      <c r="H79">
        <f>HYPERLINK("https://booking.roadsurfer.com/es/rally/pick?pickup_date=2025-11-04&amp;return_date=2025-11-11&amp;currency=EUR&amp;startStation=49&amp;endStation=22",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Barcelona</t>
        </is>
      </c>
      <c r="E80" t="inlineStr">
        <is>
          <t>2025-11-03</t>
        </is>
      </c>
      <c r="F80" t="inlineStr">
        <is>
          <t>2025-11-10</t>
        </is>
      </c>
      <c r="G80" t="inlineStr">
        <is>
          <t xml:space="preserve"> - Camper Cabin - Family Finca</t>
        </is>
      </c>
      <c r="H80">
        <f>HYPERLINK("https://booking.roadsurfer.com/es/rally/pick?pickup_date=2025-11-03&amp;return_date=2025-11-10&amp;currency=EUR&amp;startStation=5&amp;endStation=17",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Barcelona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Beach Hostel</t>
        </is>
      </c>
      <c r="H81">
        <f>HYPERLINK("https://booking.roadsurfer.com/es/rally/pick?pickup_date=2025-11-04&amp;return_date=2025-11-11&amp;currency=EUR&amp;startStation=5&amp;endStation=17",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Sevilla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HYPERLINK("https://booking.roadsurfer.com/es/rally/pick?pickup_date=2025-11-05&amp;return_date=2025-11-12&amp;currency=EUR&amp;startStation=5&amp;endStation=39",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HYPERLINK("https://booking.roadsurfer.com/es/rally/pick?pickup_date=2025-11-05&amp;return_date=2025-11-12&amp;currency=EUR&amp;startStation=30&amp;endStation=22",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Surfer Suite</t>
        </is>
      </c>
      <c r="H85">
        <f>HYPERLINK("https://booking.roadsurfer.com/es/rally/pick?pickup_date=2025-11-06&amp;return_date=2025-11-13&amp;currency=EUR&amp;startStation=30&amp;endStation=22",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2025-11-07</t>
        </is>
      </c>
      <c r="F86" t="inlineStr">
        <is>
          <t>2025-11-14</t>
        </is>
      </c>
      <c r="G86" t="inlineStr">
        <is>
          <t xml:space="preserve"> - Beach Hostel</t>
        </is>
      </c>
      <c r="H86">
        <f>HYPERLINK("https://booking.roadsurfer.com/es/rally/pick?pickup_date=2025-11-07&amp;return_date=2025-11-14&amp;currency=EUR&amp;startStation=30&amp;endStation=22", "Clic para verlo en la web de RoadSurfer")</f>
        <v/>
      </c>
    </row>
    <row r="87">
      <c r="A87" t="inlineStr">
        <is>
          <t>Alemania</t>
        </is>
      </c>
      <c r="B87" t="inlineStr">
        <is>
          <t>Tréveris</t>
        </is>
      </c>
      <c r="C87" t="inlineStr">
        <is>
          <t>España</t>
        </is>
      </c>
      <c r="D87" t="inlineStr">
        <is>
          <t>Sevilla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Surfer Suite</t>
        </is>
      </c>
      <c r="H87">
        <f>HYPERLINK("https://booking.roadsurfer.com/es/rally/pick?pickup_date=2025-11-04&amp;return_date=2025-11-11&amp;currency=EUR&amp;startStation=28&amp;endStation=39", "Clic para verlo en la web de RoadSurfer")</f>
        <v/>
      </c>
    </row>
    <row r="88">
      <c r="A88" t="inlineStr">
        <is>
          <t>Italia</t>
        </is>
      </c>
      <c r="B88" t="inlineStr">
        <is>
          <t>Turín</t>
        </is>
      </c>
      <c r="C88" t="inlineStr">
        <is>
          <t>Alemania</t>
        </is>
      </c>
      <c r="D88" t="inlineStr">
        <is>
          <t>Wurzburgo</t>
        </is>
      </c>
      <c r="E88" t="inlineStr">
        <is>
          <t>2025-11-06</t>
        </is>
      </c>
      <c r="F88" t="inlineStr">
        <is>
          <t>2025-11-13</t>
        </is>
      </c>
      <c r="G88" t="inlineStr">
        <is>
          <t xml:space="preserve"> - Family Finca</t>
        </is>
      </c>
      <c r="H88">
        <f>HYPERLINK("https://booking.roadsurfer.com/es/rally/pick?pickup_date=2025-11-06&amp;return_date=2025-11-13&amp;currency=EUR&amp;startStation=58&amp;endStation=115", "Clic para verlo en la web de RoadSurfer")</f>
        <v/>
      </c>
    </row>
    <row r="89">
      <c r="A89" t="inlineStr">
        <is>
          <t>Italia</t>
        </is>
      </c>
      <c r="B89" t="inlineStr">
        <is>
          <t>Turín</t>
        </is>
      </c>
      <c r="C89" t="inlineStr">
        <is>
          <t>Alemania</t>
        </is>
      </c>
      <c r="D89" t="inlineStr">
        <is>
          <t>Wurzburgo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Family Finca</t>
        </is>
      </c>
      <c r="H89">
        <f>HYPERLINK("https://booking.roadsurfer.com/es/rally/pick?pickup_date=2025-11-07&amp;return_date=2025-11-14&amp;currency=EUR&amp;startStation=58&amp;endStation=115",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2025-11-04</t>
        </is>
      </c>
      <c r="F90" t="inlineStr">
        <is>
          <t>2025-11-11</t>
        </is>
      </c>
      <c r="G90" t="inlineStr">
        <is>
          <t xml:space="preserve"> - Beach Hostel</t>
        </is>
      </c>
      <c r="H90">
        <f>HYPERLINK("https://booking.roadsurfer.com/es/rally/pick?pickup_date=2025-11-04&amp;return_date=2025-11-11&amp;currency=EUR&amp;startStation=78&amp;endStation=22",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2025-11-07</t>
        </is>
      </c>
      <c r="F91" t="inlineStr">
        <is>
          <t>2025-11-14</t>
        </is>
      </c>
      <c r="G91" t="inlineStr">
        <is>
          <t xml:space="preserve"> - Sunrise Suite</t>
        </is>
      </c>
      <c r="H91">
        <f>HYPERLINK("https://booking.roadsurfer.com/es/rally/pick?pickup_date=2025-11-07&amp;return_date=2025-11-14&amp;currency=EUR&amp;startStation=78&amp;endStation=22",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2025-11-05</t>
        </is>
      </c>
      <c r="F92" t="inlineStr">
        <is>
          <t>2025-11-12</t>
        </is>
      </c>
      <c r="G92" t="inlineStr">
        <is>
          <t xml:space="preserve"> - Couple Cottage</t>
        </is>
      </c>
      <c r="H92">
        <f>HYPERLINK("https://booking.roadsurfer.com/es/rally/pick?pickup_date=2025-11-05&amp;return_date=2025-11-12&amp;currency=EUR&amp;startStation=78&amp;endStation=22",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2025-11-06</t>
        </is>
      </c>
      <c r="F93" t="inlineStr">
        <is>
          <t>2025-11-13</t>
        </is>
      </c>
      <c r="G93" t="inlineStr">
        <is>
          <t xml:space="preserve"> - Road House</t>
        </is>
      </c>
      <c r="H93">
        <f>HYPERLINK("https://booking.roadsurfer.com/es/rally/pick?pickup_date=2025-11-06&amp;return_date=2025-11-13&amp;currency=EUR&amp;startStation=78&amp;endStation=22",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2025-11-03</t>
        </is>
      </c>
      <c r="F94" t="inlineStr">
        <is>
          <t>2025-11-10</t>
        </is>
      </c>
      <c r="G94" t="inlineStr">
        <is>
          <t xml:space="preserve"> - ROAD HOUSE</t>
        </is>
      </c>
      <c r="H94">
        <f>HYPERLINK("https://booking.roadsurfer.com/es/rally/pick?pickup_date=2025-11-03&amp;return_date=2025-11-10&amp;currency=EUR&amp;startStation=78&amp;endStation=22", "Clic para verlo en la web de RoadSurfer")</f>
        <v/>
      </c>
    </row>
    <row r="95">
      <c r="A95" t="inlineStr">
        <is>
          <t>Alemania</t>
        </is>
      </c>
      <c r="B95" t="inlineStr">
        <is>
          <t>Wurzburgo</t>
        </is>
      </c>
      <c r="C95" t="inlineStr">
        <is>
          <t>Italia</t>
        </is>
      </c>
      <c r="D95" t="inlineStr">
        <is>
          <t>Bolonia</t>
        </is>
      </c>
      <c r="E95" t="inlineStr">
        <is>
          <t>2025-11-04</t>
        </is>
      </c>
      <c r="F95" t="inlineStr">
        <is>
          <t>2025-11-11</t>
        </is>
      </c>
      <c r="G95" t="inlineStr">
        <is>
          <t xml:space="preserve"> - SURFER SUITE</t>
        </is>
      </c>
      <c r="H95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2025-10-07T14:18:02Z</dcterms:created>
  <dcterms:modified xsi:type="dcterms:W3CDTF">2025-10-07T14:18:02Z</dcterms:modified>
</cp:coreProperties>
</file>