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Fráncfort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Couple Cottage</t>
        </is>
      </c>
      <c r="H2">
        <f>HYPERLINK("https://booking.roadsurfer.com/es/rally/pick?pickup_date=2025-10-15&amp;return_date=2025-10-22&amp;currency=EUR&amp;startStation=16&amp;endStation=2",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2025-10-10</t>
        </is>
      </c>
      <c r="F3" t="inlineStr">
        <is>
          <t>2025-10-17</t>
        </is>
      </c>
      <c r="G3" t="inlineStr">
        <is>
          <t xml:space="preserve"> - Surfer Suite</t>
        </is>
      </c>
      <c r="H3">
        <f>HYPERLINK("https://booking.roadsurfer.com/es/rally/pick?pickup_date=2025-10-10&amp;return_date=2025-10-17&amp;currency=EUR&amp;startStation=16&amp;endStation=22",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2025-10-14</t>
        </is>
      </c>
      <c r="F4" t="inlineStr">
        <is>
          <t>2025-10-21</t>
        </is>
      </c>
      <c r="G4" t="inlineStr">
        <is>
          <t xml:space="preserve"> - Surfer Suite</t>
        </is>
      </c>
      <c r="H4">
        <f>HYPERLINK("https://booking.roadsurfer.com/es/rally/pick?pickup_date=2025-10-14&amp;return_date=2025-10-21&amp;currency=EUR&amp;startStation=16&amp;endStation=22", "Clic para verlo en la web de RoadSurfer")</f>
        <v/>
      </c>
    </row>
    <row r="5">
      <c r="A5" t="inlineStr">
        <is>
          <t>Países Bajos</t>
        </is>
      </c>
      <c r="B5" t="inlineStr">
        <is>
          <t>Ámsterdam</t>
        </is>
      </c>
      <c r="C5" t="inlineStr">
        <is>
          <t>Alemania</t>
        </is>
      </c>
      <c r="D5" t="inlineStr">
        <is>
          <t>Hamburgo</t>
        </is>
      </c>
      <c r="E5" t="inlineStr">
        <is>
          <t>2025-09-29</t>
        </is>
      </c>
      <c r="F5" t="inlineStr">
        <is>
          <t>2025-10-06</t>
        </is>
      </c>
      <c r="G5" t="inlineStr">
        <is>
          <t xml:space="preserve"> - Surfer Suite</t>
        </is>
      </c>
      <c r="H5">
        <f>HYPERLINK("https://booking.roadsurfer.com/es/rally/pick?pickup_date=2025-09-29&amp;return_date=2025-10-06&amp;currency=EUR&amp;startStation=32&amp;endStation=3", "Clic para verlo en la web de RoadSurfer")</f>
        <v/>
      </c>
    </row>
    <row r="6">
      <c r="A6" t="inlineStr">
        <is>
          <t>Países Bajos</t>
        </is>
      </c>
      <c r="B6" t="inlineStr">
        <is>
          <t>Ámsterdam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2025-09-23</t>
        </is>
      </c>
      <c r="F6" t="inlineStr">
        <is>
          <t>2025-09-30</t>
        </is>
      </c>
      <c r="G6" t="inlineStr">
        <is>
          <t xml:space="preserve"> - Family Finca</t>
        </is>
      </c>
      <c r="H6">
        <f>HYPERLINK("https://booking.roadsurfer.com/es/rally/pick?pickup_date=2025-09-23&amp;return_date=2025-09-30&amp;currency=EUR&amp;startStation=32&amp;endStation=113",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2025-10-10</t>
        </is>
      </c>
      <c r="F7" t="inlineStr">
        <is>
          <t>2025-10-17</t>
        </is>
      </c>
      <c r="G7" t="inlineStr">
        <is>
          <t xml:space="preserve"> - Surfer Suite</t>
        </is>
      </c>
      <c r="H7">
        <f>HYPERLINK("https://booking.roadsurfer.com/es/rally/pick?pickup_date=2025-10-10&amp;return_date=2025-10-17&amp;currency=EUR&amp;startStation=17&amp;endStation=22",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2025-10-13</t>
        </is>
      </c>
      <c r="F8" t="inlineStr">
        <is>
          <t>2025-10-20</t>
        </is>
      </c>
      <c r="G8" t="inlineStr">
        <is>
          <t xml:space="preserve"> - SURFER SUITE</t>
        </is>
      </c>
      <c r="H8">
        <f>HYPERLINK("https://booking.roadsurfer.com/es/rally/pick?pickup_date=2025-10-13&amp;return_date=2025-10-20&amp;currency=EUR&amp;startStation=17&amp;endStation=22",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2025-10-15</t>
        </is>
      </c>
      <c r="F9" t="inlineStr">
        <is>
          <t>2025-10-22</t>
        </is>
      </c>
      <c r="G9" t="inlineStr">
        <is>
          <t xml:space="preserve"> - Surfer Suite</t>
        </is>
      </c>
      <c r="H9">
        <f>HYPERLINK("https://booking.roadsurfer.com/es/rally/pick?pickup_date=2025-10-15&amp;return_date=2025-10-22&amp;currency=EUR&amp;startStation=17&amp;endStation=22", "Clic para verlo en la web de RoadSurfer")</f>
        <v/>
      </c>
    </row>
    <row r="10">
      <c r="A10" t="inlineStr">
        <is>
          <t>Italia</t>
        </is>
      </c>
      <c r="B10" t="inlineStr">
        <is>
          <t>Bolonia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2025-10-14</t>
        </is>
      </c>
      <c r="F10" t="inlineStr">
        <is>
          <t>2025-10-21</t>
        </is>
      </c>
      <c r="G10" t="inlineStr">
        <is>
          <t xml:space="preserve"> - BEACH HOSTEL</t>
        </is>
      </c>
      <c r="H10">
        <f>HYPERLINK("https://booking.roadsurfer.com/es/rally/pick?pickup_date=2025-10-14&amp;return_date=2025-10-21&amp;currency=EUR&amp;startStation=57&amp;endStation=22", "Clic para verlo en la web de RoadSurfer")</f>
        <v/>
      </c>
    </row>
    <row r="11">
      <c r="A11" t="inlineStr">
        <is>
          <t>Francia</t>
        </is>
      </c>
      <c r="B11" t="inlineStr">
        <is>
          <t>Burdeos</t>
        </is>
      </c>
      <c r="C11" t="inlineStr">
        <is>
          <t>Alemania</t>
        </is>
      </c>
      <c r="D11" t="inlineStr">
        <is>
          <t>Fráncfort</t>
        </is>
      </c>
      <c r="E11" t="inlineStr">
        <is>
          <t>2025-10-13</t>
        </is>
      </c>
      <c r="F11" t="inlineStr">
        <is>
          <t>2025-10-20</t>
        </is>
      </c>
      <c r="G11" t="inlineStr">
        <is>
          <t xml:space="preserve"> - Couple Cottage</t>
        </is>
      </c>
      <c r="H11">
        <f>HYPERLINK("https://booking.roadsurfer.com/es/rally/pick?pickup_date=2025-10-13&amp;return_date=2025-10-20&amp;currency=EUR&amp;startStation=13&amp;endStation=2", "Clic para verlo en la web de RoadSurfer")</f>
        <v/>
      </c>
    </row>
    <row r="12">
      <c r="A12" t="inlineStr">
        <is>
          <t>EE.UU.</t>
        </is>
      </c>
      <c r="B12" t="inlineStr">
        <is>
          <t>Denver</t>
        </is>
      </c>
      <c r="C12" t="inlineStr">
        <is>
          <t>EE.UU.</t>
        </is>
      </c>
      <c r="D12" t="inlineStr">
        <is>
          <t>Las Vegas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HORIZON HOPPER 4X4</t>
        </is>
      </c>
      <c r="H12">
        <f>HYPERLINK("https://booking.roadsurfer.com/es/rally/pick?pickup_date=2025-11-03&amp;return_date=2025-11-10&amp;currency=EUR&amp;startStation=104&amp;endStation=76", "Clic para verlo en la web de RoadSurfer")</f>
        <v/>
      </c>
    </row>
    <row r="13">
      <c r="A13" t="inlineStr">
        <is>
          <t>Alemania</t>
        </is>
      </c>
      <c r="B13" t="inlineStr">
        <is>
          <t>Erfurt</t>
        </is>
      </c>
      <c r="C13" t="inlineStr">
        <is>
          <t>Francia</t>
        </is>
      </c>
      <c r="D13" t="inlineStr">
        <is>
          <t>París Sur (Orly)</t>
        </is>
      </c>
      <c r="E13" t="inlineStr">
        <is>
          <t>2025-10-30</t>
        </is>
      </c>
      <c r="F13" t="inlineStr">
        <is>
          <t>2025-11-06</t>
        </is>
      </c>
      <c r="G13" t="inlineStr">
        <is>
          <t xml:space="preserve"> - Surfer Suite</t>
        </is>
      </c>
      <c r="H13">
        <f>HYPERLINK("https://booking.roadsurfer.com/es/rally/pick?pickup_date=2025-10-30&amp;return_date=2025-11-06&amp;currency=EUR&amp;startStation=90&amp;endStation=12", "Clic para verlo en la web de RoadSurfer")</f>
        <v/>
      </c>
    </row>
    <row r="14">
      <c r="A14" t="inlineStr">
        <is>
          <t>Italia</t>
        </is>
      </c>
      <c r="B14" t="inlineStr">
        <is>
          <t>Florencia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2025-10-13</t>
        </is>
      </c>
      <c r="F14" t="inlineStr">
        <is>
          <t>2025-10-20</t>
        </is>
      </c>
      <c r="G14" t="inlineStr">
        <is>
          <t xml:space="preserve"> - ROAD HOUSE</t>
        </is>
      </c>
      <c r="H14">
        <f>HYPERLINK("https://booking.roadsurfer.com/es/rally/pick?pickup_date=2025-10-13&amp;return_date=2025-10-20&amp;currency=EUR&amp;startStation=80&amp;endStation=22", "Clic para verlo en la web de RoadSurfer")</f>
        <v/>
      </c>
    </row>
    <row r="15">
      <c r="A15" t="inlineStr">
        <is>
          <t>Italia</t>
        </is>
      </c>
      <c r="B15" t="inlineStr">
        <is>
          <t>Florencia</t>
        </is>
      </c>
      <c r="C15" t="inlineStr">
        <is>
          <t>Alemania</t>
        </is>
      </c>
      <c r="D15" t="inlineStr">
        <is>
          <t>Fráncfort</t>
        </is>
      </c>
      <c r="E15" t="inlineStr">
        <is>
          <t>2025-10-11</t>
        </is>
      </c>
      <c r="F15" t="inlineStr">
        <is>
          <t>2025-10-18</t>
        </is>
      </c>
      <c r="G15" t="inlineStr">
        <is>
          <t xml:space="preserve"> - Couple Cottage</t>
        </is>
      </c>
      <c r="H15">
        <f>HYPERLINK("https://booking.roadsurfer.com/es/rally/pick?pickup_date=2025-10-11&amp;return_date=2025-10-18&amp;currency=EUR&amp;startStation=80&amp;endStation=2", "Clic para verlo en la web de RoadSurfer")</f>
        <v/>
      </c>
    </row>
    <row r="16">
      <c r="A16" t="inlineStr">
        <is>
          <t>Suecia</t>
        </is>
      </c>
      <c r="B16" t="inlineStr">
        <is>
          <t>Gotemburgo</t>
        </is>
      </c>
      <c r="C16" t="inlineStr">
        <is>
          <t>Alemania</t>
        </is>
      </c>
      <c r="D16" t="inlineStr">
        <is>
          <t>Colonia-Bonn</t>
        </is>
      </c>
      <c r="E16" t="inlineStr">
        <is>
          <t>2025-09-29</t>
        </is>
      </c>
      <c r="F16" t="inlineStr">
        <is>
          <t>2025-10-06</t>
        </is>
      </c>
      <c r="G16" t="inlineStr">
        <is>
          <t xml:space="preserve"> - Beach Hostel</t>
        </is>
      </c>
      <c r="H16">
        <f>HYPERLINK("https://booking.roadsurfer.com/es/rally/pick?pickup_date=2025-09-29&amp;return_date=2025-10-06&amp;currency=EUR&amp;startStation=77&amp;endStation=52", "Clic para verlo en la web de RoadSurfer")</f>
        <v/>
      </c>
    </row>
    <row r="17">
      <c r="A17" t="inlineStr">
        <is>
          <t>Suecia</t>
        </is>
      </c>
      <c r="B17" t="inlineStr">
        <is>
          <t>Gotemburgo</t>
        </is>
      </c>
      <c r="C17" t="inlineStr">
        <is>
          <t>Alemania</t>
        </is>
      </c>
      <c r="D17" t="inlineStr">
        <is>
          <t>Fráncfort</t>
        </is>
      </c>
      <c r="E17" t="inlineStr">
        <is>
          <t>2025-10-10</t>
        </is>
      </c>
      <c r="F17" t="inlineStr">
        <is>
          <t>2025-10-17</t>
        </is>
      </c>
      <c r="G17" t="inlineStr">
        <is>
          <t xml:space="preserve"> - Couple Cottage</t>
        </is>
      </c>
      <c r="H17">
        <f>HYPERLINK("https://booking.roadsurfer.com/es/rally/pick?pickup_date=2025-10-10&amp;return_date=2025-10-17&amp;currency=EUR&amp;startStation=77&amp;endStation=2", "Clic para verlo en la web de RoadSurfer")</f>
        <v/>
      </c>
    </row>
    <row r="18">
      <c r="A18" t="inlineStr">
        <is>
          <t>Suecia</t>
        </is>
      </c>
      <c r="B18" t="inlineStr">
        <is>
          <t>Gotemburgo</t>
        </is>
      </c>
      <c r="C18" t="inlineStr">
        <is>
          <t>Alemania</t>
        </is>
      </c>
      <c r="D18" t="inlineStr">
        <is>
          <t>Fráncfort</t>
        </is>
      </c>
      <c r="E18" t="inlineStr">
        <is>
          <t>2025-10-13</t>
        </is>
      </c>
      <c r="F18" t="inlineStr">
        <is>
          <t>2025-10-20</t>
        </is>
      </c>
      <c r="G18" t="inlineStr">
        <is>
          <t xml:space="preserve"> - Cozy Cottage</t>
        </is>
      </c>
      <c r="H18">
        <f>HYPERLINK("https://booking.roadsurfer.com/es/rally/pick?pickup_date=2025-10-13&amp;return_date=2025-10-20&amp;currency=EUR&amp;startStation=77&amp;endStation=2", "Clic para verlo en la web de RoadSurfer")</f>
        <v/>
      </c>
    </row>
    <row r="19">
      <c r="A19" t="inlineStr">
        <is>
          <t>Suecia</t>
        </is>
      </c>
      <c r="B19" t="inlineStr">
        <is>
          <t>Gotemburgo</t>
        </is>
      </c>
      <c r="C19" t="inlineStr">
        <is>
          <t>Alemania</t>
        </is>
      </c>
      <c r="D19" t="inlineStr">
        <is>
          <t>Fráncfort</t>
        </is>
      </c>
      <c r="E19" t="inlineStr">
        <is>
          <t>2025-10-14</t>
        </is>
      </c>
      <c r="F19" t="inlineStr">
        <is>
          <t>2025-10-21</t>
        </is>
      </c>
      <c r="G19" t="inlineStr">
        <is>
          <t xml:space="preserve"> - Cozy Cottage</t>
        </is>
      </c>
      <c r="H19">
        <f>HYPERLINK("https://booking.roadsurfer.com/es/rally/pick?pickup_date=2025-10-14&amp;return_date=2025-10-21&amp;currency=EUR&amp;startStation=77&amp;endStation=2", "Clic para verlo en la web de RoadSurfer")</f>
        <v/>
      </c>
    </row>
    <row r="20">
      <c r="A20" t="inlineStr">
        <is>
          <t>Francia</t>
        </is>
      </c>
      <c r="B20" t="inlineStr">
        <is>
          <t>Lille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2025-10-13</t>
        </is>
      </c>
      <c r="F20" t="inlineStr">
        <is>
          <t>2025-10-20</t>
        </is>
      </c>
      <c r="G20" t="inlineStr">
        <is>
          <t xml:space="preserve"> - Surfer Suite</t>
        </is>
      </c>
      <c r="H20">
        <f>HYPERLINK("https://booking.roadsurfer.com/es/rally/pick?pickup_date=2025-10-13&amp;return_date=2025-10-20&amp;currency=EUR&amp;startStation=87&amp;endStation=22", "Clic para verlo en la web de RoadSurfer")</f>
        <v/>
      </c>
    </row>
    <row r="21">
      <c r="A21" t="inlineStr">
        <is>
          <t>Austria</t>
        </is>
      </c>
      <c r="B21" t="inlineStr">
        <is>
          <t>Linz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2025-10-14</t>
        </is>
      </c>
      <c r="F21" t="inlineStr">
        <is>
          <t>2025-10-21</t>
        </is>
      </c>
      <c r="G21" t="inlineStr">
        <is>
          <t xml:space="preserve"> - Beach Hostel</t>
        </is>
      </c>
      <c r="H21">
        <f>HYPERLINK("https://booking.roadsurfer.com/es/rally/pick?pickup_date=2025-10-14&amp;return_date=2025-10-21&amp;currency=EUR&amp;startStation=116&amp;endStation=22", "Clic para verlo en la web de RoadSurfer")</f>
        <v/>
      </c>
    </row>
    <row r="22">
      <c r="A22" t="inlineStr">
        <is>
          <t>Reino Unido</t>
        </is>
      </c>
      <c r="B22" t="inlineStr">
        <is>
          <t>Londres</t>
        </is>
      </c>
      <c r="C22" t="inlineStr">
        <is>
          <t>Reino Unido</t>
        </is>
      </c>
      <c r="D22" t="inlineStr">
        <is>
          <t>Bristol</t>
        </is>
      </c>
      <c r="E22" t="inlineStr">
        <is>
          <t>2025-10-30</t>
        </is>
      </c>
      <c r="F22" t="inlineStr">
        <is>
          <t>2025-11-06</t>
        </is>
      </c>
      <c r="G22" t="inlineStr">
        <is>
          <t xml:space="preserve"> - Family Finca - Couple Cottage</t>
        </is>
      </c>
      <c r="H22">
        <f>HYPERLINK("https://booking.roadsurfer.com/es/rally/pick?pickup_date=2025-10-30&amp;return_date=2025-11-06&amp;currency=EUR&amp;startStation=63&amp;endStation=98", "Clic para verlo en la web de RoadSurfer")</f>
        <v/>
      </c>
    </row>
    <row r="23">
      <c r="A23" t="inlineStr">
        <is>
          <t>Reino Unido</t>
        </is>
      </c>
      <c r="B23" t="inlineStr">
        <is>
          <t>Londres</t>
        </is>
      </c>
      <c r="C23" t="inlineStr">
        <is>
          <t>Reino Unido</t>
        </is>
      </c>
      <c r="D23" t="inlineStr">
        <is>
          <t>Mánchester</t>
        </is>
      </c>
      <c r="E23" t="inlineStr">
        <is>
          <t>2025-10-09</t>
        </is>
      </c>
      <c r="F23" t="inlineStr">
        <is>
          <t>2025-10-16</t>
        </is>
      </c>
      <c r="G23" t="inlineStr">
        <is>
          <t xml:space="preserve"> - Cozy Cottage</t>
        </is>
      </c>
      <c r="H23">
        <f>HYPERLINK("https://booking.roadsurfer.com/es/rally/pick?pickup_date=2025-10-09&amp;return_date=2025-10-16&amp;currency=EUR&amp;startStation=63&amp;endStation=99", "Clic para verlo en la web de RoadSurfer")</f>
        <v/>
      </c>
    </row>
    <row r="24">
      <c r="A24" t="inlineStr">
        <is>
          <t>Francia</t>
        </is>
      </c>
      <c r="B24" t="inlineStr">
        <is>
          <t>Lyon</t>
        </is>
      </c>
      <c r="C24" t="inlineStr">
        <is>
          <t>Alemania</t>
        </is>
      </c>
      <c r="D24" t="inlineStr">
        <is>
          <t>Fráncfort</t>
        </is>
      </c>
      <c r="E24" t="inlineStr">
        <is>
          <t>2025-10-10</t>
        </is>
      </c>
      <c r="F24" t="inlineStr">
        <is>
          <t>2025-10-17</t>
        </is>
      </c>
      <c r="G24" t="inlineStr">
        <is>
          <t xml:space="preserve"> - Couple Cottage</t>
        </is>
      </c>
      <c r="H24">
        <f>HYPERLINK("https://booking.roadsurfer.com/es/rally/pick?pickup_date=2025-10-10&amp;return_date=2025-10-17&amp;currency=EUR&amp;startStation=15&amp;endStation=2", "Clic para verlo en la web de RoadSurfer")</f>
        <v/>
      </c>
    </row>
    <row r="25">
      <c r="A25" t="inlineStr">
        <is>
          <t>España</t>
        </is>
      </c>
      <c r="B25" t="inlineStr">
        <is>
          <t>Madrid</t>
        </is>
      </c>
      <c r="C25" t="inlineStr">
        <is>
          <t>Alemania</t>
        </is>
      </c>
      <c r="D25" t="inlineStr">
        <is>
          <t>Fráncfort</t>
        </is>
      </c>
      <c r="E25" t="inlineStr">
        <is>
          <t>2025-10-07</t>
        </is>
      </c>
      <c r="F25" t="inlineStr">
        <is>
          <t>2025-10-14</t>
        </is>
      </c>
      <c r="G25" t="inlineStr">
        <is>
          <t xml:space="preserve"> - Camper Castle</t>
        </is>
      </c>
      <c r="H25">
        <f>HYPERLINK("https://booking.roadsurfer.com/es/rally/pick?pickup_date=2025-10-07&amp;return_date=2025-10-14&amp;currency=EUR&amp;startStation=20&amp;endStation=2", "Clic para verlo en la web de RoadSurfer")</f>
        <v/>
      </c>
    </row>
    <row r="26">
      <c r="A26" t="inlineStr">
        <is>
          <t>España</t>
        </is>
      </c>
      <c r="B26" t="inlineStr">
        <is>
          <t>Madrid</t>
        </is>
      </c>
      <c r="C26" t="inlineStr">
        <is>
          <t>Alemania</t>
        </is>
      </c>
      <c r="D26" t="inlineStr">
        <is>
          <t>Fráncfort</t>
        </is>
      </c>
      <c r="E26" t="inlineStr">
        <is>
          <t>2025-10-10</t>
        </is>
      </c>
      <c r="F26" t="inlineStr">
        <is>
          <t>2025-10-17</t>
        </is>
      </c>
      <c r="G26" t="inlineStr">
        <is>
          <t xml:space="preserve"> - CAMPER CASTLE</t>
        </is>
      </c>
      <c r="H26">
        <f>HYPERLINK("https://booking.roadsurfer.com/es/rally/pick?pickup_date=2025-10-10&amp;return_date=2025-10-17&amp;currency=EUR&amp;startStation=20&amp;endStation=2", "Clic para verlo en la web de RoadSurfer")</f>
        <v/>
      </c>
    </row>
    <row r="27">
      <c r="A27" t="inlineStr">
        <is>
          <t>España</t>
        </is>
      </c>
      <c r="B27" t="inlineStr">
        <is>
          <t>Madrid</t>
        </is>
      </c>
      <c r="C27" t="inlineStr">
        <is>
          <t>Alemania</t>
        </is>
      </c>
      <c r="D27" t="inlineStr">
        <is>
          <t>Fráncfort</t>
        </is>
      </c>
      <c r="E27" t="inlineStr">
        <is>
          <t>2025-10-14</t>
        </is>
      </c>
      <c r="F27" t="inlineStr">
        <is>
          <t>2025-10-21</t>
        </is>
      </c>
      <c r="G27" t="inlineStr">
        <is>
          <t xml:space="preserve"> - Couple Cottage</t>
        </is>
      </c>
      <c r="H27">
        <f>HYPERLINK("https://booking.roadsurfer.com/es/rally/pick?pickup_date=2025-10-14&amp;return_date=2025-10-21&amp;currency=EUR&amp;startStation=20&amp;endStation=2", "Clic para verlo en la web de RoadSurfer")</f>
        <v/>
      </c>
    </row>
    <row r="28">
      <c r="A28" t="inlineStr">
        <is>
          <t>España</t>
        </is>
      </c>
      <c r="B28" t="inlineStr">
        <is>
          <t>Madrid</t>
        </is>
      </c>
      <c r="C28" t="inlineStr">
        <is>
          <t>Alemania</t>
        </is>
      </c>
      <c r="D28" t="inlineStr">
        <is>
          <t>Fráncfort</t>
        </is>
      </c>
      <c r="E28" t="inlineStr">
        <is>
          <t>2025-10-13</t>
        </is>
      </c>
      <c r="F28" t="inlineStr">
        <is>
          <t>2025-10-20</t>
        </is>
      </c>
      <c r="G28" t="inlineStr">
        <is>
          <t xml:space="preserve"> - Couple Cottage</t>
        </is>
      </c>
      <c r="H28">
        <f>HYPERLINK("https://booking.roadsurfer.com/es/rally/pick?pickup_date=2025-10-13&amp;return_date=2025-10-20&amp;currency=EUR&amp;startStation=20&amp;endStation=2", "Clic para verlo en la web de RoadSurfer")</f>
        <v/>
      </c>
    </row>
    <row r="29">
      <c r="A29" t="inlineStr">
        <is>
          <t>Suecia</t>
        </is>
      </c>
      <c r="B29" t="inlineStr">
        <is>
          <t>Malmö</t>
        </is>
      </c>
      <c r="C29" t="inlineStr">
        <is>
          <t>Alemania</t>
        </is>
      </c>
      <c r="D29" t="inlineStr">
        <is>
          <t>Maguncia</t>
        </is>
      </c>
      <c r="E29" t="inlineStr">
        <is>
          <t>2025-09-29</t>
        </is>
      </c>
      <c r="F29" t="inlineStr">
        <is>
          <t>2025-10-06</t>
        </is>
      </c>
      <c r="G29" t="inlineStr">
        <is>
          <t xml:space="preserve"> - Surfer Suite</t>
        </is>
      </c>
      <c r="H29">
        <f>HYPERLINK("https://booking.roadsurfer.com/es/rally/pick?pickup_date=2025-09-29&amp;return_date=2025-10-06&amp;currency=EUR&amp;startStation=60&amp;endStation=54", "Clic para verlo en la web de RoadSurfer")</f>
        <v/>
      </c>
    </row>
    <row r="30">
      <c r="A30" t="inlineStr">
        <is>
          <t>Suecia</t>
        </is>
      </c>
      <c r="B30" t="inlineStr">
        <is>
          <t>Malmö</t>
        </is>
      </c>
      <c r="C30" t="inlineStr">
        <is>
          <t>Alemania</t>
        </is>
      </c>
      <c r="D30" t="inlineStr">
        <is>
          <t>Fráncfort</t>
        </is>
      </c>
      <c r="E30" t="inlineStr">
        <is>
          <t>2025-10-06</t>
        </is>
      </c>
      <c r="F30" t="inlineStr">
        <is>
          <t>2025-10-13</t>
        </is>
      </c>
      <c r="G30" t="inlineStr">
        <is>
          <t xml:space="preserve"> - Cozy Cottage</t>
        </is>
      </c>
      <c r="H30">
        <f>HYPERLINK("https://booking.roadsurfer.com/es/rally/pick?pickup_date=2025-10-06&amp;return_date=2025-10-13&amp;currency=EUR&amp;startStation=60&amp;endStation=2", "Clic para verlo en la web de RoadSurfer")</f>
        <v/>
      </c>
    </row>
    <row r="31">
      <c r="A31" t="inlineStr">
        <is>
          <t>Suecia</t>
        </is>
      </c>
      <c r="B31" t="inlineStr">
        <is>
          <t>Malmö</t>
        </is>
      </c>
      <c r="C31" t="inlineStr">
        <is>
          <t>Alemania</t>
        </is>
      </c>
      <c r="D31" t="inlineStr">
        <is>
          <t>Fráncfort</t>
        </is>
      </c>
      <c r="E31" t="inlineStr">
        <is>
          <t>2025-10-13</t>
        </is>
      </c>
      <c r="F31" t="inlineStr">
        <is>
          <t>2025-10-20</t>
        </is>
      </c>
      <c r="G31" t="inlineStr">
        <is>
          <t xml:space="preserve"> - Couple Cottage</t>
        </is>
      </c>
      <c r="H31">
        <f>HYPERLINK("https://booking.roadsurfer.com/es/rally/pick?pickup_date=2025-10-13&amp;return_date=2025-10-20&amp;currency=EUR&amp;startStation=60&amp;endStation=2", "Clic para verlo en la web de RoadSurfer")</f>
        <v/>
      </c>
    </row>
    <row r="32">
      <c r="A32" t="inlineStr">
        <is>
          <t>Italia</t>
        </is>
      </c>
      <c r="B32" t="inlineStr">
        <is>
          <t>Milán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2025-10-13</t>
        </is>
      </c>
      <c r="F32" t="inlineStr">
        <is>
          <t>2025-10-20</t>
        </is>
      </c>
      <c r="G32" t="inlineStr">
        <is>
          <t xml:space="preserve"> - Surfer Suite</t>
        </is>
      </c>
      <c r="H32">
        <f>HYPERLINK("https://booking.roadsurfer.com/es/rally/pick?pickup_date=2025-10-13&amp;return_date=2025-10-20&amp;currency=EUR&amp;startStation=34&amp;endStation=22", "Clic para verlo en la web de RoadSurfer")</f>
        <v/>
      </c>
    </row>
    <row r="33">
      <c r="A33" t="inlineStr">
        <is>
          <t>Italia</t>
        </is>
      </c>
      <c r="B33" t="inlineStr">
        <is>
          <t>Milán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2025-10-14</t>
        </is>
      </c>
      <c r="F33" t="inlineStr">
        <is>
          <t>2025-10-21</t>
        </is>
      </c>
      <c r="G33" t="inlineStr">
        <is>
          <t xml:space="preserve"> - Beach Hostel</t>
        </is>
      </c>
      <c r="H33">
        <f>HYPERLINK("https://booking.roadsurfer.com/es/rally/pick?pickup_date=2025-10-14&amp;return_date=2025-10-21&amp;currency=EUR&amp;startStation=34&amp;endStation=22", "Clic para verlo en la web de RoadSurfer")</f>
        <v/>
      </c>
    </row>
    <row r="34">
      <c r="A34" t="inlineStr">
        <is>
          <t>Italia</t>
        </is>
      </c>
      <c r="B34" t="inlineStr">
        <is>
          <t>Milán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2025-10-15</t>
        </is>
      </c>
      <c r="F34" t="inlineStr">
        <is>
          <t>2025-10-22</t>
        </is>
      </c>
      <c r="G34" t="inlineStr">
        <is>
          <t xml:space="preserve"> - Beach Hostel</t>
        </is>
      </c>
      <c r="H34">
        <f>HYPERLINK("https://booking.roadsurfer.com/es/rally/pick?pickup_date=2025-10-15&amp;return_date=2025-10-22&amp;currency=EUR&amp;startStation=34&amp;endStation=22", "Clic para verlo en la web de RoadSurfer")</f>
        <v/>
      </c>
    </row>
    <row r="35">
      <c r="A35" t="inlineStr">
        <is>
          <t>Italia</t>
        </is>
      </c>
      <c r="B35" t="inlineStr">
        <is>
          <t>Milán</t>
        </is>
      </c>
      <c r="C35" t="inlineStr">
        <is>
          <t>Alemania</t>
        </is>
      </c>
      <c r="D35" t="inlineStr">
        <is>
          <t>Fráncfort</t>
        </is>
      </c>
      <c r="E35" t="inlineStr">
        <is>
          <t>2025-10-11</t>
        </is>
      </c>
      <c r="F35" t="inlineStr">
        <is>
          <t>2025-10-18</t>
        </is>
      </c>
      <c r="G35" t="inlineStr">
        <is>
          <t xml:space="preserve"> - Road House</t>
        </is>
      </c>
      <c r="H35">
        <f>HYPERLINK("https://booking.roadsurfer.com/es/rally/pick?pickup_date=2025-10-11&amp;return_date=2025-10-18&amp;currency=EUR&amp;startStation=34&amp;endStation=2", "Clic para verlo en la web de RoadSurfer")</f>
        <v/>
      </c>
    </row>
    <row r="36">
      <c r="A36" t="inlineStr">
        <is>
          <t>España</t>
        </is>
      </c>
      <c r="B36" t="inlineStr">
        <is>
          <t>Sevilla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2025-10-23</t>
        </is>
      </c>
      <c r="F36" t="inlineStr">
        <is>
          <t>2025-10-30</t>
        </is>
      </c>
      <c r="G36" t="inlineStr">
        <is>
          <t xml:space="preserve"> - Road House</t>
        </is>
      </c>
      <c r="H36">
        <f>HYPERLINK("https://booking.roadsurfer.com/es/rally/pick?pickup_date=2025-10-23&amp;return_date=2025-10-30&amp;currency=EUR&amp;startStation=39&amp;endStation=22", "Clic para verlo en la web de RoadSurfer")</f>
        <v/>
      </c>
    </row>
    <row r="37">
      <c r="A37" t="inlineStr">
        <is>
          <t>España</t>
        </is>
      </c>
      <c r="B37" t="inlineStr">
        <is>
          <t>Sevilla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2025-10-15</t>
        </is>
      </c>
      <c r="F37" t="inlineStr">
        <is>
          <t>2025-10-22</t>
        </is>
      </c>
      <c r="G37" t="inlineStr">
        <is>
          <t xml:space="preserve"> - Surfer Suite</t>
        </is>
      </c>
      <c r="H37">
        <f>HYPERLINK("https://booking.roadsurfer.com/es/rally/pick?pickup_date=2025-10-15&amp;return_date=2025-10-22&amp;currency=EUR&amp;startStation=39&amp;endStation=22", "Clic para verlo en la web de RoadSurfer")</f>
        <v/>
      </c>
    </row>
    <row r="38">
      <c r="A38" t="inlineStr">
        <is>
          <t>España</t>
        </is>
      </c>
      <c r="B38" t="inlineStr">
        <is>
          <t>Sevilla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2025-10-14</t>
        </is>
      </c>
      <c r="F38" t="inlineStr">
        <is>
          <t>2025-10-21</t>
        </is>
      </c>
      <c r="G38" t="inlineStr">
        <is>
          <t xml:space="preserve"> - Surfer Suite</t>
        </is>
      </c>
      <c r="H38">
        <f>HYPERLINK("https://booking.roadsurfer.com/es/rally/pick?pickup_date=2025-10-14&amp;return_date=2025-10-21&amp;currency=EUR&amp;startStation=39&amp;endStation=22", "Clic para verlo en la web de RoadSurfer")</f>
        <v/>
      </c>
    </row>
    <row r="39">
      <c r="A39" t="inlineStr">
        <is>
          <t>España</t>
        </is>
      </c>
      <c r="B39" t="inlineStr">
        <is>
          <t>Sevilla</t>
        </is>
      </c>
      <c r="C39" t="inlineStr">
        <is>
          <t>Alemania</t>
        </is>
      </c>
      <c r="D39" t="inlineStr">
        <is>
          <t>Tréveris</t>
        </is>
      </c>
      <c r="E39" t="inlineStr">
        <is>
          <t>2025-10-24</t>
        </is>
      </c>
      <c r="F39" t="inlineStr">
        <is>
          <t>2025-10-31</t>
        </is>
      </c>
      <c r="G39" t="inlineStr">
        <is>
          <t xml:space="preserve"> - Family Finca</t>
        </is>
      </c>
      <c r="H39">
        <f>HYPERLINK("https://booking.roadsurfer.com/es/rally/pick?pickup_date=2025-10-24&amp;return_date=2025-10-31&amp;currency=EUR&amp;startStation=39&amp;endStation=28", "Clic para verlo en la web de RoadSurfer")</f>
        <v/>
      </c>
    </row>
    <row r="40">
      <c r="A40" t="inlineStr">
        <is>
          <t>Suecia</t>
        </is>
      </c>
      <c r="B40" t="inlineStr">
        <is>
          <t>Estocolmo</t>
        </is>
      </c>
      <c r="C40" t="inlineStr">
        <is>
          <t>Alemania</t>
        </is>
      </c>
      <c r="D40" t="inlineStr">
        <is>
          <t>Fráncfort</t>
        </is>
      </c>
      <c r="E40" t="inlineStr">
        <is>
          <t>2025-10-08</t>
        </is>
      </c>
      <c r="F40" t="inlineStr">
        <is>
          <t>2025-10-15</t>
        </is>
      </c>
      <c r="G40" t="inlineStr">
        <is>
          <t xml:space="preserve"> - RPC - Van Villa</t>
        </is>
      </c>
      <c r="H40">
        <f>HYPERLINK("https://booking.roadsurfer.com/es/rally/pick?pickup_date=2025-10-08&amp;return_date=2025-10-15&amp;currency=EUR&amp;startStation=59&amp;endStation=2", "Clic para verlo en la web de RoadSurfer")</f>
        <v/>
      </c>
    </row>
    <row r="41">
      <c r="A41" t="inlineStr">
        <is>
          <t>Suecia</t>
        </is>
      </c>
      <c r="B41" t="inlineStr">
        <is>
          <t>Estocolmo</t>
        </is>
      </c>
      <c r="C41" t="inlineStr">
        <is>
          <t>Alemania</t>
        </is>
      </c>
      <c r="D41" t="inlineStr">
        <is>
          <t>Fráncfort</t>
        </is>
      </c>
      <c r="E41" t="inlineStr">
        <is>
          <t>2025-10-15</t>
        </is>
      </c>
      <c r="F41" t="inlineStr">
        <is>
          <t>2025-10-22</t>
        </is>
      </c>
      <c r="G41" t="inlineStr">
        <is>
          <t xml:space="preserve"> - Couple Cottage</t>
        </is>
      </c>
      <c r="H41">
        <f>HYPERLINK("https://booking.roadsurfer.com/es/rally/pick?pickup_date=2025-10-15&amp;return_date=2025-10-22&amp;currency=EUR&amp;startStation=59&amp;endStation=2", "Clic para verlo en la web de RoadSurfer")</f>
        <v/>
      </c>
    </row>
    <row r="42">
      <c r="A42" t="inlineStr">
        <is>
          <t>Alemania</t>
        </is>
      </c>
      <c r="B42" t="inlineStr">
        <is>
          <t>Tréveris</t>
        </is>
      </c>
      <c r="C42" t="inlineStr">
        <is>
          <t>España</t>
        </is>
      </c>
      <c r="D42" t="inlineStr">
        <is>
          <t>Sevilla</t>
        </is>
      </c>
      <c r="E42" t="inlineStr">
        <is>
          <t>2025-10-31</t>
        </is>
      </c>
      <c r="F42" t="inlineStr">
        <is>
          <t>2025-11-07</t>
        </is>
      </c>
      <c r="G42" t="inlineStr">
        <is>
          <t xml:space="preserve"> - Family Finca</t>
        </is>
      </c>
      <c r="H42">
        <f>HYPERLINK("https://booking.roadsurfer.com/es/rally/pick?pickup_date=2025-10-31&amp;return_date=2025-11-07&amp;currency=EUR&amp;startStation=28&amp;endStation=39", "Clic para verlo en la web de RoadSurfer")</f>
        <v/>
      </c>
    </row>
    <row r="43">
      <c r="A43" t="inlineStr">
        <is>
          <t>Italia</t>
        </is>
      </c>
      <c r="B43" t="inlineStr">
        <is>
          <t>Turín</t>
        </is>
      </c>
      <c r="C43" t="inlineStr">
        <is>
          <t>Alemania</t>
        </is>
      </c>
      <c r="D43" t="inlineStr">
        <is>
          <t>Fráncfort</t>
        </is>
      </c>
      <c r="E43" t="inlineStr">
        <is>
          <t>2025-10-13</t>
        </is>
      </c>
      <c r="F43" t="inlineStr">
        <is>
          <t>2025-10-20</t>
        </is>
      </c>
      <c r="G43" t="inlineStr">
        <is>
          <t xml:space="preserve"> - Couple Cottage</t>
        </is>
      </c>
      <c r="H43">
        <f>HYPERLINK("https://booking.roadsurfer.com/es/rally/pick?pickup_date=2025-10-13&amp;return_date=2025-10-20&amp;currency=EUR&amp;startStation=58&amp;endStation=2", "Clic para verlo en la web de RoadSurfer")</f>
        <v/>
      </c>
    </row>
    <row r="44">
      <c r="A44" t="inlineStr">
        <is>
          <t>Italia</t>
        </is>
      </c>
      <c r="B44" t="inlineStr">
        <is>
          <t>Turín</t>
        </is>
      </c>
      <c r="C44" t="inlineStr">
        <is>
          <t>Alemania</t>
        </is>
      </c>
      <c r="D44" t="inlineStr">
        <is>
          <t>Fráncfort</t>
        </is>
      </c>
      <c r="E44" t="inlineStr">
        <is>
          <t>2025-10-14</t>
        </is>
      </c>
      <c r="F44" t="inlineStr">
        <is>
          <t>2025-10-21</t>
        </is>
      </c>
      <c r="G44" t="inlineStr">
        <is>
          <t xml:space="preserve"> - Cozy Cottage</t>
        </is>
      </c>
      <c r="H44">
        <f>HYPERLINK("https://booking.roadsurfer.com/es/rally/pick?pickup_date=2025-10-14&amp;return_date=2025-10-21&amp;currency=EUR&amp;startStation=58&amp;endStation=2", "Clic para verlo en la web de RoadSurfer")</f>
        <v/>
      </c>
    </row>
    <row r="45">
      <c r="A45" t="inlineStr">
        <is>
          <t>España</t>
        </is>
      </c>
      <c r="B45" t="inlineStr">
        <is>
          <t>Valencia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2025-10-14</t>
        </is>
      </c>
      <c r="F45" t="inlineStr">
        <is>
          <t>2025-10-21</t>
        </is>
      </c>
      <c r="G45" t="inlineStr">
        <is>
          <t xml:space="preserve"> - Surfer Suite</t>
        </is>
      </c>
      <c r="H45">
        <f>HYPERLINK("https://booking.roadsurfer.com/es/rally/pick?pickup_date=2025-10-14&amp;return_date=2025-10-21&amp;currency=EUR&amp;startStation=38&amp;endStation=22", "Clic para verlo en la web de RoadSurfer")</f>
        <v/>
      </c>
    </row>
    <row r="46">
      <c r="A46" t="inlineStr">
        <is>
          <t>Italia</t>
        </is>
      </c>
      <c r="B46" t="inlineStr">
        <is>
          <t>Venecia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2025-10-14</t>
        </is>
      </c>
      <c r="F46" t="inlineStr">
        <is>
          <t>2025-10-21</t>
        </is>
      </c>
      <c r="G46" t="inlineStr">
        <is>
          <t xml:space="preserve"> - Surfer Suite</t>
        </is>
      </c>
      <c r="H46">
        <f>HYPERLINK("https://booking.roadsurfer.com/es/rally/pick?pickup_date=2025-10-14&amp;return_date=2025-10-21&amp;currency=EUR&amp;startStation=78&amp;endStation=22", "Clic para verlo en la web de RoadSurfer")</f>
        <v/>
      </c>
    </row>
    <row r="47">
      <c r="A47" t="inlineStr">
        <is>
          <t>Italia</t>
        </is>
      </c>
      <c r="B47" t="inlineStr">
        <is>
          <t>Venecia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2025-10-15</t>
        </is>
      </c>
      <c r="F47" t="inlineStr">
        <is>
          <t>2025-10-22</t>
        </is>
      </c>
      <c r="G47" t="inlineStr">
        <is>
          <t xml:space="preserve"> - Beach Hostel</t>
        </is>
      </c>
      <c r="H47">
        <f>HYPERLINK("https://booking.roadsurfer.com/es/rally/pick?pickup_date=2025-10-15&amp;return_date=2025-10-22&amp;currency=EUR&amp;startStation=78&amp;endStation=22", "Clic para verlo en la web de RoadSurfer")</f>
        <v/>
      </c>
    </row>
    <row r="48">
      <c r="A48" t="inlineStr">
        <is>
          <t>Italia</t>
        </is>
      </c>
      <c r="B48" t="inlineStr">
        <is>
          <t>Venecia</t>
        </is>
      </c>
      <c r="C48" t="inlineStr">
        <is>
          <t>Alemania</t>
        </is>
      </c>
      <c r="D48" t="inlineStr">
        <is>
          <t>Fráncfort</t>
        </is>
      </c>
      <c r="E48" t="inlineStr">
        <is>
          <t>2025-10-08</t>
        </is>
      </c>
      <c r="F48" t="inlineStr">
        <is>
          <t>2025-10-15</t>
        </is>
      </c>
      <c r="G48" t="inlineStr">
        <is>
          <t xml:space="preserve"> - Couple Cottage</t>
        </is>
      </c>
      <c r="H48">
        <f>HYPERLINK("https://booking.roadsurfer.com/es/rally/pick?pickup_date=2025-10-08&amp;return_date=2025-10-15&amp;currency=EUR&amp;startStation=78&amp;endStation=2", "Clic para verlo en la web de RoadSurfer")</f>
        <v/>
      </c>
    </row>
    <row r="49">
      <c r="A49" t="inlineStr">
        <is>
          <t>Italia</t>
        </is>
      </c>
      <c r="B49" t="inlineStr">
        <is>
          <t>Venecia</t>
        </is>
      </c>
      <c r="C49" t="inlineStr">
        <is>
          <t>Alemania</t>
        </is>
      </c>
      <c r="D49" t="inlineStr">
        <is>
          <t>Fráncfort</t>
        </is>
      </c>
      <c r="E49" t="inlineStr">
        <is>
          <t>2025-10-15</t>
        </is>
      </c>
      <c r="F49" t="inlineStr">
        <is>
          <t>2025-10-22</t>
        </is>
      </c>
      <c r="G49" t="inlineStr">
        <is>
          <t xml:space="preserve"> - Couple Cottage</t>
        </is>
      </c>
      <c r="H49">
        <f>HYPERLINK("https://booking.roadsurfer.com/es/rally/pick?pickup_date=2025-10-15&amp;return_date=2025-10-22&amp;currency=EUR&amp;startStation=78&amp;endStation=2", "Clic para verlo en la web de RoadSurfer")</f>
        <v/>
      </c>
    </row>
    <row r="50">
      <c r="A50" t="inlineStr">
        <is>
          <t>Austria</t>
        </is>
      </c>
      <c r="B50" t="inlineStr">
        <is>
          <t>Viena</t>
        </is>
      </c>
      <c r="C50" t="inlineStr">
        <is>
          <t>Alemania</t>
        </is>
      </c>
      <c r="D50" t="inlineStr">
        <is>
          <t>Fráncfort</t>
        </is>
      </c>
      <c r="E50" t="inlineStr">
        <is>
          <t>2025-10-13</t>
        </is>
      </c>
      <c r="F50" t="inlineStr">
        <is>
          <t>2025-10-20</t>
        </is>
      </c>
      <c r="G50" t="inlineStr">
        <is>
          <t xml:space="preserve"> - Cozy Cottage</t>
        </is>
      </c>
      <c r="H50">
        <f>HYPERLINK("https://booking.roadsurfer.com/es/rally/pick?pickup_date=2025-10-13&amp;return_date=2025-10-20&amp;currency=EUR&amp;startStation=36&amp;endStation=2",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2025-09-24T14:14:59Z</dcterms:created>
  <dcterms:modified xsi:type="dcterms:W3CDTF">2025-09-24T14:14:59Z</dcterms:modified>
</cp:coreProperties>
</file>