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I10" i="1" l="1"/>
  <c r="E24" i="1" l="1"/>
  <c r="E15" i="1"/>
  <c r="F5" i="1"/>
  <c r="F6" i="1"/>
  <c r="F7" i="1"/>
  <c r="F8" i="1"/>
  <c r="F9" i="1"/>
  <c r="F10" i="1"/>
  <c r="F11" i="1"/>
  <c r="F12" i="1"/>
  <c r="F13" i="1"/>
  <c r="F14" i="1"/>
  <c r="F18" i="1"/>
  <c r="F19" i="1"/>
  <c r="F20" i="1"/>
  <c r="F21" i="1"/>
  <c r="F22" i="1"/>
  <c r="F23" i="1"/>
  <c r="F4" i="1"/>
  <c r="F15" i="1" l="1"/>
  <c r="I18" i="1" s="1"/>
  <c r="F24" i="1"/>
  <c r="E26" i="1"/>
  <c r="F26" i="1"/>
  <c r="I19" i="1"/>
</calcChain>
</file>

<file path=xl/sharedStrings.xml><?xml version="1.0" encoding="utf-8"?>
<sst xmlns="http://schemas.openxmlformats.org/spreadsheetml/2006/main" count="35" uniqueCount="29">
  <si>
    <t>Definición de Proyectos</t>
  </si>
  <si>
    <t>Definición de Programas</t>
  </si>
  <si>
    <t>Definición de Portafolio</t>
  </si>
  <si>
    <t>Cartera de Proyectos</t>
  </si>
  <si>
    <t>Descomposición Funcional</t>
  </si>
  <si>
    <t>Priorización de Entidades</t>
  </si>
  <si>
    <t>Priorización de Procesos</t>
  </si>
  <si>
    <t>Mapeo Entidad – Proceso</t>
  </si>
  <si>
    <t>Reglas de Negocio</t>
  </si>
  <si>
    <t>Modelo de Dominio</t>
  </si>
  <si>
    <t>Stakeholders Empresariales</t>
  </si>
  <si>
    <t>Matriz de Asignación de Responsabilidades (RAM)</t>
  </si>
  <si>
    <t>Arquitectura de Procesos</t>
  </si>
  <si>
    <t>Definición  de Procesos</t>
  </si>
  <si>
    <t>Mapa de Procesos – Objetivos</t>
  </si>
  <si>
    <t>Gestión de Obras Civiles</t>
  </si>
  <si>
    <t>Gestión de Control de Pagos</t>
  </si>
  <si>
    <t>Contabilidad y Presupuestos</t>
  </si>
  <si>
    <t>Gestión de Recursos Humanos</t>
  </si>
  <si>
    <t>Gestión de Abastecimiento</t>
  </si>
  <si>
    <t>Especificaciones de Interfaces de Usuario</t>
  </si>
  <si>
    <t>Prototipos Navegables</t>
  </si>
  <si>
    <t>Avance por Ciclo</t>
  </si>
  <si>
    <t>Ciclo 2011-1</t>
  </si>
  <si>
    <t>Ciclo 2011-2</t>
  </si>
  <si>
    <t>AVANCE</t>
  </si>
  <si>
    <t>PESO</t>
  </si>
  <si>
    <t>ARTEFACTOS</t>
  </si>
  <si>
    <t>AVANCE TOTAL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</si>
</sst>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9" fontId="0" fillId="0" borderId="0" xfId="0" applyNumberFormat="1" applyAlignment="1"/>
    <xf numFmtId="0" fontId="0" fillId="0" borderId="0" xfId="0" applyAlignment="1"/>
    <xf numFmtId="0" fontId="2" fillId="3" borderId="0" xfId="0" applyFont="1" applyFill="1" applyAlignment="1"/>
    <xf numFmtId="0" fontId="3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 applyAlignment="1">
      <alignment horizontal="justify" vertical="center" readingOrder="1"/>
    </xf>
    <xf numFmtId="9" fontId="0" fillId="0" borderId="0" xfId="0" applyNumberFormat="1" applyBorder="1" applyAlignment="1"/>
    <xf numFmtId="0" fontId="2" fillId="2" borderId="0" xfId="0" applyFont="1" applyFill="1" applyBorder="1" applyAlignment="1">
      <alignment horizontal="justify" vertical="center" readingOrder="1"/>
    </xf>
    <xf numFmtId="9" fontId="2" fillId="2" borderId="0" xfId="0" applyNumberFormat="1" applyFont="1" applyFill="1" applyBorder="1" applyAlignment="1"/>
    <xf numFmtId="9" fontId="0" fillId="0" borderId="0" xfId="0" applyNumberForma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0" fontId="6" fillId="0" borderId="0" xfId="2" applyNumberFormat="1" applyFont="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justify" vertical="center" readingOrder="1"/>
    </xf>
    <xf numFmtId="9" fontId="2" fillId="0" borderId="0" xfId="0" applyNumberFormat="1" applyFont="1" applyFill="1" applyBorder="1" applyAlignment="1">
      <alignment horizontal="center"/>
    </xf>
    <xf numFmtId="0" fontId="2" fillId="0" borderId="0" xfId="2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4" fillId="0" borderId="4" xfId="0" applyFont="1" applyFill="1" applyBorder="1" applyAlignment="1">
      <alignment horizontal="justify" vertical="center" readingOrder="1"/>
    </xf>
    <xf numFmtId="43" fontId="0" fillId="0" borderId="5" xfId="2" applyFont="1" applyFill="1" applyBorder="1" applyAlignment="1">
      <alignment horizontal="center"/>
    </xf>
    <xf numFmtId="0" fontId="4" fillId="0" borderId="1" xfId="0" applyFont="1" applyFill="1" applyBorder="1" applyAlignment="1">
      <alignment horizontal="justify" vertical="center" readingOrder="1"/>
    </xf>
    <xf numFmtId="9" fontId="0" fillId="0" borderId="2" xfId="0" applyNumberFormat="1" applyFill="1" applyBorder="1" applyAlignment="1">
      <alignment horizontal="center"/>
    </xf>
    <xf numFmtId="0" fontId="0" fillId="0" borderId="2" xfId="2" applyNumberFormat="1" applyFont="1" applyFill="1" applyBorder="1" applyAlignment="1">
      <alignment horizontal="center" vertical="center"/>
    </xf>
    <xf numFmtId="43" fontId="0" fillId="0" borderId="3" xfId="2" applyFont="1" applyFill="1" applyBorder="1" applyAlignment="1">
      <alignment horizontal="center"/>
    </xf>
    <xf numFmtId="0" fontId="2" fillId="5" borderId="9" xfId="0" applyFont="1" applyFill="1" applyBorder="1" applyAlignment="1">
      <alignment horizontal="justify" vertical="center" readingOrder="1"/>
    </xf>
    <xf numFmtId="9" fontId="2" fillId="5" borderId="10" xfId="0" applyNumberFormat="1" applyFont="1" applyFill="1" applyBorder="1" applyAlignment="1">
      <alignment horizontal="center"/>
    </xf>
    <xf numFmtId="0" fontId="2" fillId="5" borderId="10" xfId="2" applyNumberFormat="1" applyFont="1" applyFill="1" applyBorder="1" applyAlignment="1">
      <alignment horizontal="center"/>
    </xf>
    <xf numFmtId="9" fontId="2" fillId="5" borderId="11" xfId="1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2" fillId="0" borderId="0" xfId="2" applyFont="1" applyFill="1" applyBorder="1" applyAlignment="1">
      <alignment horizontal="center"/>
    </xf>
    <xf numFmtId="0" fontId="4" fillId="0" borderId="4" xfId="0" applyFont="1" applyBorder="1" applyAlignment="1">
      <alignment horizontal="justify" vertical="center" readingOrder="1"/>
    </xf>
    <xf numFmtId="43" fontId="0" fillId="0" borderId="5" xfId="2" applyFont="1" applyBorder="1" applyAlignment="1">
      <alignment horizontal="center"/>
    </xf>
    <xf numFmtId="0" fontId="2" fillId="6" borderId="6" xfId="0" applyFont="1" applyFill="1" applyBorder="1" applyAlignment="1">
      <alignment horizontal="justify" vertical="center" readingOrder="1"/>
    </xf>
    <xf numFmtId="9" fontId="2" fillId="6" borderId="7" xfId="0" applyNumberFormat="1" applyFont="1" applyFill="1" applyBorder="1" applyAlignment="1">
      <alignment horizontal="center"/>
    </xf>
    <xf numFmtId="0" fontId="2" fillId="6" borderId="7" xfId="2" applyNumberFormat="1" applyFont="1" applyFill="1" applyBorder="1" applyAlignment="1">
      <alignment horizontal="center"/>
    </xf>
    <xf numFmtId="43" fontId="2" fillId="6" borderId="8" xfId="2" applyFont="1" applyFill="1" applyBorder="1" applyAlignment="1">
      <alignment horizontal="center"/>
    </xf>
    <xf numFmtId="0" fontId="0" fillId="0" borderId="6" xfId="0" applyBorder="1" applyAlignment="1"/>
    <xf numFmtId="9" fontId="0" fillId="0" borderId="7" xfId="0" applyNumberForma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43" fontId="0" fillId="0" borderId="8" xfId="2" applyFont="1" applyBorder="1" applyAlignment="1">
      <alignment horizontal="center"/>
    </xf>
    <xf numFmtId="0" fontId="2" fillId="3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/>
    <xf numFmtId="0" fontId="5" fillId="4" borderId="9" xfId="0" applyFont="1" applyFill="1" applyBorder="1" applyAlignment="1">
      <alignment horizontal="justify" vertical="center" readingOrder="1"/>
    </xf>
    <xf numFmtId="9" fontId="5" fillId="4" borderId="10" xfId="0" applyNumberFormat="1" applyFont="1" applyFill="1" applyBorder="1" applyAlignment="1">
      <alignment horizontal="center"/>
    </xf>
    <xf numFmtId="9" fontId="5" fillId="4" borderId="11" xfId="1" applyFont="1" applyFill="1" applyBorder="1" applyAlignment="1">
      <alignment horizontal="center"/>
    </xf>
    <xf numFmtId="0" fontId="7" fillId="4" borderId="10" xfId="2" applyNumberFormat="1" applyFont="1" applyFill="1" applyBorder="1" applyAlignment="1">
      <alignment horizontal="center"/>
    </xf>
    <xf numFmtId="9" fontId="6" fillId="0" borderId="0" xfId="1" applyFont="1" applyFill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showGridLines="0" tabSelected="1" topLeftCell="B1" zoomScaleNormal="100" workbookViewId="0">
      <selection activeCell="G9" sqref="G9"/>
    </sheetView>
  </sheetViews>
  <sheetFormatPr baseColWidth="10" defaultRowHeight="15" x14ac:dyDescent="0.25"/>
  <cols>
    <col min="1" max="2" width="11.42578125" style="2"/>
    <col min="3" max="3" width="47.85546875" style="2" customWidth="1"/>
    <col min="4" max="4" width="10.28515625" style="2" customWidth="1"/>
    <col min="5" max="5" width="11.7109375" style="2" customWidth="1"/>
    <col min="6" max="6" width="10.5703125" style="2" customWidth="1"/>
    <col min="7" max="7" width="11.42578125" style="2"/>
    <col min="8" max="8" width="30.7109375" style="2" customWidth="1"/>
    <col min="9" max="16384" width="11.42578125" style="2"/>
  </cols>
  <sheetData>
    <row r="2" spans="3:9" ht="15.75" thickBot="1" x14ac:dyDescent="0.3"/>
    <row r="3" spans="3:9" ht="15.75" thickBot="1" x14ac:dyDescent="0.3">
      <c r="C3" s="17" t="s">
        <v>27</v>
      </c>
      <c r="D3" s="18" t="s">
        <v>25</v>
      </c>
      <c r="E3" s="18" t="s">
        <v>26</v>
      </c>
      <c r="F3" s="19"/>
    </row>
    <row r="4" spans="3:9" x14ac:dyDescent="0.25">
      <c r="C4" s="22" t="s">
        <v>14</v>
      </c>
      <c r="D4" s="23">
        <v>0.5</v>
      </c>
      <c r="E4" s="24">
        <v>2</v>
      </c>
      <c r="F4" s="25">
        <f>D4*E4</f>
        <v>1</v>
      </c>
      <c r="H4" s="4"/>
      <c r="I4" s="5"/>
    </row>
    <row r="5" spans="3:9" x14ac:dyDescent="0.25">
      <c r="C5" s="20" t="s">
        <v>13</v>
      </c>
      <c r="D5" s="50">
        <v>0.45</v>
      </c>
      <c r="E5" s="12">
        <v>5</v>
      </c>
      <c r="F5" s="21">
        <f t="shared" ref="F5:F23" si="0">D5*E5</f>
        <v>2.25</v>
      </c>
      <c r="H5" s="6" t="s">
        <v>15</v>
      </c>
      <c r="I5" s="7">
        <v>1</v>
      </c>
    </row>
    <row r="6" spans="3:9" x14ac:dyDescent="0.25">
      <c r="C6" s="20" t="s">
        <v>12</v>
      </c>
      <c r="D6" s="10">
        <v>0</v>
      </c>
      <c r="E6" s="13">
        <v>3</v>
      </c>
      <c r="F6" s="21">
        <f t="shared" si="0"/>
        <v>0</v>
      </c>
      <c r="H6" s="6" t="s">
        <v>16</v>
      </c>
      <c r="I6" s="7">
        <v>0.7</v>
      </c>
    </row>
    <row r="7" spans="3:9" x14ac:dyDescent="0.25">
      <c r="C7" s="20" t="s">
        <v>11</v>
      </c>
      <c r="D7" s="10">
        <v>0</v>
      </c>
      <c r="E7" s="13">
        <v>3</v>
      </c>
      <c r="F7" s="21">
        <f t="shared" si="0"/>
        <v>0</v>
      </c>
      <c r="H7" s="6" t="s">
        <v>18</v>
      </c>
      <c r="I7" s="7">
        <v>0</v>
      </c>
    </row>
    <row r="8" spans="3:9" x14ac:dyDescent="0.25">
      <c r="C8" s="20" t="s">
        <v>10</v>
      </c>
      <c r="D8" s="10">
        <v>0</v>
      </c>
      <c r="E8" s="13">
        <v>1</v>
      </c>
      <c r="F8" s="21">
        <f t="shared" si="0"/>
        <v>0</v>
      </c>
      <c r="H8" s="6" t="s">
        <v>19</v>
      </c>
      <c r="I8" s="7">
        <v>0</v>
      </c>
    </row>
    <row r="9" spans="3:9" x14ac:dyDescent="0.25">
      <c r="C9" s="20" t="s">
        <v>9</v>
      </c>
      <c r="D9" s="10">
        <v>0</v>
      </c>
      <c r="E9" s="13">
        <v>2</v>
      </c>
      <c r="F9" s="21">
        <f t="shared" si="0"/>
        <v>0</v>
      </c>
      <c r="H9" s="6" t="s">
        <v>17</v>
      </c>
      <c r="I9" s="7">
        <v>0</v>
      </c>
    </row>
    <row r="10" spans="3:9" x14ac:dyDescent="0.25">
      <c r="C10" s="20" t="s">
        <v>8</v>
      </c>
      <c r="D10" s="10">
        <v>0</v>
      </c>
      <c r="E10" s="13">
        <v>2</v>
      </c>
      <c r="F10" s="21">
        <f t="shared" si="0"/>
        <v>0</v>
      </c>
      <c r="H10" s="8" t="s">
        <v>13</v>
      </c>
      <c r="I10" s="9">
        <f>AVERAGE(I5:I9)</f>
        <v>0.33999999999999997</v>
      </c>
    </row>
    <row r="11" spans="3:9" x14ac:dyDescent="0.25">
      <c r="C11" s="20" t="s">
        <v>7</v>
      </c>
      <c r="D11" s="10">
        <v>0</v>
      </c>
      <c r="E11" s="13">
        <v>2</v>
      </c>
      <c r="F11" s="21">
        <f t="shared" si="0"/>
        <v>0</v>
      </c>
    </row>
    <row r="12" spans="3:9" x14ac:dyDescent="0.25">
      <c r="C12" s="20" t="s">
        <v>6</v>
      </c>
      <c r="D12" s="10">
        <v>0</v>
      </c>
      <c r="E12" s="13">
        <v>1</v>
      </c>
      <c r="F12" s="21">
        <f t="shared" si="0"/>
        <v>0</v>
      </c>
    </row>
    <row r="13" spans="3:9" x14ac:dyDescent="0.25">
      <c r="C13" s="20" t="s">
        <v>5</v>
      </c>
      <c r="D13" s="10">
        <v>0</v>
      </c>
      <c r="E13" s="13">
        <v>1</v>
      </c>
      <c r="F13" s="21">
        <f t="shared" si="0"/>
        <v>0</v>
      </c>
    </row>
    <row r="14" spans="3:9" ht="15.75" thickBot="1" x14ac:dyDescent="0.3">
      <c r="C14" s="20" t="s">
        <v>4</v>
      </c>
      <c r="D14" s="10">
        <v>0</v>
      </c>
      <c r="E14" s="13">
        <v>3</v>
      </c>
      <c r="F14" s="21">
        <f t="shared" si="0"/>
        <v>0</v>
      </c>
      <c r="H14" s="3" t="s">
        <v>22</v>
      </c>
    </row>
    <row r="15" spans="3:9" ht="15.75" thickBot="1" x14ac:dyDescent="0.3">
      <c r="C15" s="26" t="s">
        <v>23</v>
      </c>
      <c r="D15" s="27"/>
      <c r="E15" s="28">
        <f>SUM(E4:E14)</f>
        <v>25</v>
      </c>
      <c r="F15" s="29">
        <f>SUM(F4:F14)/E15</f>
        <v>0.13</v>
      </c>
      <c r="H15" s="3"/>
    </row>
    <row r="16" spans="3:9" ht="15.75" thickBot="1" x14ac:dyDescent="0.3">
      <c r="C16" s="14"/>
      <c r="D16" s="15"/>
      <c r="E16" s="16"/>
      <c r="F16" s="11"/>
      <c r="H16" s="3"/>
    </row>
    <row r="17" spans="3:9" ht="15.75" thickBot="1" x14ac:dyDescent="0.3">
      <c r="C17" s="43" t="s">
        <v>27</v>
      </c>
      <c r="D17" s="44" t="s">
        <v>25</v>
      </c>
      <c r="E17" s="44" t="s">
        <v>26</v>
      </c>
      <c r="F17" s="45"/>
      <c r="H17" s="3"/>
    </row>
    <row r="18" spans="3:9" x14ac:dyDescent="0.25">
      <c r="C18" s="33" t="s">
        <v>3</v>
      </c>
      <c r="D18" s="30">
        <v>0</v>
      </c>
      <c r="E18" s="31">
        <v>4</v>
      </c>
      <c r="F18" s="34">
        <f t="shared" si="0"/>
        <v>0</v>
      </c>
      <c r="H18" s="2" t="s">
        <v>23</v>
      </c>
      <c r="I18" s="1">
        <f>F15</f>
        <v>0.13</v>
      </c>
    </row>
    <row r="19" spans="3:9" x14ac:dyDescent="0.25">
      <c r="C19" s="33" t="s">
        <v>2</v>
      </c>
      <c r="D19" s="30">
        <v>0</v>
      </c>
      <c r="E19" s="31">
        <v>4</v>
      </c>
      <c r="F19" s="34">
        <f t="shared" si="0"/>
        <v>0</v>
      </c>
      <c r="H19" s="2" t="s">
        <v>24</v>
      </c>
      <c r="I19" s="1">
        <f>AVERAGE(D18:D23)</f>
        <v>0</v>
      </c>
    </row>
    <row r="20" spans="3:9" x14ac:dyDescent="0.25">
      <c r="C20" s="33" t="s">
        <v>1</v>
      </c>
      <c r="D20" s="30">
        <v>0</v>
      </c>
      <c r="E20" s="31">
        <v>4</v>
      </c>
      <c r="F20" s="34">
        <f t="shared" si="0"/>
        <v>0</v>
      </c>
    </row>
    <row r="21" spans="3:9" x14ac:dyDescent="0.25">
      <c r="C21" s="33" t="s">
        <v>0</v>
      </c>
      <c r="D21" s="30">
        <v>0</v>
      </c>
      <c r="E21" s="31">
        <v>4</v>
      </c>
      <c r="F21" s="34">
        <f t="shared" si="0"/>
        <v>0</v>
      </c>
    </row>
    <row r="22" spans="3:9" x14ac:dyDescent="0.25">
      <c r="C22" s="33" t="s">
        <v>20</v>
      </c>
      <c r="D22" s="30">
        <v>0</v>
      </c>
      <c r="E22" s="31">
        <v>3</v>
      </c>
      <c r="F22" s="34">
        <f t="shared" si="0"/>
        <v>0</v>
      </c>
    </row>
    <row r="23" spans="3:9" ht="15.75" thickBot="1" x14ac:dyDescent="0.3">
      <c r="C23" s="39" t="s">
        <v>21</v>
      </c>
      <c r="D23" s="40">
        <v>0</v>
      </c>
      <c r="E23" s="41">
        <v>5</v>
      </c>
      <c r="F23" s="42">
        <f t="shared" si="0"/>
        <v>0</v>
      </c>
    </row>
    <row r="24" spans="3:9" ht="15.75" thickBot="1" x14ac:dyDescent="0.3">
      <c r="C24" s="35" t="s">
        <v>24</v>
      </c>
      <c r="D24" s="36"/>
      <c r="E24" s="37">
        <f>SUM(E18:E23)</f>
        <v>24</v>
      </c>
      <c r="F24" s="38">
        <f>SUM(F18:F23)/E24</f>
        <v>0</v>
      </c>
    </row>
    <row r="25" spans="3:9" ht="15.75" thickBot="1" x14ac:dyDescent="0.3">
      <c r="C25" s="14"/>
      <c r="D25" s="15"/>
      <c r="E25" s="16"/>
      <c r="F25" s="32"/>
    </row>
    <row r="26" spans="3:9" ht="15.75" thickBot="1" x14ac:dyDescent="0.3">
      <c r="C26" s="46" t="s">
        <v>28</v>
      </c>
      <c r="D26" s="47"/>
      <c r="E26" s="49">
        <f>SUM(E24,E15)</f>
        <v>49</v>
      </c>
      <c r="F26" s="48">
        <f>SUM(SUM(F4:F14),SUM(F18:F24))/E26</f>
        <v>6.6326530612244902E-2</v>
      </c>
    </row>
  </sheetData>
  <pageMargins left="0.7" right="0.7" top="0.75" bottom="0.75" header="0.3" footer="0.3"/>
  <pageSetup orientation="portrait" r:id="rId1"/>
  <ignoredErrors>
    <ignoredError sqref="I19" formulaRange="1"/>
    <ignoredError sqref="F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2011-04-25T06:26:26Z</dcterms:created>
  <dcterms:modified xsi:type="dcterms:W3CDTF">2011-04-26T23:09:40Z</dcterms:modified>
</cp:coreProperties>
</file>