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644A7A85-AC6C-4432-84E6-34087852EA6E}" xr6:coauthVersionLast="47" xr6:coauthVersionMax="47" xr10:uidLastSave="{00000000-0000-0000-0000-000000000000}"/>
  <bookViews>
    <workbookView xWindow="-110" yWindow="-110" windowWidth="38620" windowHeight="21820" activeTab="4" xr2:uid="{00000000-000D-0000-FFFF-FFFF00000000}"/>
  </bookViews>
  <sheets>
    <sheet name="V1" sheetId="1" r:id="rId1"/>
    <sheet name="V4" sheetId="6" r:id="rId2"/>
    <sheet name="V6" sheetId="8" r:id="rId3"/>
    <sheet name="V7" sheetId="9" r:id="rId4"/>
    <sheet name="Comparison" sheetId="4" r:id="rId5"/>
  </sheets>
  <definedNames>
    <definedName name="DatiEsterni_1" localSheetId="0" hidden="1">'V1'!$A$1:$C$19</definedName>
    <definedName name="DatiEsterni_1" localSheetId="1" hidden="1">'V4'!$A$1:$C$23</definedName>
    <definedName name="DatiEsterni_1" localSheetId="2" hidden="1">'V6'!$A$1:$C$23</definedName>
    <definedName name="DatiEsterni_1" localSheetId="3" hidden="1">'V7'!$A$1:$C$23</definedName>
    <definedName name="DatiEsterni_2" localSheetId="0" hidden="1">'V1'!$G$1:$I$19</definedName>
    <definedName name="DatiEsterni_2" localSheetId="1" hidden="1">'V4'!$G$1:$I$23</definedName>
    <definedName name="DatiEsterni_2" localSheetId="2" hidden="1">'V6'!$G$1:$I$23</definedName>
    <definedName name="DatiEsterni_2" localSheetId="3" hidden="1">'V7'!$G$1:$I$23</definedName>
    <definedName name="DatiEsterni_3" localSheetId="0" hidden="1">'V1'!$M$1:$O$19</definedName>
    <definedName name="DatiEsterni_3" localSheetId="1" hidden="1">'V4'!$M$1:$O$23</definedName>
    <definedName name="DatiEsterni_3" localSheetId="2" hidden="1">'V6'!$M$1:$O$23</definedName>
    <definedName name="DatiEsterni_3" localSheetId="3" hidden="1">'V7'!$M$1:$O$23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<sst xmlns="http://schemas.openxmlformats.org/spreadsheetml/2006/main" count="60" uniqueCount="5">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</sst>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'V6'!$C$2:$C$23</c:f>
              <c:numCache>
                <c:formatCode>General</c:formatCode>
                <c:ptCount val="22"/>
                <c:pt idx="0">
                  <c:v>150.58340000000001</c:v>
                </c:pt>
                <c:pt idx="1">
                  <c:v>76.8262</c:v>
                </c:pt>
                <c:pt idx="2">
                  <c:v>52.714799999999997</c:v>
                </c:pt>
                <c:pt idx="3">
                  <c:v>43.712400000000002</c:v>
                </c:pt>
                <c:pt idx="4">
                  <c:v>37.7896</c:v>
                </c:pt>
                <c:pt idx="5">
                  <c:v>30.409400000000002</c:v>
                </c:pt>
                <c:pt idx="6">
                  <c:v>27.653199999999998</c:v>
                </c:pt>
                <c:pt idx="7">
                  <c:v>25.196999999999999</c:v>
                </c:pt>
                <c:pt idx="8">
                  <c:v>22.3918</c:v>
                </c:pt>
                <c:pt idx="9">
                  <c:v>21.749400000000001</c:v>
                </c:pt>
                <c:pt idx="10">
                  <c:v>21.134599999999999</c:v>
                </c:pt>
                <c:pt idx="11">
                  <c:v>20.030799999999999</c:v>
                </c:pt>
                <c:pt idx="12">
                  <c:v>19.712199999999999</c:v>
                </c:pt>
                <c:pt idx="13">
                  <c:v>18.975200000000001</c:v>
                </c:pt>
                <c:pt idx="14">
                  <c:v>18.643799999999999</c:v>
                </c:pt>
                <c:pt idx="15">
                  <c:v>18.389199999999999</c:v>
                </c:pt>
                <c:pt idx="16">
                  <c:v>17.914200000000001</c:v>
                </c:pt>
                <c:pt idx="17">
                  <c:v>18.354199999999999</c:v>
                </c:pt>
                <c:pt idx="18">
                  <c:v>18.0426</c:v>
                </c:pt>
                <c:pt idx="19">
                  <c:v>17.905799999999999</c:v>
                </c:pt>
                <c:pt idx="20">
                  <c:v>18.184200000000001</c:v>
                </c:pt>
                <c:pt idx="21">
                  <c:v>18.115600000000001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'V6'!$I$2:$I$23</c:f>
              <c:numCache>
                <c:formatCode>General</c:formatCode>
                <c:ptCount val="22"/>
                <c:pt idx="0">
                  <c:v>733.20479999999998</c:v>
                </c:pt>
                <c:pt idx="1">
                  <c:v>368.19099999999997</c:v>
                </c:pt>
                <c:pt idx="2">
                  <c:v>262.05759999999998</c:v>
                </c:pt>
                <c:pt idx="3">
                  <c:v>208.1396</c:v>
                </c:pt>
                <c:pt idx="4">
                  <c:v>173.71979999999999</c:v>
                </c:pt>
                <c:pt idx="5">
                  <c:v>150.327</c:v>
                </c:pt>
                <c:pt idx="6">
                  <c:v>125.7962</c:v>
                </c:pt>
                <c:pt idx="7">
                  <c:v>114.39739999999999</c:v>
                </c:pt>
                <c:pt idx="8">
                  <c:v>108.1134</c:v>
                </c:pt>
                <c:pt idx="9">
                  <c:v>104.4966</c:v>
                </c:pt>
                <c:pt idx="10">
                  <c:v>100.3798</c:v>
                </c:pt>
                <c:pt idx="11">
                  <c:v>95.808199999999999</c:v>
                </c:pt>
                <c:pt idx="12">
                  <c:v>93.575400000000002</c:v>
                </c:pt>
                <c:pt idx="13">
                  <c:v>91.191600000000008</c:v>
                </c:pt>
                <c:pt idx="14">
                  <c:v>89.098200000000006</c:v>
                </c:pt>
                <c:pt idx="15">
                  <c:v>87.456000000000003</c:v>
                </c:pt>
                <c:pt idx="16">
                  <c:v>86.256600000000006</c:v>
                </c:pt>
                <c:pt idx="17">
                  <c:v>86.793999999999997</c:v>
                </c:pt>
                <c:pt idx="18">
                  <c:v>87.715599999999995</c:v>
                </c:pt>
                <c:pt idx="19">
                  <c:v>85.895399999999995</c:v>
                </c:pt>
                <c:pt idx="20">
                  <c:v>86.687600000000003</c:v>
                </c:pt>
                <c:pt idx="21">
                  <c:v>86.614199999999997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'V6'!$O$2:$O$25</c:f>
              <c:numCache>
                <c:formatCode>General</c:formatCode>
                <c:ptCount val="24"/>
                <c:pt idx="0">
                  <c:v>1450.4498000000001</c:v>
                </c:pt>
                <c:pt idx="1">
                  <c:v>748.53359999999998</c:v>
                </c:pt>
                <c:pt idx="2">
                  <c:v>520.39779999999996</c:v>
                </c:pt>
                <c:pt idx="3">
                  <c:v>411.99419999999998</c:v>
                </c:pt>
                <c:pt idx="4">
                  <c:v>347.90699999999998</c:v>
                </c:pt>
                <c:pt idx="5">
                  <c:v>288.58499999999998</c:v>
                </c:pt>
                <c:pt idx="6">
                  <c:v>251.25139999999999</c:v>
                </c:pt>
                <c:pt idx="7">
                  <c:v>231.3776</c:v>
                </c:pt>
                <c:pt idx="8">
                  <c:v>213.96879999999999</c:v>
                </c:pt>
                <c:pt idx="9">
                  <c:v>204.39420000000001</c:v>
                </c:pt>
                <c:pt idx="10">
                  <c:v>197.989</c:v>
                </c:pt>
                <c:pt idx="11">
                  <c:v>188.90940000000001</c:v>
                </c:pt>
                <c:pt idx="12">
                  <c:v>185.60900000000001</c:v>
                </c:pt>
                <c:pt idx="13">
                  <c:v>179.35980000000001</c:v>
                </c:pt>
                <c:pt idx="14">
                  <c:v>175.1816</c:v>
                </c:pt>
                <c:pt idx="15">
                  <c:v>170.84119999999999</c:v>
                </c:pt>
                <c:pt idx="16">
                  <c:v>169.68719999999999</c:v>
                </c:pt>
                <c:pt idx="17">
                  <c:v>170.34100000000001</c:v>
                </c:pt>
                <c:pt idx="18">
                  <c:v>171.75839999999999</c:v>
                </c:pt>
                <c:pt idx="19">
                  <c:v>171.56460000000001</c:v>
                </c:pt>
                <c:pt idx="20">
                  <c:v>171.16300000000001</c:v>
                </c:pt>
                <c:pt idx="21">
                  <c:v>170.86519999999999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'V6'!$D$2:$D$23</c:f>
              <c:numCache>
                <c:formatCode>General</c:formatCode>
                <c:ptCount val="22"/>
                <c:pt idx="0">
                  <c:v>6.6408382331651428</c:v>
                </c:pt>
                <c:pt idx="1">
                  <c:v>13.016392845149181</c:v>
                </c:pt>
                <c:pt idx="2">
                  <c:v>18.970004628681131</c:v>
                </c:pt>
                <c:pt idx="3">
                  <c:v>22.876803835982464</c:v>
                </c:pt>
                <c:pt idx="4">
                  <c:v>26.462307089781316</c:v>
                </c:pt>
                <c:pt idx="5">
                  <c:v>32.884568587344702</c:v>
                </c:pt>
                <c:pt idx="6">
                  <c:v>36.162180145516615</c:v>
                </c:pt>
                <c:pt idx="7">
                  <c:v>39.687264356867885</c:v>
                </c:pt>
                <c:pt idx="8">
                  <c:v>44.659205602050754</c:v>
                </c:pt>
                <c:pt idx="9">
                  <c:v>45.978279860593851</c:v>
                </c:pt>
                <c:pt idx="10">
                  <c:v>47.315776026042606</c:v>
                </c:pt>
                <c:pt idx="11">
                  <c:v>49.923118397667594</c:v>
                </c:pt>
                <c:pt idx="12">
                  <c:v>50.730004768620454</c:v>
                </c:pt>
                <c:pt idx="13">
                  <c:v>52.700366794552885</c:v>
                </c:pt>
                <c:pt idx="14">
                  <c:v>53.637134060652876</c:v>
                </c:pt>
                <c:pt idx="15">
                  <c:v>54.379744632719209</c:v>
                </c:pt>
                <c:pt idx="16">
                  <c:v>55.821638700025673</c:v>
                </c:pt>
                <c:pt idx="17">
                  <c:v>54.483442481829776</c:v>
                </c:pt>
                <c:pt idx="18">
                  <c:v>55.42438451220999</c:v>
                </c:pt>
                <c:pt idx="19">
                  <c:v>55.847825844139891</c:v>
                </c:pt>
                <c:pt idx="20">
                  <c:v>54.992795943731366</c:v>
                </c:pt>
                <c:pt idx="21">
                  <c:v>55.201042195676649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'V6'!$J$2:$J$23</c:f>
              <c:numCache>
                <c:formatCode>General</c:formatCode>
                <c:ptCount val="22"/>
                <c:pt idx="0">
                  <c:v>6.8193770689990032</c:v>
                </c:pt>
                <c:pt idx="1">
                  <c:v>13.579908254139836</c:v>
                </c:pt>
                <c:pt idx="2">
                  <c:v>19.079774828129391</c:v>
                </c:pt>
                <c:pt idx="3">
                  <c:v>24.022338853346504</c:v>
                </c:pt>
                <c:pt idx="4">
                  <c:v>28.781981098297376</c:v>
                </c:pt>
                <c:pt idx="5">
                  <c:v>33.260824735410139</c:v>
                </c:pt>
                <c:pt idx="6">
                  <c:v>39.74682860054596</c:v>
                </c:pt>
                <c:pt idx="7">
                  <c:v>43.707287053726752</c:v>
                </c:pt>
                <c:pt idx="8">
                  <c:v>46.247736173314316</c:v>
                </c:pt>
                <c:pt idx="9">
                  <c:v>47.848446743721802</c:v>
                </c:pt>
                <c:pt idx="10">
                  <c:v>49.810818511294102</c:v>
                </c:pt>
                <c:pt idx="11">
                  <c:v>52.187599808784633</c:v>
                </c:pt>
                <c:pt idx="12">
                  <c:v>53.432846666965887</c:v>
                </c:pt>
                <c:pt idx="13">
                  <c:v>54.829611499304754</c:v>
                </c:pt>
                <c:pt idx="14">
                  <c:v>56.117856477459696</c:v>
                </c:pt>
                <c:pt idx="15">
                  <c:v>57.171606293450417</c:v>
                </c:pt>
                <c:pt idx="16">
                  <c:v>57.966578789333219</c:v>
                </c:pt>
                <c:pt idx="17">
                  <c:v>57.607668732861718</c:v>
                </c:pt>
                <c:pt idx="18">
                  <c:v>57.002403221319817</c:v>
                </c:pt>
                <c:pt idx="19">
                  <c:v>58.210334895698722</c:v>
                </c:pt>
                <c:pt idx="20">
                  <c:v>57.678376146069333</c:v>
                </c:pt>
                <c:pt idx="21">
                  <c:v>57.727254884303036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'V6'!$P$2:$P$25</c:f>
              <c:numCache>
                <c:formatCode>General</c:formatCode>
                <c:ptCount val="24"/>
                <c:pt idx="0">
                  <c:v>6.8944130296684509</c:v>
                </c:pt>
                <c:pt idx="1">
                  <c:v>13.359453737280464</c:v>
                </c:pt>
                <c:pt idx="2">
                  <c:v>19.216068938031636</c:v>
                </c:pt>
                <c:pt idx="3">
                  <c:v>24.272186356021518</c:v>
                </c:pt>
                <c:pt idx="4">
                  <c:v>28.743313586676901</c:v>
                </c:pt>
                <c:pt idx="5">
                  <c:v>34.651835680995205</c:v>
                </c:pt>
                <c:pt idx="6">
                  <c:v>39.80077324942269</c:v>
                </c:pt>
                <c:pt idx="7">
                  <c:v>43.219395481671519</c:v>
                </c:pt>
                <c:pt idx="8">
                  <c:v>46.735785778113446</c:v>
                </c:pt>
                <c:pt idx="9">
                  <c:v>48.925067345355195</c:v>
                </c:pt>
                <c:pt idx="10">
                  <c:v>50.507856497078116</c:v>
                </c:pt>
                <c:pt idx="11">
                  <c:v>52.935428305843963</c:v>
                </c:pt>
                <c:pt idx="12">
                  <c:v>53.876697789439085</c:v>
                </c:pt>
                <c:pt idx="13">
                  <c:v>55.753853427579642</c:v>
                </c:pt>
                <c:pt idx="14">
                  <c:v>57.083620654223957</c:v>
                </c:pt>
                <c:pt idx="15">
                  <c:v>58.533889951604188</c:v>
                </c:pt>
                <c:pt idx="16">
                  <c:v>58.93196422594044</c:v>
                </c:pt>
                <c:pt idx="17">
                  <c:v>58.705772538613722</c:v>
                </c:pt>
                <c:pt idx="18">
                  <c:v>58.22131552226849</c:v>
                </c:pt>
                <c:pt idx="19">
                  <c:v>58.287082533343124</c:v>
                </c:pt>
                <c:pt idx="20">
                  <c:v>58.42384160128065</c:v>
                </c:pt>
                <c:pt idx="21">
                  <c:v>58.525668187553698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'V7'!$E$2:$E$23</c:f>
              <c:numCache>
                <c:formatCode>General</c:formatCode>
                <c:ptCount val="22"/>
                <c:pt idx="0">
                  <c:v>1</c:v>
                </c:pt>
                <c:pt idx="1">
                  <c:v>1.9752390147943277</c:v>
                </c:pt>
                <c:pt idx="2">
                  <c:v>2.836125471294749</c:v>
                </c:pt>
                <c:pt idx="3">
                  <c:v>3.8819085451820854</c:v>
                </c:pt>
                <c:pt idx="4">
                  <c:v>4.727702724592608</c:v>
                </c:pt>
                <c:pt idx="5">
                  <c:v>5.4526092913189697</c:v>
                </c:pt>
                <c:pt idx="6">
                  <c:v>6.2794400298344764</c:v>
                </c:pt>
                <c:pt idx="7">
                  <c:v>6.6122430485281463</c:v>
                </c:pt>
                <c:pt idx="8">
                  <c:v>6.8894484223778436</c:v>
                </c:pt>
                <c:pt idx="9">
                  <c:v>7.1484087977401503</c:v>
                </c:pt>
                <c:pt idx="10">
                  <c:v>7.5182895414734672</c:v>
                </c:pt>
                <c:pt idx="11">
                  <c:v>7.5721253632212537</c:v>
                </c:pt>
                <c:pt idx="12">
                  <c:v>7.9667710001455827</c:v>
                </c:pt>
                <c:pt idx="13">
                  <c:v>7.8607724489612698</c:v>
                </c:pt>
                <c:pt idx="14">
                  <c:v>8.3407636031092824</c:v>
                </c:pt>
                <c:pt idx="15">
                  <c:v>8.2096913325582275</c:v>
                </c:pt>
                <c:pt idx="16">
                  <c:v>8.2083059904378004</c:v>
                </c:pt>
                <c:pt idx="17">
                  <c:v>8.1434151785714288</c:v>
                </c:pt>
                <c:pt idx="18">
                  <c:v>8.2143125187631352</c:v>
                </c:pt>
                <c:pt idx="19">
                  <c:v>7.9712678210520576</c:v>
                </c:pt>
                <c:pt idx="20">
                  <c:v>8.0964269862405693</c:v>
                </c:pt>
                <c:pt idx="21">
                  <c:v>8.2235705161920514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'V7'!$K$2:$K$23</c:f>
              <c:numCache>
                <c:formatCode>General</c:formatCode>
                <c:ptCount val="22"/>
                <c:pt idx="0">
                  <c:v>1</c:v>
                </c:pt>
                <c:pt idx="1">
                  <c:v>1.929109482742045</c:v>
                </c:pt>
                <c:pt idx="2">
                  <c:v>2.7552511749920887</c:v>
                </c:pt>
                <c:pt idx="3">
                  <c:v>3.6084750871760445</c:v>
                </c:pt>
                <c:pt idx="4">
                  <c:v>4.3855692034211948</c:v>
                </c:pt>
                <c:pt idx="5">
                  <c:v>5.5540816622423508</c:v>
                </c:pt>
                <c:pt idx="6">
                  <c:v>6.1336302765647739</c:v>
                </c:pt>
                <c:pt idx="7">
                  <c:v>6.726008549164078</c:v>
                </c:pt>
                <c:pt idx="8">
                  <c:v>7.3380026608897966</c:v>
                </c:pt>
                <c:pt idx="9">
                  <c:v>7.7709903955385728</c:v>
                </c:pt>
                <c:pt idx="10">
                  <c:v>7.8251351913477531</c:v>
                </c:pt>
                <c:pt idx="11">
                  <c:v>8.4185496405867291</c:v>
                </c:pt>
                <c:pt idx="12">
                  <c:v>8.6632839773189865</c:v>
                </c:pt>
                <c:pt idx="13">
                  <c:v>8.994207068486368</c:v>
                </c:pt>
                <c:pt idx="14">
                  <c:v>9.2842059805934767</c:v>
                </c:pt>
                <c:pt idx="15">
                  <c:v>9.4984649369970473</c:v>
                </c:pt>
                <c:pt idx="16">
                  <c:v>9.5010349259317728</c:v>
                </c:pt>
                <c:pt idx="17">
                  <c:v>9.2421359231818645</c:v>
                </c:pt>
                <c:pt idx="18">
                  <c:v>9.2892408216532711</c:v>
                </c:pt>
                <c:pt idx="19">
                  <c:v>9.2555340300566247</c:v>
                </c:pt>
                <c:pt idx="20">
                  <c:v>9.274520075185654</c:v>
                </c:pt>
                <c:pt idx="21">
                  <c:v>9.3632182171283311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'V7'!$Q$2:$Q$25</c:f>
              <c:numCache>
                <c:formatCode>General</c:formatCode>
                <c:ptCount val="24"/>
                <c:pt idx="0">
                  <c:v>1</c:v>
                </c:pt>
                <c:pt idx="1">
                  <c:v>1.9398288275206776</c:v>
                </c:pt>
                <c:pt idx="2">
                  <c:v>2.7778606228634488</c:v>
                </c:pt>
                <c:pt idx="3">
                  <c:v>3.6973584743424848</c:v>
                </c:pt>
                <c:pt idx="4">
                  <c:v>4.6206313725182921</c:v>
                </c:pt>
                <c:pt idx="5">
                  <c:v>5.3955721930166227</c:v>
                </c:pt>
                <c:pt idx="6">
                  <c:v>6.2284231332136333</c:v>
                </c:pt>
                <c:pt idx="7">
                  <c:v>6.8889181859902378</c:v>
                </c:pt>
                <c:pt idx="8">
                  <c:v>7.2457110359862247</c:v>
                </c:pt>
                <c:pt idx="9">
                  <c:v>7.699460778187909</c:v>
                </c:pt>
                <c:pt idx="10">
                  <c:v>7.9894790015502792</c:v>
                </c:pt>
                <c:pt idx="11">
                  <c:v>8.3451502041806496</c:v>
                </c:pt>
                <c:pt idx="12">
                  <c:v>8.7128932715890421</c:v>
                </c:pt>
                <c:pt idx="13">
                  <c:v>8.9692790050386861</c:v>
                </c:pt>
                <c:pt idx="14">
                  <c:v>9.2893321511672386</c:v>
                </c:pt>
                <c:pt idx="15">
                  <c:v>9.5579285658054989</c:v>
                </c:pt>
                <c:pt idx="16">
                  <c:v>9.4395122932825988</c:v>
                </c:pt>
                <c:pt idx="17">
                  <c:v>9.418341527966323</c:v>
                </c:pt>
                <c:pt idx="18">
                  <c:v>9.3845541781377815</c:v>
                </c:pt>
                <c:pt idx="19">
                  <c:v>9.385066238640988</c:v>
                </c:pt>
                <c:pt idx="20">
                  <c:v>9.3702604053170617</c:v>
                </c:pt>
                <c:pt idx="21">
                  <c:v>9.4795059097474663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'V7'!$C$2:$C$23</c:f>
              <c:numCache>
                <c:formatCode>General</c:formatCode>
                <c:ptCount val="22"/>
                <c:pt idx="0">
                  <c:v>87.558000000000007</c:v>
                </c:pt>
                <c:pt idx="1">
                  <c:v>44.327800000000003</c:v>
                </c:pt>
                <c:pt idx="2">
                  <c:v>30.872399999999999</c:v>
                </c:pt>
                <c:pt idx="3">
                  <c:v>22.555399999999999</c:v>
                </c:pt>
                <c:pt idx="4">
                  <c:v>18.520199999999999</c:v>
                </c:pt>
                <c:pt idx="5">
                  <c:v>16.058</c:v>
                </c:pt>
                <c:pt idx="6">
                  <c:v>13.9436</c:v>
                </c:pt>
                <c:pt idx="7">
                  <c:v>13.2418</c:v>
                </c:pt>
                <c:pt idx="8">
                  <c:v>12.709</c:v>
                </c:pt>
                <c:pt idx="9">
                  <c:v>12.2486</c:v>
                </c:pt>
                <c:pt idx="10">
                  <c:v>11.646000000000001</c:v>
                </c:pt>
                <c:pt idx="11">
                  <c:v>11.5632</c:v>
                </c:pt>
                <c:pt idx="12">
                  <c:v>10.990399999999999</c:v>
                </c:pt>
                <c:pt idx="13">
                  <c:v>11.1386</c:v>
                </c:pt>
                <c:pt idx="14">
                  <c:v>10.4976</c:v>
                </c:pt>
                <c:pt idx="15">
                  <c:v>10.6652</c:v>
                </c:pt>
                <c:pt idx="16">
                  <c:v>10.667</c:v>
                </c:pt>
                <c:pt idx="17">
                  <c:v>10.752000000000001</c:v>
                </c:pt>
                <c:pt idx="18">
                  <c:v>10.6592</c:v>
                </c:pt>
                <c:pt idx="19">
                  <c:v>10.9842</c:v>
                </c:pt>
                <c:pt idx="20">
                  <c:v>10.814399999999999</c:v>
                </c:pt>
                <c:pt idx="21">
                  <c:v>10.6472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'V7'!$I$2:$I$23</c:f>
              <c:numCache>
                <c:formatCode>General</c:formatCode>
                <c:ptCount val="22"/>
                <c:pt idx="0">
                  <c:v>421.38040000000001</c:v>
                </c:pt>
                <c:pt idx="1">
                  <c:v>218.43260000000001</c:v>
                </c:pt>
                <c:pt idx="2">
                  <c:v>152.93719999999999</c:v>
                </c:pt>
                <c:pt idx="3">
                  <c:v>116.7752</c:v>
                </c:pt>
                <c:pt idx="4">
                  <c:v>96.083399999999997</c:v>
                </c:pt>
                <c:pt idx="5">
                  <c:v>75.868600000000001</c:v>
                </c:pt>
                <c:pt idx="6">
                  <c:v>68.7</c:v>
                </c:pt>
                <c:pt idx="7">
                  <c:v>62.6494</c:v>
                </c:pt>
                <c:pt idx="8">
                  <c:v>57.424399999999999</c:v>
                </c:pt>
                <c:pt idx="9">
                  <c:v>54.224800000000002</c:v>
                </c:pt>
                <c:pt idx="10">
                  <c:v>53.849600000000002</c:v>
                </c:pt>
                <c:pt idx="11">
                  <c:v>50.053800000000003</c:v>
                </c:pt>
                <c:pt idx="12">
                  <c:v>48.639800000000001</c:v>
                </c:pt>
                <c:pt idx="13">
                  <c:v>46.850200000000001</c:v>
                </c:pt>
                <c:pt idx="14">
                  <c:v>45.386800000000001</c:v>
                </c:pt>
                <c:pt idx="15">
                  <c:v>44.363</c:v>
                </c:pt>
                <c:pt idx="16">
                  <c:v>44.350999999999999</c:v>
                </c:pt>
                <c:pt idx="17">
                  <c:v>45.593400000000003</c:v>
                </c:pt>
                <c:pt idx="18">
                  <c:v>45.362200000000001</c:v>
                </c:pt>
                <c:pt idx="19">
                  <c:v>45.5274</c:v>
                </c:pt>
                <c:pt idx="20">
                  <c:v>45.434199999999997</c:v>
                </c:pt>
                <c:pt idx="21">
                  <c:v>45.003799999999998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'V7'!$O$2:$O$25</c:f>
              <c:numCache>
                <c:formatCode>General</c:formatCode>
                <c:ptCount val="24"/>
                <c:pt idx="0">
                  <c:v>825.60239999999999</c:v>
                </c:pt>
                <c:pt idx="1">
                  <c:v>425.60579999999999</c:v>
                </c:pt>
                <c:pt idx="2">
                  <c:v>297.20800000000003</c:v>
                </c:pt>
                <c:pt idx="3">
                  <c:v>223.29519999999999</c:v>
                </c:pt>
                <c:pt idx="4">
                  <c:v>178.67740000000001</c:v>
                </c:pt>
                <c:pt idx="5">
                  <c:v>153.01480000000001</c:v>
                </c:pt>
                <c:pt idx="6">
                  <c:v>132.554</c:v>
                </c:pt>
                <c:pt idx="7">
                  <c:v>119.845</c:v>
                </c:pt>
                <c:pt idx="8">
                  <c:v>113.9436</c:v>
                </c:pt>
                <c:pt idx="9">
                  <c:v>107.2286</c:v>
                </c:pt>
                <c:pt idx="10">
                  <c:v>103.33620000000001</c:v>
                </c:pt>
                <c:pt idx="11">
                  <c:v>98.932000000000002</c:v>
                </c:pt>
                <c:pt idx="12">
                  <c:v>94.756399999999999</c:v>
                </c:pt>
                <c:pt idx="13">
                  <c:v>92.047799999999995</c:v>
                </c:pt>
                <c:pt idx="14">
                  <c:v>88.876400000000004</c:v>
                </c:pt>
                <c:pt idx="15">
                  <c:v>86.378799999999998</c:v>
                </c:pt>
                <c:pt idx="16">
                  <c:v>87.462400000000002</c:v>
                </c:pt>
                <c:pt idx="17">
                  <c:v>87.659000000000006</c:v>
                </c:pt>
                <c:pt idx="18">
                  <c:v>87.974599999999995</c:v>
                </c:pt>
                <c:pt idx="19">
                  <c:v>87.969800000000006</c:v>
                </c:pt>
                <c:pt idx="20">
                  <c:v>88.108800000000002</c:v>
                </c:pt>
                <c:pt idx="21">
                  <c:v>87.093400000000003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'V7'!$D$2:$D$23</c:f>
              <c:numCache>
                <c:formatCode>General</c:formatCode>
                <c:ptCount val="22"/>
                <c:pt idx="0">
                  <c:v>11.421000936522075</c:v>
                </c:pt>
                <c:pt idx="1">
                  <c:v>22.55920663782096</c:v>
                </c:pt>
                <c:pt idx="2">
                  <c:v>32.391391663751442</c:v>
                </c:pt>
                <c:pt idx="3">
                  <c:v>44.335281130017648</c:v>
                </c:pt>
                <c:pt idx="4">
                  <c:v>53.995097245170143</c:v>
                </c:pt>
                <c:pt idx="5">
                  <c:v>62.274255822642921</c:v>
                </c:pt>
                <c:pt idx="6">
                  <c:v>71.717490461573774</c:v>
                </c:pt>
                <c:pt idx="7">
                  <c:v>75.518434049751548</c:v>
                </c:pt>
                <c:pt idx="8">
                  <c:v>78.684396884097879</c:v>
                </c:pt>
                <c:pt idx="9">
                  <c:v>81.641983573632913</c:v>
                </c:pt>
                <c:pt idx="10">
                  <c:v>85.866391894212597</c:v>
                </c:pt>
                <c:pt idx="11">
                  <c:v>86.481250864812509</c:v>
                </c:pt>
                <c:pt idx="12">
                  <c:v>90.988499053719622</c:v>
                </c:pt>
                <c:pt idx="13">
                  <c:v>89.777889501373593</c:v>
                </c:pt>
                <c:pt idx="14">
                  <c:v>95.259868922420367</c:v>
                </c:pt>
                <c:pt idx="15">
                  <c:v>93.762892397704675</c:v>
                </c:pt>
                <c:pt idx="16">
                  <c:v>93.747070404049879</c:v>
                </c:pt>
                <c:pt idx="17">
                  <c:v>93.00595238095238</c:v>
                </c:pt>
                <c:pt idx="18">
                  <c:v>93.815670969678777</c:v>
                </c:pt>
                <c:pt idx="19">
                  <c:v>91.039857249503839</c:v>
                </c:pt>
                <c:pt idx="20">
                  <c:v>92.469300192336149</c:v>
                </c:pt>
                <c:pt idx="21">
                  <c:v>93.921406566984743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'V7'!$J$2:$J$23</c:f>
              <c:numCache>
                <c:formatCode>General</c:formatCode>
                <c:ptCount val="22"/>
                <c:pt idx="0">
                  <c:v>11.865763096717361</c:v>
                </c:pt>
                <c:pt idx="1">
                  <c:v>22.890356109848071</c:v>
                </c:pt>
                <c:pt idx="2">
                  <c:v>32.693157714408272</c:v>
                </c:pt>
                <c:pt idx="3">
                  <c:v>42.817310524837467</c:v>
                </c:pt>
                <c:pt idx="4">
                  <c:v>52.038125212055363</c:v>
                </c:pt>
                <c:pt idx="5">
                  <c:v>65.903417223989891</c:v>
                </c:pt>
                <c:pt idx="6">
                  <c:v>72.780203784570588</c:v>
                </c:pt>
                <c:pt idx="7">
                  <c:v>79.809224030876592</c:v>
                </c:pt>
                <c:pt idx="8">
                  <c:v>87.071001177199932</c:v>
                </c:pt>
                <c:pt idx="9">
                  <c:v>92.208731060326642</c:v>
                </c:pt>
                <c:pt idx="10">
                  <c:v>92.851200380318517</c:v>
                </c:pt>
                <c:pt idx="11">
                  <c:v>99.892515653157204</c:v>
                </c:pt>
                <c:pt idx="12">
                  <c:v>102.79647531445441</c:v>
                </c:pt>
                <c:pt idx="13">
                  <c:v>106.72313031747997</c:v>
                </c:pt>
                <c:pt idx="14">
                  <c:v>110.16418870684869</c:v>
                </c:pt>
                <c:pt idx="15">
                  <c:v>112.70653472488335</c:v>
                </c:pt>
                <c:pt idx="16">
                  <c:v>112.73702960474398</c:v>
                </c:pt>
                <c:pt idx="17">
                  <c:v>109.66499537213718</c:v>
                </c:pt>
                <c:pt idx="18">
                  <c:v>110.22393093809383</c:v>
                </c:pt>
                <c:pt idx="19">
                  <c:v>109.82397413425761</c:v>
                </c:pt>
                <c:pt idx="20">
                  <c:v>110.04925804790224</c:v>
                </c:pt>
                <c:pt idx="21">
                  <c:v>111.10172918731307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'V7'!$P$2:$P$25</c:f>
              <c:numCache>
                <c:formatCode>General</c:formatCode>
                <c:ptCount val="24"/>
                <c:pt idx="0">
                  <c:v>12.112367890403419</c:v>
                </c:pt>
                <c:pt idx="1">
                  <c:v>23.495920403340367</c:v>
                </c:pt>
                <c:pt idx="2">
                  <c:v>33.646469812387281</c:v>
                </c:pt>
                <c:pt idx="3">
                  <c:v>44.783766063936888</c:v>
                </c:pt>
                <c:pt idx="4">
                  <c:v>55.966787069881249</c:v>
                </c:pt>
                <c:pt idx="5">
                  <c:v>65.353155381048111</c:v>
                </c:pt>
                <c:pt idx="6">
                  <c:v>75.440952366582678</c:v>
                </c:pt>
                <c:pt idx="7">
                  <c:v>83.441111435604327</c:v>
                </c:pt>
                <c:pt idx="8">
                  <c:v>87.762717695421244</c:v>
                </c:pt>
                <c:pt idx="9">
                  <c:v>93.258701503143755</c:v>
                </c:pt>
                <c:pt idx="10">
                  <c:v>96.771508919429976</c:v>
                </c:pt>
                <c:pt idx="11">
                  <c:v>101.07952937371124</c:v>
                </c:pt>
                <c:pt idx="12">
                  <c:v>105.53376869530713</c:v>
                </c:pt>
                <c:pt idx="13">
                  <c:v>108.63920702070013</c:v>
                </c:pt>
                <c:pt idx="14">
                  <c:v>112.51580847109018</c:v>
                </c:pt>
                <c:pt idx="15">
                  <c:v>115.76914705923213</c:v>
                </c:pt>
                <c:pt idx="16">
                  <c:v>114.33484560222449</c:v>
                </c:pt>
                <c:pt idx="17">
                  <c:v>114.07841750419237</c:v>
                </c:pt>
                <c:pt idx="18">
                  <c:v>113.66917269302731</c:v>
                </c:pt>
                <c:pt idx="19">
                  <c:v>113.6753749582243</c:v>
                </c:pt>
                <c:pt idx="20">
                  <c:v>113.49604125808092</c:v>
                </c:pt>
                <c:pt idx="21">
                  <c:v>114.81926299811467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'V4'!$O$2:$O$23</c:f>
              <c:numCache>
                <c:formatCode>General</c:formatCode>
                <c:ptCount val="22"/>
                <c:pt idx="0">
                  <c:v>21604.356599999999</c:v>
                </c:pt>
                <c:pt idx="1">
                  <c:v>11061.1584</c:v>
                </c:pt>
                <c:pt idx="2">
                  <c:v>9183.6797999999999</c:v>
                </c:pt>
                <c:pt idx="3">
                  <c:v>7567.1315999999997</c:v>
                </c:pt>
                <c:pt idx="4">
                  <c:v>6976.4431999999997</c:v>
                </c:pt>
                <c:pt idx="5">
                  <c:v>6096.1286</c:v>
                </c:pt>
                <c:pt idx="6">
                  <c:v>5396.2543999999998</c:v>
                </c:pt>
                <c:pt idx="7">
                  <c:v>4709.6866</c:v>
                </c:pt>
                <c:pt idx="8">
                  <c:v>4436.8018000000002</c:v>
                </c:pt>
                <c:pt idx="9">
                  <c:v>3993.5338000000002</c:v>
                </c:pt>
                <c:pt idx="10">
                  <c:v>3802.6291999999999</c:v>
                </c:pt>
                <c:pt idx="11">
                  <c:v>3677.0340000000001</c:v>
                </c:pt>
                <c:pt idx="12">
                  <c:v>3519.5754000000002</c:v>
                </c:pt>
                <c:pt idx="13">
                  <c:v>3309.0482000000002</c:v>
                </c:pt>
                <c:pt idx="14">
                  <c:v>3263.9695999999999</c:v>
                </c:pt>
                <c:pt idx="15">
                  <c:v>3159.0234</c:v>
                </c:pt>
                <c:pt idx="16">
                  <c:v>3082.2314000000001</c:v>
                </c:pt>
                <c:pt idx="17">
                  <c:v>3092.1435999999999</c:v>
                </c:pt>
                <c:pt idx="18">
                  <c:v>3135.5198</c:v>
                </c:pt>
                <c:pt idx="19">
                  <c:v>3127.3063999999999</c:v>
                </c:pt>
                <c:pt idx="20">
                  <c:v>3122.0059999999999</c:v>
                </c:pt>
                <c:pt idx="21">
                  <c:v>2999.2748000000001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'V6'!$O$2:$O$23</c:f>
              <c:numCache>
                <c:formatCode>General</c:formatCode>
                <c:ptCount val="22"/>
                <c:pt idx="0">
                  <c:v>1450.4498000000001</c:v>
                </c:pt>
                <c:pt idx="1">
                  <c:v>748.53359999999998</c:v>
                </c:pt>
                <c:pt idx="2">
                  <c:v>520.39779999999996</c:v>
                </c:pt>
                <c:pt idx="3">
                  <c:v>411.99419999999998</c:v>
                </c:pt>
                <c:pt idx="4">
                  <c:v>347.90699999999998</c:v>
                </c:pt>
                <c:pt idx="5">
                  <c:v>288.58499999999998</c:v>
                </c:pt>
                <c:pt idx="6">
                  <c:v>251.25139999999999</c:v>
                </c:pt>
                <c:pt idx="7">
                  <c:v>231.3776</c:v>
                </c:pt>
                <c:pt idx="8">
                  <c:v>213.96879999999999</c:v>
                </c:pt>
                <c:pt idx="9">
                  <c:v>204.39420000000001</c:v>
                </c:pt>
                <c:pt idx="10">
                  <c:v>197.989</c:v>
                </c:pt>
                <c:pt idx="11">
                  <c:v>188.90940000000001</c:v>
                </c:pt>
                <c:pt idx="12">
                  <c:v>185.60900000000001</c:v>
                </c:pt>
                <c:pt idx="13">
                  <c:v>179.35980000000001</c:v>
                </c:pt>
                <c:pt idx="14">
                  <c:v>175.1816</c:v>
                </c:pt>
                <c:pt idx="15">
                  <c:v>170.84119999999999</c:v>
                </c:pt>
                <c:pt idx="16">
                  <c:v>169.68719999999999</c:v>
                </c:pt>
                <c:pt idx="17">
                  <c:v>170.34100000000001</c:v>
                </c:pt>
                <c:pt idx="18">
                  <c:v>171.75839999999999</c:v>
                </c:pt>
                <c:pt idx="19">
                  <c:v>171.56460000000001</c:v>
                </c:pt>
                <c:pt idx="20">
                  <c:v>171.16300000000001</c:v>
                </c:pt>
                <c:pt idx="21">
                  <c:v>170.86519999999999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'V7'!$O$2:$O$23</c:f>
              <c:numCache>
                <c:formatCode>General</c:formatCode>
                <c:ptCount val="22"/>
                <c:pt idx="0">
                  <c:v>825.60239999999999</c:v>
                </c:pt>
                <c:pt idx="1">
                  <c:v>425.60579999999999</c:v>
                </c:pt>
                <c:pt idx="2">
                  <c:v>297.20800000000003</c:v>
                </c:pt>
                <c:pt idx="3">
                  <c:v>223.29519999999999</c:v>
                </c:pt>
                <c:pt idx="4">
                  <c:v>178.67740000000001</c:v>
                </c:pt>
                <c:pt idx="5">
                  <c:v>153.01480000000001</c:v>
                </c:pt>
                <c:pt idx="6">
                  <c:v>132.554</c:v>
                </c:pt>
                <c:pt idx="7">
                  <c:v>119.845</c:v>
                </c:pt>
                <c:pt idx="8">
                  <c:v>113.9436</c:v>
                </c:pt>
                <c:pt idx="9">
                  <c:v>107.2286</c:v>
                </c:pt>
                <c:pt idx="10">
                  <c:v>103.33620000000001</c:v>
                </c:pt>
                <c:pt idx="11">
                  <c:v>98.932000000000002</c:v>
                </c:pt>
                <c:pt idx="12">
                  <c:v>94.756399999999999</c:v>
                </c:pt>
                <c:pt idx="13">
                  <c:v>92.047799999999995</c:v>
                </c:pt>
                <c:pt idx="14">
                  <c:v>88.876400000000004</c:v>
                </c:pt>
                <c:pt idx="15">
                  <c:v>86.378799999999998</c:v>
                </c:pt>
                <c:pt idx="16">
                  <c:v>87.462400000000002</c:v>
                </c:pt>
                <c:pt idx="17">
                  <c:v>87.659000000000006</c:v>
                </c:pt>
                <c:pt idx="18">
                  <c:v>87.974599999999995</c:v>
                </c:pt>
                <c:pt idx="19">
                  <c:v>87.969800000000006</c:v>
                </c:pt>
                <c:pt idx="20">
                  <c:v>88.108800000000002</c:v>
                </c:pt>
                <c:pt idx="21">
                  <c:v>87.093400000000003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'V4'!$P$2:$P$23</c:f>
              <c:numCache>
                <c:formatCode>General</c:formatCode>
                <c:ptCount val="22"/>
                <c:pt idx="0">
                  <c:v>0.46286960473518568</c:v>
                </c:pt>
                <c:pt idx="1">
                  <c:v>0.90406444229204785</c:v>
                </c:pt>
                <c:pt idx="2">
                  <c:v>1.0888881382819988</c:v>
                </c:pt>
                <c:pt idx="3">
                  <c:v>1.3215047033145295</c:v>
                </c:pt>
                <c:pt idx="4">
                  <c:v>1.4333951719122433</c:v>
                </c:pt>
                <c:pt idx="5">
                  <c:v>1.6403853422645973</c:v>
                </c:pt>
                <c:pt idx="6">
                  <c:v>1.8531372427511943</c:v>
                </c:pt>
                <c:pt idx="7">
                  <c:v>2.1232835322842925</c:v>
                </c:pt>
                <c:pt idx="8">
                  <c:v>2.253875753476299</c:v>
                </c:pt>
                <c:pt idx="9">
                  <c:v>2.5040479186629145</c:v>
                </c:pt>
                <c:pt idx="10">
                  <c:v>2.6297594306591874</c:v>
                </c:pt>
                <c:pt idx="11">
                  <c:v>2.7195832293092748</c:v>
                </c:pt>
                <c:pt idx="12">
                  <c:v>2.8412518169095056</c:v>
                </c:pt>
                <c:pt idx="13">
                  <c:v>3.0220170259230432</c:v>
                </c:pt>
                <c:pt idx="14">
                  <c:v>3.0637540251600384</c:v>
                </c:pt>
                <c:pt idx="15">
                  <c:v>3.1655352727048491</c:v>
                </c:pt>
                <c:pt idx="16">
                  <c:v>3.2444027401706439</c:v>
                </c:pt>
                <c:pt idx="17">
                  <c:v>3.2340024570657069</c:v>
                </c:pt>
                <c:pt idx="18">
                  <c:v>3.1892638662335986</c:v>
                </c:pt>
                <c:pt idx="19">
                  <c:v>3.1976399882019875</c:v>
                </c:pt>
                <c:pt idx="20">
                  <c:v>3.2030687961522175</c:v>
                </c:pt>
                <c:pt idx="21">
                  <c:v>3.3341393059415561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'V6'!$P$2:$P$23</c:f>
              <c:numCache>
                <c:formatCode>General</c:formatCode>
                <c:ptCount val="22"/>
                <c:pt idx="0">
                  <c:v>6.8944130296684509</c:v>
                </c:pt>
                <c:pt idx="1">
                  <c:v>13.359453737280464</c:v>
                </c:pt>
                <c:pt idx="2">
                  <c:v>19.216068938031636</c:v>
                </c:pt>
                <c:pt idx="3">
                  <c:v>24.272186356021518</c:v>
                </c:pt>
                <c:pt idx="4">
                  <c:v>28.743313586676901</c:v>
                </c:pt>
                <c:pt idx="5">
                  <c:v>34.651835680995205</c:v>
                </c:pt>
                <c:pt idx="6">
                  <c:v>39.80077324942269</c:v>
                </c:pt>
                <c:pt idx="7">
                  <c:v>43.219395481671519</c:v>
                </c:pt>
                <c:pt idx="8">
                  <c:v>46.735785778113446</c:v>
                </c:pt>
                <c:pt idx="9">
                  <c:v>48.925067345355195</c:v>
                </c:pt>
                <c:pt idx="10">
                  <c:v>50.507856497078116</c:v>
                </c:pt>
                <c:pt idx="11">
                  <c:v>52.935428305843963</c:v>
                </c:pt>
                <c:pt idx="12">
                  <c:v>53.876697789439085</c:v>
                </c:pt>
                <c:pt idx="13">
                  <c:v>55.753853427579642</c:v>
                </c:pt>
                <c:pt idx="14">
                  <c:v>57.083620654223957</c:v>
                </c:pt>
                <c:pt idx="15">
                  <c:v>58.533889951604188</c:v>
                </c:pt>
                <c:pt idx="16">
                  <c:v>58.93196422594044</c:v>
                </c:pt>
                <c:pt idx="17">
                  <c:v>58.705772538613722</c:v>
                </c:pt>
                <c:pt idx="18">
                  <c:v>58.22131552226849</c:v>
                </c:pt>
                <c:pt idx="19">
                  <c:v>58.287082533343124</c:v>
                </c:pt>
                <c:pt idx="20">
                  <c:v>58.42384160128065</c:v>
                </c:pt>
                <c:pt idx="21">
                  <c:v>58.525668187553698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'V7'!$P$2:$P$23</c:f>
              <c:numCache>
                <c:formatCode>General</c:formatCode>
                <c:ptCount val="22"/>
                <c:pt idx="0">
                  <c:v>12.112367890403419</c:v>
                </c:pt>
                <c:pt idx="1">
                  <c:v>23.495920403340367</c:v>
                </c:pt>
                <c:pt idx="2">
                  <c:v>33.646469812387281</c:v>
                </c:pt>
                <c:pt idx="3">
                  <c:v>44.783766063936888</c:v>
                </c:pt>
                <c:pt idx="4">
                  <c:v>55.966787069881249</c:v>
                </c:pt>
                <c:pt idx="5">
                  <c:v>65.353155381048111</c:v>
                </c:pt>
                <c:pt idx="6">
                  <c:v>75.440952366582678</c:v>
                </c:pt>
                <c:pt idx="7">
                  <c:v>83.441111435604327</c:v>
                </c:pt>
                <c:pt idx="8">
                  <c:v>87.762717695421244</c:v>
                </c:pt>
                <c:pt idx="9">
                  <c:v>93.258701503143755</c:v>
                </c:pt>
                <c:pt idx="10">
                  <c:v>96.771508919429976</c:v>
                </c:pt>
                <c:pt idx="11">
                  <c:v>101.07952937371124</c:v>
                </c:pt>
                <c:pt idx="12">
                  <c:v>105.53376869530713</c:v>
                </c:pt>
                <c:pt idx="13">
                  <c:v>108.63920702070013</c:v>
                </c:pt>
                <c:pt idx="14">
                  <c:v>112.51580847109018</c:v>
                </c:pt>
                <c:pt idx="15">
                  <c:v>115.76914705923213</c:v>
                </c:pt>
                <c:pt idx="16">
                  <c:v>114.33484560222449</c:v>
                </c:pt>
                <c:pt idx="17">
                  <c:v>114.07841750419237</c:v>
                </c:pt>
                <c:pt idx="18">
                  <c:v>113.66917269302731</c:v>
                </c:pt>
                <c:pt idx="19">
                  <c:v>113.6753749582243</c:v>
                </c:pt>
                <c:pt idx="20">
                  <c:v>113.49604125808092</c:v>
                </c:pt>
                <c:pt idx="21">
                  <c:v>114.81926299811467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'V4'!$O$2:$O$23</c:f>
              <c:numCache>
                <c:formatCode>General</c:formatCode>
                <c:ptCount val="22"/>
                <c:pt idx="0">
                  <c:v>21604.356599999999</c:v>
                </c:pt>
                <c:pt idx="1">
                  <c:v>11061.1584</c:v>
                </c:pt>
                <c:pt idx="2">
                  <c:v>9183.6797999999999</c:v>
                </c:pt>
                <c:pt idx="3">
                  <c:v>7567.1315999999997</c:v>
                </c:pt>
                <c:pt idx="4">
                  <c:v>6976.4431999999997</c:v>
                </c:pt>
                <c:pt idx="5">
                  <c:v>6096.1286</c:v>
                </c:pt>
                <c:pt idx="6">
                  <c:v>5396.2543999999998</c:v>
                </c:pt>
                <c:pt idx="7">
                  <c:v>4709.6866</c:v>
                </c:pt>
                <c:pt idx="8">
                  <c:v>4436.8018000000002</c:v>
                </c:pt>
                <c:pt idx="9">
                  <c:v>3993.5338000000002</c:v>
                </c:pt>
                <c:pt idx="10">
                  <c:v>3802.6291999999999</c:v>
                </c:pt>
                <c:pt idx="11">
                  <c:v>3677.0340000000001</c:v>
                </c:pt>
                <c:pt idx="12">
                  <c:v>3519.5754000000002</c:v>
                </c:pt>
                <c:pt idx="13">
                  <c:v>3309.0482000000002</c:v>
                </c:pt>
                <c:pt idx="14">
                  <c:v>3263.9695999999999</c:v>
                </c:pt>
                <c:pt idx="15">
                  <c:v>3159.0234</c:v>
                </c:pt>
                <c:pt idx="16">
                  <c:v>3082.2314000000001</c:v>
                </c:pt>
                <c:pt idx="17">
                  <c:v>3092.1435999999999</c:v>
                </c:pt>
                <c:pt idx="18">
                  <c:v>3135.5198</c:v>
                </c:pt>
                <c:pt idx="19">
                  <c:v>3127.3063999999999</c:v>
                </c:pt>
                <c:pt idx="20">
                  <c:v>3122.0059999999999</c:v>
                </c:pt>
                <c:pt idx="21">
                  <c:v>2999.2748000000001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5"/>
          <c:order val="2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'V6'!$O$2:$O$23</c:f>
              <c:numCache>
                <c:formatCode>General</c:formatCode>
                <c:ptCount val="22"/>
                <c:pt idx="0">
                  <c:v>1450.4498000000001</c:v>
                </c:pt>
                <c:pt idx="1">
                  <c:v>748.53359999999998</c:v>
                </c:pt>
                <c:pt idx="2">
                  <c:v>520.39779999999996</c:v>
                </c:pt>
                <c:pt idx="3">
                  <c:v>411.99419999999998</c:v>
                </c:pt>
                <c:pt idx="4">
                  <c:v>347.90699999999998</c:v>
                </c:pt>
                <c:pt idx="5">
                  <c:v>288.58499999999998</c:v>
                </c:pt>
                <c:pt idx="6">
                  <c:v>251.25139999999999</c:v>
                </c:pt>
                <c:pt idx="7">
                  <c:v>231.3776</c:v>
                </c:pt>
                <c:pt idx="8">
                  <c:v>213.96879999999999</c:v>
                </c:pt>
                <c:pt idx="9">
                  <c:v>204.39420000000001</c:v>
                </c:pt>
                <c:pt idx="10">
                  <c:v>197.989</c:v>
                </c:pt>
                <c:pt idx="11">
                  <c:v>188.90940000000001</c:v>
                </c:pt>
                <c:pt idx="12">
                  <c:v>185.60900000000001</c:v>
                </c:pt>
                <c:pt idx="13">
                  <c:v>179.35980000000001</c:v>
                </c:pt>
                <c:pt idx="14">
                  <c:v>175.1816</c:v>
                </c:pt>
                <c:pt idx="15">
                  <c:v>170.84119999999999</c:v>
                </c:pt>
                <c:pt idx="16">
                  <c:v>169.68719999999999</c:v>
                </c:pt>
                <c:pt idx="17">
                  <c:v>170.34100000000001</c:v>
                </c:pt>
                <c:pt idx="18">
                  <c:v>171.75839999999999</c:v>
                </c:pt>
                <c:pt idx="19">
                  <c:v>171.56460000000001</c:v>
                </c:pt>
                <c:pt idx="20">
                  <c:v>171.16300000000001</c:v>
                </c:pt>
                <c:pt idx="21">
                  <c:v>170.86519999999999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3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'V7'!$O$2:$O$23</c:f>
              <c:numCache>
                <c:formatCode>General</c:formatCode>
                <c:ptCount val="22"/>
                <c:pt idx="0">
                  <c:v>825.60239999999999</c:v>
                </c:pt>
                <c:pt idx="1">
                  <c:v>425.60579999999999</c:v>
                </c:pt>
                <c:pt idx="2">
                  <c:v>297.20800000000003</c:v>
                </c:pt>
                <c:pt idx="3">
                  <c:v>223.29519999999999</c:v>
                </c:pt>
                <c:pt idx="4">
                  <c:v>178.67740000000001</c:v>
                </c:pt>
                <c:pt idx="5">
                  <c:v>153.01480000000001</c:v>
                </c:pt>
                <c:pt idx="6">
                  <c:v>132.554</c:v>
                </c:pt>
                <c:pt idx="7">
                  <c:v>119.845</c:v>
                </c:pt>
                <c:pt idx="8">
                  <c:v>113.9436</c:v>
                </c:pt>
                <c:pt idx="9">
                  <c:v>107.2286</c:v>
                </c:pt>
                <c:pt idx="10">
                  <c:v>103.33620000000001</c:v>
                </c:pt>
                <c:pt idx="11">
                  <c:v>98.932000000000002</c:v>
                </c:pt>
                <c:pt idx="12">
                  <c:v>94.756399999999999</c:v>
                </c:pt>
                <c:pt idx="13">
                  <c:v>92.047799999999995</c:v>
                </c:pt>
                <c:pt idx="14">
                  <c:v>88.876400000000004</c:v>
                </c:pt>
                <c:pt idx="15">
                  <c:v>86.378799999999998</c:v>
                </c:pt>
                <c:pt idx="16">
                  <c:v>87.462400000000002</c:v>
                </c:pt>
                <c:pt idx="17">
                  <c:v>87.659000000000006</c:v>
                </c:pt>
                <c:pt idx="18">
                  <c:v>87.974599999999995</c:v>
                </c:pt>
                <c:pt idx="19">
                  <c:v>87.969800000000006</c:v>
                </c:pt>
                <c:pt idx="20">
                  <c:v>88.108800000000002</c:v>
                </c:pt>
                <c:pt idx="21">
                  <c:v>87.093400000000003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143228.451</c:v>
                      </c:pt>
                      <c:pt idx="1">
                        <c:v>72381.893200000006</c:v>
                      </c:pt>
                      <c:pt idx="2">
                        <c:v>56654.643799999998</c:v>
                      </c:pt>
                      <c:pt idx="3">
                        <c:v>43311.015800000001</c:v>
                      </c:pt>
                      <c:pt idx="4">
                        <c:v>35723.89</c:v>
                      </c:pt>
                      <c:pt idx="5">
                        <c:v>30896.006600000001</c:v>
                      </c:pt>
                      <c:pt idx="6">
                        <c:v>26373.968800000002</c:v>
                      </c:pt>
                      <c:pt idx="7">
                        <c:v>23611.8374</c:v>
                      </c:pt>
                      <c:pt idx="8">
                        <c:v>20983.889200000001</c:v>
                      </c:pt>
                      <c:pt idx="9">
                        <c:v>19592.121999999999</c:v>
                      </c:pt>
                      <c:pt idx="10">
                        <c:v>18229.1492</c:v>
                      </c:pt>
                      <c:pt idx="11">
                        <c:v>16990.337</c:v>
                      </c:pt>
                      <c:pt idx="12">
                        <c:v>16106.885</c:v>
                      </c:pt>
                      <c:pt idx="13">
                        <c:v>15276.7032</c:v>
                      </c:pt>
                      <c:pt idx="14">
                        <c:v>14475.1168</c:v>
                      </c:pt>
                      <c:pt idx="15">
                        <c:v>13810.561400000001</c:v>
                      </c:pt>
                      <c:pt idx="16">
                        <c:v>14370.797</c:v>
                      </c:pt>
                      <c:pt idx="17">
                        <c:v>13921.020199999999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1.9688943044039988</c:v>
                </c:pt>
                <c:pt idx="2">
                  <c:v>2.5234507441122962</c:v>
                </c:pt>
                <c:pt idx="3">
                  <c:v>3.3666382670562407</c:v>
                </c:pt>
                <c:pt idx="4">
                  <c:v>4.0294345941289338</c:v>
                </c:pt>
                <c:pt idx="5">
                  <c:v>4.8142426437043255</c:v>
                </c:pt>
                <c:pt idx="6">
                  <c:v>5.4622805501582725</c:v>
                </c:pt>
                <c:pt idx="7">
                  <c:v>6.1878948731405918</c:v>
                </c:pt>
                <c:pt idx="8">
                  <c:v>6.7472322666348825</c:v>
                </c:pt>
                <c:pt idx="9">
                  <c:v>7.261082666975808</c:v>
                </c:pt>
                <c:pt idx="10">
                  <c:v>7.7923064756063019</c:v>
                </c:pt>
                <c:pt idx="11">
                  <c:v>8.2147439836975753</c:v>
                </c:pt>
                <c:pt idx="12">
                  <c:v>8.6901983236601534</c:v>
                </c:pt>
                <c:pt idx="13">
                  <c:v>9.1291182956196231</c:v>
                </c:pt>
                <c:pt idx="14">
                  <c:v>9.667904554085089</c:v>
                </c:pt>
                <c:pt idx="15">
                  <c:v>9.9960916175536703</c:v>
                </c:pt>
                <c:pt idx="16">
                  <c:v>9.8144213844845218</c:v>
                </c:pt>
                <c:pt idx="17">
                  <c:v>10.105833056327674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1.9845560316982445</c:v>
                </c:pt>
                <c:pt idx="2">
                  <c:v>2.5045264810544432</c:v>
                </c:pt>
                <c:pt idx="3">
                  <c:v>3.3025767594281881</c:v>
                </c:pt>
                <c:pt idx="4">
                  <c:v>3.9603931108839312</c:v>
                </c:pt>
                <c:pt idx="5">
                  <c:v>4.6694029760492413</c:v>
                </c:pt>
                <c:pt idx="6">
                  <c:v>5.2970887604881973</c:v>
                </c:pt>
                <c:pt idx="7">
                  <c:v>5.9625488897422985</c:v>
                </c:pt>
                <c:pt idx="8">
                  <c:v>6.664407157625317</c:v>
                </c:pt>
                <c:pt idx="9">
                  <c:v>7.1853098550255154</c:v>
                </c:pt>
                <c:pt idx="10">
                  <c:v>7.801186898474552</c:v>
                </c:pt>
                <c:pt idx="11">
                  <c:v>8.3884536908634235</c:v>
                </c:pt>
                <c:pt idx="12">
                  <c:v>8.9320194039751311</c:v>
                </c:pt>
                <c:pt idx="13">
                  <c:v>9.4313264884743457</c:v>
                </c:pt>
                <c:pt idx="14">
                  <c:v>9.8437988888092214</c:v>
                </c:pt>
                <c:pt idx="15">
                  <c:v>10.269135639242577</c:v>
                </c:pt>
                <c:pt idx="16">
                  <c:v>9.9963078929903428</c:v>
                </c:pt>
                <c:pt idx="17">
                  <c:v>10.168494065245859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1.9787884050537654</c:v>
                </c:pt>
                <c:pt idx="2">
                  <c:v>2.5280972819389609</c:v>
                </c:pt>
                <c:pt idx="3">
                  <c:v>3.3069751044721514</c:v>
                </c:pt>
                <c:pt idx="4">
                  <c:v>4.0093184420845551</c:v>
                </c:pt>
                <c:pt idx="5">
                  <c:v>4.6358240679557596</c:v>
                </c:pt>
                <c:pt idx="6">
                  <c:v>5.4306749236770155</c:v>
                </c:pt>
                <c:pt idx="7">
                  <c:v>6.0659595682291121</c:v>
                </c:pt>
                <c:pt idx="8">
                  <c:v>6.8256389287453914</c:v>
                </c:pt>
                <c:pt idx="9">
                  <c:v>7.310512409018278</c:v>
                </c:pt>
                <c:pt idx="10">
                  <c:v>7.8571111261736784</c:v>
                </c:pt>
                <c:pt idx="11">
                  <c:v>8.4299947081685325</c:v>
                </c:pt>
                <c:pt idx="12">
                  <c:v>8.8923743479884525</c:v>
                </c:pt>
                <c:pt idx="13">
                  <c:v>9.375612599451431</c:v>
                </c:pt>
                <c:pt idx="14">
                  <c:v>9.8948045103166287</c:v>
                </c:pt>
                <c:pt idx="15">
                  <c:v>10.370936188010431</c:v>
                </c:pt>
                <c:pt idx="16">
                  <c:v>9.9666324004159268</c:v>
                </c:pt>
                <c:pt idx="17">
                  <c:v>10.288646158275096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14355.826999999999</c:v>
                </c:pt>
                <c:pt idx="1">
                  <c:v>7291.3141999999998</c:v>
                </c:pt>
                <c:pt idx="2">
                  <c:v>5688.9665999999997</c:v>
                </c:pt>
                <c:pt idx="3">
                  <c:v>4264.143</c:v>
                </c:pt>
                <c:pt idx="4">
                  <c:v>3562.7397999999998</c:v>
                </c:pt>
                <c:pt idx="5">
                  <c:v>2981.9492</c:v>
                </c:pt>
                <c:pt idx="6">
                  <c:v>2628.1746000000003</c:v>
                </c:pt>
                <c:pt idx="7">
                  <c:v>2319.9856</c:v>
                </c:pt>
                <c:pt idx="8">
                  <c:v>2127.6615999999999</c:v>
                </c:pt>
                <c:pt idx="9">
                  <c:v>1977.0917999999999</c:v>
                </c:pt>
                <c:pt idx="10">
                  <c:v>1842.3078</c:v>
                </c:pt>
                <c:pt idx="11">
                  <c:v>1747.5684000000001</c:v>
                </c:pt>
                <c:pt idx="12">
                  <c:v>1651.9562000000001</c:v>
                </c:pt>
                <c:pt idx="13">
                  <c:v>1572.5316</c:v>
                </c:pt>
                <c:pt idx="14">
                  <c:v>1484.8953999999999</c:v>
                </c:pt>
                <c:pt idx="15">
                  <c:v>1436.144</c:v>
                </c:pt>
                <c:pt idx="16">
                  <c:v>1462.7278000000001</c:v>
                </c:pt>
                <c:pt idx="17">
                  <c:v>1420.5486000000001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71581.453600000008</c:v>
                </c:pt>
                <c:pt idx="1">
                  <c:v>36069.253000000004</c:v>
                </c:pt>
                <c:pt idx="2">
                  <c:v>28580.833200000001</c:v>
                </c:pt>
                <c:pt idx="3">
                  <c:v>21674.4254</c:v>
                </c:pt>
                <c:pt idx="4">
                  <c:v>18074.330399999999</c:v>
                </c:pt>
                <c:pt idx="5">
                  <c:v>15329.894200000001</c:v>
                </c:pt>
                <c:pt idx="6">
                  <c:v>13513.357400000001</c:v>
                </c:pt>
                <c:pt idx="7">
                  <c:v>12005.176800000001</c:v>
                </c:pt>
                <c:pt idx="8">
                  <c:v>10740.858399999999</c:v>
                </c:pt>
                <c:pt idx="9">
                  <c:v>9962.1944000000003</c:v>
                </c:pt>
                <c:pt idx="10">
                  <c:v>9175.7132000000001</c:v>
                </c:pt>
                <c:pt idx="11">
                  <c:v>8533.3312000000005</c:v>
                </c:pt>
                <c:pt idx="12">
                  <c:v>8014.0280000000002</c:v>
                </c:pt>
                <c:pt idx="13">
                  <c:v>7589.7546000000002</c:v>
                </c:pt>
                <c:pt idx="14">
                  <c:v>7271.7305999999999</c:v>
                </c:pt>
                <c:pt idx="15">
                  <c:v>6970.5432000000001</c:v>
                </c:pt>
                <c:pt idx="16">
                  <c:v>7160.7892000000002</c:v>
                </c:pt>
                <c:pt idx="17">
                  <c:v>7039.5334000000003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143228.451</c:v>
                </c:pt>
                <c:pt idx="1">
                  <c:v>72381.893200000006</c:v>
                </c:pt>
                <c:pt idx="2">
                  <c:v>56654.643799999998</c:v>
                </c:pt>
                <c:pt idx="3">
                  <c:v>43311.015800000001</c:v>
                </c:pt>
                <c:pt idx="4">
                  <c:v>35723.89</c:v>
                </c:pt>
                <c:pt idx="5">
                  <c:v>30896.006600000001</c:v>
                </c:pt>
                <c:pt idx="6">
                  <c:v>26373.968800000002</c:v>
                </c:pt>
                <c:pt idx="7">
                  <c:v>23611.8374</c:v>
                </c:pt>
                <c:pt idx="8">
                  <c:v>20983.889200000001</c:v>
                </c:pt>
                <c:pt idx="9">
                  <c:v>19592.121999999999</c:v>
                </c:pt>
                <c:pt idx="10">
                  <c:v>18229.1492</c:v>
                </c:pt>
                <c:pt idx="11">
                  <c:v>16990.337</c:v>
                </c:pt>
                <c:pt idx="12">
                  <c:v>16106.885</c:v>
                </c:pt>
                <c:pt idx="13">
                  <c:v>15276.7032</c:v>
                </c:pt>
                <c:pt idx="14">
                  <c:v>14475.1168</c:v>
                </c:pt>
                <c:pt idx="15">
                  <c:v>13810.561400000001</c:v>
                </c:pt>
                <c:pt idx="16">
                  <c:v>14370.797</c:v>
                </c:pt>
                <c:pt idx="17">
                  <c:v>13921.020199999999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6.9658125582037184E-2</c:v>
                </c:pt>
                <c:pt idx="1">
                  <c:v>0.13714948671393148</c:v>
                </c:pt>
                <c:pt idx="2">
                  <c:v>0.17577884883345951</c:v>
                </c:pt>
                <c:pt idx="3">
                  <c:v>0.23451371119589565</c:v>
                </c:pt>
                <c:pt idx="4">
                  <c:v>0.28068286098243833</c:v>
                </c:pt>
                <c:pt idx="5">
                  <c:v>0.33535111865755457</c:v>
                </c:pt>
                <c:pt idx="6">
                  <c:v>0.38049222452724407</c:v>
                </c:pt>
                <c:pt idx="7">
                  <c:v>0.43103715816167137</c:v>
                </c:pt>
                <c:pt idx="8">
                  <c:v>0.46999955256042597</c:v>
                </c:pt>
                <c:pt idx="9">
                  <c:v>0.50579340827775421</c:v>
                </c:pt>
                <c:pt idx="10">
                  <c:v>0.54279746305150522</c:v>
                </c:pt>
                <c:pt idx="11">
                  <c:v>0.57222366804069014</c:v>
                </c:pt>
                <c:pt idx="12">
                  <c:v>0.60534292616232799</c:v>
                </c:pt>
                <c:pt idx="13">
                  <c:v>0.6359172686895449</c:v>
                </c:pt>
                <c:pt idx="14">
                  <c:v>0.67344810954360834</c:v>
                </c:pt>
                <c:pt idx="15">
                  <c:v>0.69630900522510275</c:v>
                </c:pt>
                <c:pt idx="16">
                  <c:v>0.68365419731545396</c:v>
                </c:pt>
                <c:pt idx="17">
                  <c:v>0.70395338814877573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6.9850495464093221E-2</c:v>
                </c:pt>
                <c:pt idx="1">
                  <c:v>0.13862222209037706</c:v>
                </c:pt>
                <c:pt idx="2">
                  <c:v>0.17494241560459475</c:v>
                </c:pt>
                <c:pt idx="3">
                  <c:v>0.23068662295425835</c:v>
                </c:pt>
                <c:pt idx="4">
                  <c:v>0.27663542102782407</c:v>
                </c:pt>
                <c:pt idx="5">
                  <c:v>0.32616011139855094</c:v>
                </c:pt>
                <c:pt idx="6">
                  <c:v>0.37000427443737999</c:v>
                </c:pt>
                <c:pt idx="7">
                  <c:v>0.4164869941773785</c:v>
                </c:pt>
                <c:pt idx="8">
                  <c:v>0.46551214193457763</c:v>
                </c:pt>
                <c:pt idx="9">
                  <c:v>0.50189745343656411</c:v>
                </c:pt>
                <c:pt idx="10">
                  <c:v>0.54491677006644013</c:v>
                </c:pt>
                <c:pt idx="11">
                  <c:v>0.5859376464844116</c:v>
                </c:pt>
                <c:pt idx="12">
                  <c:v>0.62390598086255744</c:v>
                </c:pt>
                <c:pt idx="13">
                  <c:v>0.65878282810355948</c:v>
                </c:pt>
                <c:pt idx="14">
                  <c:v>0.68759422963221439</c:v>
                </c:pt>
                <c:pt idx="15">
                  <c:v>0.71730421238907172</c:v>
                </c:pt>
                <c:pt idx="16">
                  <c:v>0.69824705913700125</c:v>
                </c:pt>
                <c:pt idx="17">
                  <c:v>0.71027434858111471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6.9818530677260487E-2</c:v>
                </c:pt>
                <c:pt idx="1">
                  <c:v>0.13815609896205366</c:v>
                </c:pt>
                <c:pt idx="2">
                  <c:v>0.17650803763415418</c:v>
                </c:pt>
                <c:pt idx="3">
                  <c:v>0.23088814278052558</c:v>
                </c:pt>
                <c:pt idx="4">
                  <c:v>0.2799247226435867</c:v>
                </c:pt>
                <c:pt idx="5">
                  <c:v>0.32366642490295167</c:v>
                </c:pt>
                <c:pt idx="6">
                  <c:v>0.37916174375697292</c:v>
                </c:pt>
                <c:pt idx="7">
                  <c:v>0.42351638420142601</c:v>
                </c:pt>
                <c:pt idx="8">
                  <c:v>0.47655608093851348</c:v>
                </c:pt>
                <c:pt idx="9">
                  <c:v>0.51040923489553613</c:v>
                </c:pt>
                <c:pt idx="10">
                  <c:v>0.54857195419740157</c:v>
                </c:pt>
                <c:pt idx="11">
                  <c:v>0.58856984414140812</c:v>
                </c:pt>
                <c:pt idx="12">
                  <c:v>0.62085251120871598</c:v>
                </c:pt>
                <c:pt idx="13">
                  <c:v>0.65459149589290966</c:v>
                </c:pt>
                <c:pt idx="14">
                  <c:v>0.69084071224903687</c:v>
                </c:pt>
                <c:pt idx="15">
                  <c:v>0.72408352639451712</c:v>
                </c:pt>
                <c:pt idx="16">
                  <c:v>0.69585562999741768</c:v>
                </c:pt>
                <c:pt idx="17">
                  <c:v>0.71833815742900797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'V4'!$E$2:$E$23</c:f>
              <c:numCache>
                <c:formatCode>General</c:formatCode>
                <c:ptCount val="22"/>
                <c:pt idx="0">
                  <c:v>1</c:v>
                </c:pt>
                <c:pt idx="1">
                  <c:v>1.960228692838029</c:v>
                </c:pt>
                <c:pt idx="2">
                  <c:v>2.2902076930656023</c:v>
                </c:pt>
                <c:pt idx="3">
                  <c:v>3.0208213833445559</c:v>
                </c:pt>
                <c:pt idx="4">
                  <c:v>3.5663902824418869</c:v>
                </c:pt>
                <c:pt idx="5">
                  <c:v>3.9954282505820058</c:v>
                </c:pt>
                <c:pt idx="6">
                  <c:v>4.6739813632586777</c:v>
                </c:pt>
                <c:pt idx="7">
                  <c:v>5.2033363562598449</c:v>
                </c:pt>
                <c:pt idx="8">
                  <c:v>5.0275021617570763</c:v>
                </c:pt>
                <c:pt idx="9">
                  <c:v>5.3639396369755508</c:v>
                </c:pt>
                <c:pt idx="10">
                  <c:v>5.6500433282749132</c:v>
                </c:pt>
                <c:pt idx="11">
                  <c:v>5.4266741335324502</c:v>
                </c:pt>
                <c:pt idx="12">
                  <c:v>5.8405285106893663</c:v>
                </c:pt>
                <c:pt idx="13">
                  <c:v>5.6285961231056465</c:v>
                </c:pt>
                <c:pt idx="14">
                  <c:v>6.1436513594468103</c:v>
                </c:pt>
                <c:pt idx="15">
                  <c:v>6.1932269116951133</c:v>
                </c:pt>
                <c:pt idx="16">
                  <c:v>6.1259925262004451</c:v>
                </c:pt>
                <c:pt idx="17">
                  <c:v>6.3454176423577708</c:v>
                </c:pt>
                <c:pt idx="18">
                  <c:v>6.381346804500275</c:v>
                </c:pt>
                <c:pt idx="19">
                  <c:v>6.4494680221688991</c:v>
                </c:pt>
                <c:pt idx="20">
                  <c:v>6.4818986835244043</c:v>
                </c:pt>
                <c:pt idx="21">
                  <c:v>6.7517203663756398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'V4'!$K$2:$K$23</c:f>
              <c:numCache>
                <c:formatCode>General</c:formatCode>
                <c:ptCount val="22"/>
                <c:pt idx="0">
                  <c:v>1</c:v>
                </c:pt>
                <c:pt idx="1">
                  <c:v>1.9599446053023004</c:v>
                </c:pt>
                <c:pt idx="2">
                  <c:v>2.3060528488574845</c:v>
                </c:pt>
                <c:pt idx="3">
                  <c:v>2.9181054308922447</c:v>
                </c:pt>
                <c:pt idx="4">
                  <c:v>3.1154584665864369</c:v>
                </c:pt>
                <c:pt idx="5">
                  <c:v>3.3944868755903612</c:v>
                </c:pt>
                <c:pt idx="6">
                  <c:v>3.8296328260677099</c:v>
                </c:pt>
                <c:pt idx="7">
                  <c:v>4.4273163475829138</c:v>
                </c:pt>
                <c:pt idx="8">
                  <c:v>4.6594727178736361</c:v>
                </c:pt>
                <c:pt idx="9">
                  <c:v>5.0474393843013514</c:v>
                </c:pt>
                <c:pt idx="10">
                  <c:v>5.3211891622833205</c:v>
                </c:pt>
                <c:pt idx="11">
                  <c:v>6.1072677294276305</c:v>
                </c:pt>
                <c:pt idx="12">
                  <c:v>6.2433438876564837</c:v>
                </c:pt>
                <c:pt idx="13">
                  <c:v>6.3728972587393757</c:v>
                </c:pt>
                <c:pt idx="14">
                  <c:v>6.6544629022819644</c:v>
                </c:pt>
                <c:pt idx="15">
                  <c:v>6.8787099382467431</c:v>
                </c:pt>
                <c:pt idx="16">
                  <c:v>6.9196394458276407</c:v>
                </c:pt>
                <c:pt idx="17">
                  <c:v>7.0368047270955421</c:v>
                </c:pt>
                <c:pt idx="18">
                  <c:v>6.9976497585513284</c:v>
                </c:pt>
                <c:pt idx="19">
                  <c:v>6.8948287567236939</c:v>
                </c:pt>
                <c:pt idx="20">
                  <c:v>6.9114785589388843</c:v>
                </c:pt>
                <c:pt idx="21">
                  <c:v>7.0110676257824878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'V4'!$Q$2:$Q$25</c:f>
              <c:numCache>
                <c:formatCode>General</c:formatCode>
                <c:ptCount val="24"/>
                <c:pt idx="0">
                  <c:v>1</c:v>
                </c:pt>
                <c:pt idx="1">
                  <c:v>1.9531730600657522</c:v>
                </c:pt>
                <c:pt idx="2">
                  <c:v>2.3524727636954417</c:v>
                </c:pt>
                <c:pt idx="3">
                  <c:v>2.8550258858984296</c:v>
                </c:pt>
                <c:pt idx="4">
                  <c:v>3.0967580442710405</c:v>
                </c:pt>
                <c:pt idx="5">
                  <c:v>3.5439469895697409</c:v>
                </c:pt>
                <c:pt idx="6">
                  <c:v>4.0035837821137568</c:v>
                </c:pt>
                <c:pt idx="7">
                  <c:v>4.5872174594377464</c:v>
                </c:pt>
                <c:pt idx="8">
                  <c:v>4.8693535510195654</c:v>
                </c:pt>
                <c:pt idx="9">
                  <c:v>5.4098344178281392</c:v>
                </c:pt>
                <c:pt idx="10">
                  <c:v>5.6814260512174046</c:v>
                </c:pt>
                <c:pt idx="11">
                  <c:v>5.8754845889377139</c:v>
                </c:pt>
                <c:pt idx="12">
                  <c:v>6.1383417442910861</c:v>
                </c:pt>
                <c:pt idx="13">
                  <c:v>6.5288733479312864</c:v>
                </c:pt>
                <c:pt idx="14">
                  <c:v>6.619043449424284</c:v>
                </c:pt>
                <c:pt idx="15">
                  <c:v>6.8389352861393808</c:v>
                </c:pt>
                <c:pt idx="16">
                  <c:v>7.0093233752663728</c:v>
                </c:pt>
                <c:pt idx="17">
                  <c:v>6.9868542327723722</c:v>
                </c:pt>
                <c:pt idx="18">
                  <c:v>6.8901993857605364</c:v>
                </c:pt>
                <c:pt idx="19">
                  <c:v>6.9082954583535532</c:v>
                </c:pt>
                <c:pt idx="20">
                  <c:v>6.9200240486405216</c:v>
                </c:pt>
                <c:pt idx="21">
                  <c:v>7.203193451963787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'V4'!$C$2:$C$23</c:f>
              <c:numCache>
                <c:formatCode>General</c:formatCode>
                <c:ptCount val="22"/>
                <c:pt idx="0">
                  <c:v>2180.3020000000001</c:v>
                </c:pt>
                <c:pt idx="1">
                  <c:v>1112.2692</c:v>
                </c:pt>
                <c:pt idx="2">
                  <c:v>952.01060000000007</c:v>
                </c:pt>
                <c:pt idx="3">
                  <c:v>721.75800000000004</c:v>
                </c:pt>
                <c:pt idx="4">
                  <c:v>611.34699999999998</c:v>
                </c:pt>
                <c:pt idx="5">
                  <c:v>545.69920000000002</c:v>
                </c:pt>
                <c:pt idx="6">
                  <c:v>466.47640000000001</c:v>
                </c:pt>
                <c:pt idx="7">
                  <c:v>419.02</c:v>
                </c:pt>
                <c:pt idx="8">
                  <c:v>433.67500000000001</c:v>
                </c:pt>
                <c:pt idx="9">
                  <c:v>406.47399999999999</c:v>
                </c:pt>
                <c:pt idx="10">
                  <c:v>385.89119999999997</c:v>
                </c:pt>
                <c:pt idx="11">
                  <c:v>401.77499999999998</c:v>
                </c:pt>
                <c:pt idx="12">
                  <c:v>373.30559999999997</c:v>
                </c:pt>
                <c:pt idx="13">
                  <c:v>387.36160000000001</c:v>
                </c:pt>
                <c:pt idx="14">
                  <c:v>354.887</c:v>
                </c:pt>
                <c:pt idx="15">
                  <c:v>352.0462</c:v>
                </c:pt>
                <c:pt idx="16">
                  <c:v>355.90999999999997</c:v>
                </c:pt>
                <c:pt idx="17">
                  <c:v>343.6026</c:v>
                </c:pt>
                <c:pt idx="18">
                  <c:v>341.66800000000001</c:v>
                </c:pt>
                <c:pt idx="19">
                  <c:v>338.05919999999998</c:v>
                </c:pt>
                <c:pt idx="20">
                  <c:v>336.36779999999999</c:v>
                </c:pt>
                <c:pt idx="21">
                  <c:v>322.92540000000002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'V4'!$I$2:$I$23</c:f>
              <c:numCache>
                <c:formatCode>General</c:formatCode>
                <c:ptCount val="22"/>
                <c:pt idx="0">
                  <c:v>10848.518</c:v>
                </c:pt>
                <c:pt idx="1">
                  <c:v>5535.1145999999999</c:v>
                </c:pt>
                <c:pt idx="2">
                  <c:v>4704.3666000000003</c:v>
                </c:pt>
                <c:pt idx="3">
                  <c:v>3717.6579999999999</c:v>
                </c:pt>
                <c:pt idx="4">
                  <c:v>3482.1578</c:v>
                </c:pt>
                <c:pt idx="5">
                  <c:v>3195.9228000000003</c:v>
                </c:pt>
                <c:pt idx="6">
                  <c:v>2832.7828</c:v>
                </c:pt>
                <c:pt idx="7">
                  <c:v>2450.3598000000002</c:v>
                </c:pt>
                <c:pt idx="8">
                  <c:v>2328.2716</c:v>
                </c:pt>
                <c:pt idx="9">
                  <c:v>2149.3112000000001</c:v>
                </c:pt>
                <c:pt idx="10">
                  <c:v>2038.7394000000002</c:v>
                </c:pt>
                <c:pt idx="11">
                  <c:v>1776.3292000000001</c:v>
                </c:pt>
                <c:pt idx="12">
                  <c:v>1737.6134</c:v>
                </c:pt>
                <c:pt idx="13">
                  <c:v>1702.2898</c:v>
                </c:pt>
                <c:pt idx="14">
                  <c:v>1630.2619999999999</c:v>
                </c:pt>
                <c:pt idx="15">
                  <c:v>1577.1152</c:v>
                </c:pt>
                <c:pt idx="16">
                  <c:v>1567.7865999999999</c:v>
                </c:pt>
                <c:pt idx="17">
                  <c:v>1541.6823999999999</c:v>
                </c:pt>
                <c:pt idx="18">
                  <c:v>1550.3088</c:v>
                </c:pt>
                <c:pt idx="19">
                  <c:v>1573.4282000000001</c:v>
                </c:pt>
                <c:pt idx="20">
                  <c:v>1569.6378</c:v>
                </c:pt>
                <c:pt idx="21">
                  <c:v>1547.3417999999999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'V4'!$O$2:$O$25</c:f>
              <c:numCache>
                <c:formatCode>General</c:formatCode>
                <c:ptCount val="24"/>
                <c:pt idx="0">
                  <c:v>21604.356599999999</c:v>
                </c:pt>
                <c:pt idx="1">
                  <c:v>11061.1584</c:v>
                </c:pt>
                <c:pt idx="2">
                  <c:v>9183.6797999999999</c:v>
                </c:pt>
                <c:pt idx="3">
                  <c:v>7567.1315999999997</c:v>
                </c:pt>
                <c:pt idx="4">
                  <c:v>6976.4431999999997</c:v>
                </c:pt>
                <c:pt idx="5">
                  <c:v>6096.1286</c:v>
                </c:pt>
                <c:pt idx="6">
                  <c:v>5396.2543999999998</c:v>
                </c:pt>
                <c:pt idx="7">
                  <c:v>4709.6866</c:v>
                </c:pt>
                <c:pt idx="8">
                  <c:v>4436.8018000000002</c:v>
                </c:pt>
                <c:pt idx="9">
                  <c:v>3993.5338000000002</c:v>
                </c:pt>
                <c:pt idx="10">
                  <c:v>3802.6291999999999</c:v>
                </c:pt>
                <c:pt idx="11">
                  <c:v>3677.0340000000001</c:v>
                </c:pt>
                <c:pt idx="12">
                  <c:v>3519.5754000000002</c:v>
                </c:pt>
                <c:pt idx="13">
                  <c:v>3309.0482000000002</c:v>
                </c:pt>
                <c:pt idx="14">
                  <c:v>3263.9695999999999</c:v>
                </c:pt>
                <c:pt idx="15">
                  <c:v>3159.0234</c:v>
                </c:pt>
                <c:pt idx="16">
                  <c:v>3082.2314000000001</c:v>
                </c:pt>
                <c:pt idx="17">
                  <c:v>3092.1435999999999</c:v>
                </c:pt>
                <c:pt idx="18">
                  <c:v>3135.5198</c:v>
                </c:pt>
                <c:pt idx="19">
                  <c:v>3127.3063999999999</c:v>
                </c:pt>
                <c:pt idx="20">
                  <c:v>3122.0059999999999</c:v>
                </c:pt>
                <c:pt idx="21">
                  <c:v>2999.2748000000001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'V4'!$D$2:$D$23</c:f>
              <c:numCache>
                <c:formatCode>General</c:formatCode>
                <c:ptCount val="22"/>
                <c:pt idx="0">
                  <c:v>0.45865205829284195</c:v>
                </c:pt>
                <c:pt idx="1">
                  <c:v>0.89906292469484905</c:v>
                </c:pt>
                <c:pt idx="2">
                  <c:v>1.0504084723426399</c:v>
                </c:pt>
                <c:pt idx="3">
                  <c:v>1.3855059452060108</c:v>
                </c:pt>
                <c:pt idx="4">
                  <c:v>1.6357322437175614</c:v>
                </c:pt>
                <c:pt idx="5">
                  <c:v>1.8325113908908057</c:v>
                </c:pt>
                <c:pt idx="6">
                  <c:v>2.143731172680976</c:v>
                </c:pt>
                <c:pt idx="7">
                  <c:v>2.3865209297885546</c:v>
                </c:pt>
                <c:pt idx="8">
                  <c:v>2.3058742145615958</c:v>
                </c:pt>
                <c:pt idx="9">
                  <c:v>2.4601819550573962</c:v>
                </c:pt>
                <c:pt idx="10">
                  <c:v>2.5914040019570286</c:v>
                </c:pt>
                <c:pt idx="11">
                  <c:v>2.488955261029183</c:v>
                </c:pt>
                <c:pt idx="12">
                  <c:v>2.6787704229457048</c:v>
                </c:pt>
                <c:pt idx="13">
                  <c:v>2.5815671971615153</c:v>
                </c:pt>
                <c:pt idx="14">
                  <c:v>2.8177983414438961</c:v>
                </c:pt>
                <c:pt idx="15">
                  <c:v>2.8405362705235846</c:v>
                </c:pt>
                <c:pt idx="16">
                  <c:v>2.8096990812284006</c:v>
                </c:pt>
                <c:pt idx="17">
                  <c:v>2.9103388623951041</c:v>
                </c:pt>
                <c:pt idx="18">
                  <c:v>2.9268178465645009</c:v>
                </c:pt>
                <c:pt idx="19">
                  <c:v>2.9580617832616301</c:v>
                </c:pt>
                <c:pt idx="20">
                  <c:v>2.9729361728441308</c:v>
                </c:pt>
                <c:pt idx="21">
                  <c:v>3.0966904430558881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'V4'!$J$2:$J$23</c:f>
              <c:numCache>
                <c:formatCode>General</c:formatCode>
                <c:ptCount val="22"/>
                <c:pt idx="0">
                  <c:v>0.46089244632308302</c:v>
                </c:pt>
                <c:pt idx="1">
                  <c:v>0.90332366379550666</c:v>
                </c:pt>
                <c:pt idx="2">
                  <c:v>1.062842338860241</c:v>
                </c:pt>
                <c:pt idx="3">
                  <c:v>1.344932750672601</c:v>
                </c:pt>
                <c:pt idx="4">
                  <c:v>1.4358912740829839</c:v>
                </c:pt>
                <c:pt idx="5">
                  <c:v>1.5644933601024404</c:v>
                </c:pt>
                <c:pt idx="6">
                  <c:v>1.7650488417255288</c:v>
                </c:pt>
                <c:pt idx="7">
                  <c:v>2.0405166620836659</c:v>
                </c:pt>
                <c:pt idx="8">
                  <c:v>2.1475157795164446</c:v>
                </c:pt>
                <c:pt idx="9">
                  <c:v>2.3263266854981262</c:v>
                </c:pt>
                <c:pt idx="10">
                  <c:v>2.4524958903526364</c:v>
                </c:pt>
                <c:pt idx="11">
                  <c:v>2.8147935641659214</c:v>
                </c:pt>
                <c:pt idx="12">
                  <c:v>2.8775100376182645</c:v>
                </c:pt>
                <c:pt idx="13">
                  <c:v>2.9372202077460607</c:v>
                </c:pt>
                <c:pt idx="14">
                  <c:v>3.0669916859989379</c:v>
                </c:pt>
                <c:pt idx="15">
                  <c:v>3.1703454509854447</c:v>
                </c:pt>
                <c:pt idx="16">
                  <c:v>3.1892095518612038</c:v>
                </c:pt>
                <c:pt idx="17">
                  <c:v>3.243210144968899</c:v>
                </c:pt>
                <c:pt idx="18">
                  <c:v>3.2251639157308531</c:v>
                </c:pt>
                <c:pt idx="19">
                  <c:v>3.1777744926651241</c:v>
                </c:pt>
                <c:pt idx="20">
                  <c:v>3.185448260738879</c:v>
                </c:pt>
                <c:pt idx="21">
                  <c:v>3.2313481093834602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'V4'!$P$2:$P$25</c:f>
              <c:numCache>
                <c:formatCode>General</c:formatCode>
                <c:ptCount val="24"/>
                <c:pt idx="0">
                  <c:v>0.46286960473518568</c:v>
                </c:pt>
                <c:pt idx="1">
                  <c:v>0.90406444229204785</c:v>
                </c:pt>
                <c:pt idx="2">
                  <c:v>1.0888881382819988</c:v>
                </c:pt>
                <c:pt idx="3">
                  <c:v>1.3215047033145295</c:v>
                </c:pt>
                <c:pt idx="4">
                  <c:v>1.4333951719122433</c:v>
                </c:pt>
                <c:pt idx="5">
                  <c:v>1.6403853422645973</c:v>
                </c:pt>
                <c:pt idx="6">
                  <c:v>1.8531372427511943</c:v>
                </c:pt>
                <c:pt idx="7">
                  <c:v>2.1232835322842925</c:v>
                </c:pt>
                <c:pt idx="8">
                  <c:v>2.253875753476299</c:v>
                </c:pt>
                <c:pt idx="9">
                  <c:v>2.5040479186629145</c:v>
                </c:pt>
                <c:pt idx="10">
                  <c:v>2.6297594306591874</c:v>
                </c:pt>
                <c:pt idx="11">
                  <c:v>2.7195832293092748</c:v>
                </c:pt>
                <c:pt idx="12">
                  <c:v>2.8412518169095056</c:v>
                </c:pt>
                <c:pt idx="13">
                  <c:v>3.0220170259230432</c:v>
                </c:pt>
                <c:pt idx="14">
                  <c:v>3.0637540251600384</c:v>
                </c:pt>
                <c:pt idx="15">
                  <c:v>3.1655352727048491</c:v>
                </c:pt>
                <c:pt idx="16">
                  <c:v>3.2444027401706439</c:v>
                </c:pt>
                <c:pt idx="17">
                  <c:v>3.2340024570657069</c:v>
                </c:pt>
                <c:pt idx="18">
                  <c:v>3.1892638662335986</c:v>
                </c:pt>
                <c:pt idx="19">
                  <c:v>3.1976399882019875</c:v>
                </c:pt>
                <c:pt idx="20">
                  <c:v>3.2030687961522175</c:v>
                </c:pt>
                <c:pt idx="21">
                  <c:v>3.3341393059415561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'V6'!$E$2:$E$23</c:f>
              <c:numCache>
                <c:formatCode>General</c:formatCode>
                <c:ptCount val="22"/>
                <c:pt idx="0">
                  <c:v>1</c:v>
                </c:pt>
                <c:pt idx="1">
                  <c:v>1.9600526903582374</c:v>
                </c:pt>
                <c:pt idx="2">
                  <c:v>2.8565677950025425</c:v>
                </c:pt>
                <c:pt idx="3">
                  <c:v>3.4448669027552823</c:v>
                </c:pt>
                <c:pt idx="4">
                  <c:v>3.984784173423376</c:v>
                </c:pt>
                <c:pt idx="5">
                  <c:v>4.9518701454155627</c:v>
                </c:pt>
                <c:pt idx="6">
                  <c:v>5.4454240377243872</c:v>
                </c:pt>
                <c:pt idx="7">
                  <c:v>5.9762432035559794</c:v>
                </c:pt>
                <c:pt idx="8">
                  <c:v>6.7249350208558498</c:v>
                </c:pt>
                <c:pt idx="9">
                  <c:v>6.9235657075597485</c:v>
                </c:pt>
                <c:pt idx="10">
                  <c:v>7.124970427639985</c:v>
                </c:pt>
                <c:pt idx="11">
                  <c:v>7.5175929069233387</c:v>
                </c:pt>
                <c:pt idx="12">
                  <c:v>7.6390966000750815</c:v>
                </c:pt>
                <c:pt idx="13">
                  <c:v>7.9358004131708757</c:v>
                </c:pt>
                <c:pt idx="14">
                  <c:v>8.0768620131089168</c:v>
                </c:pt>
                <c:pt idx="15">
                  <c:v>8.1886868379266105</c:v>
                </c:pt>
                <c:pt idx="16">
                  <c:v>8.4058121490214468</c:v>
                </c:pt>
                <c:pt idx="17">
                  <c:v>8.204302012618367</c:v>
                </c:pt>
                <c:pt idx="18">
                  <c:v>8.3459922627559227</c:v>
                </c:pt>
                <c:pt idx="19">
                  <c:v>8.4097554982184555</c:v>
                </c:pt>
                <c:pt idx="20">
                  <c:v>8.2810021887132788</c:v>
                </c:pt>
                <c:pt idx="21">
                  <c:v>8.3123606173684568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'V6'!$K$2:$K$23</c:f>
              <c:numCache>
                <c:formatCode>General</c:formatCode>
                <c:ptCount val="22"/>
                <c:pt idx="0">
                  <c:v>1</c:v>
                </c:pt>
                <c:pt idx="1">
                  <c:v>1.9913707830989895</c:v>
                </c:pt>
                <c:pt idx="2">
                  <c:v>2.7978764973807286</c:v>
                </c:pt>
                <c:pt idx="3">
                  <c:v>3.5226588309000304</c:v>
                </c:pt>
                <c:pt idx="4">
                  <c:v>4.2206173389561812</c:v>
                </c:pt>
                <c:pt idx="5">
                  <c:v>4.8773992695922885</c:v>
                </c:pt>
                <c:pt idx="6">
                  <c:v>5.8285131029395165</c:v>
                </c:pt>
                <c:pt idx="7">
                  <c:v>6.4092785325540618</c:v>
                </c:pt>
                <c:pt idx="8">
                  <c:v>6.7818124302815379</c:v>
                </c:pt>
                <c:pt idx="9">
                  <c:v>7.0165421650082394</c:v>
                </c:pt>
                <c:pt idx="10">
                  <c:v>7.3043062448819382</c:v>
                </c:pt>
                <c:pt idx="11">
                  <c:v>7.652839736055995</c:v>
                </c:pt>
                <c:pt idx="12">
                  <c:v>7.8354439307766777</c:v>
                </c:pt>
                <c:pt idx="13">
                  <c:v>8.0402668666850889</c:v>
                </c:pt>
                <c:pt idx="14">
                  <c:v>8.2291763469969084</c:v>
                </c:pt>
                <c:pt idx="15">
                  <c:v>8.3836992316136101</c:v>
                </c:pt>
                <c:pt idx="16">
                  <c:v>8.5002747615834604</c:v>
                </c:pt>
                <c:pt idx="17">
                  <c:v>8.4476438463488268</c:v>
                </c:pt>
                <c:pt idx="18">
                  <c:v>8.3588871306814294</c:v>
                </c:pt>
                <c:pt idx="19">
                  <c:v>8.5360193910267608</c:v>
                </c:pt>
                <c:pt idx="20">
                  <c:v>8.4580124493007069</c:v>
                </c:pt>
                <c:pt idx="21">
                  <c:v>8.4651800743988854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'V6'!$Q$2:$Q$25</c:f>
              <c:numCache>
                <c:formatCode>General</c:formatCode>
                <c:ptCount val="24"/>
                <c:pt idx="0">
                  <c:v>1</c:v>
                </c:pt>
                <c:pt idx="1">
                  <c:v>1.9377217001347704</c:v>
                </c:pt>
                <c:pt idx="2">
                  <c:v>2.7871943347954202</c:v>
                </c:pt>
                <c:pt idx="3">
                  <c:v>3.5205587845654143</c:v>
                </c:pt>
                <c:pt idx="4">
                  <c:v>4.1690733443132793</c:v>
                </c:pt>
                <c:pt idx="5">
                  <c:v>5.0260748133132358</c:v>
                </c:pt>
                <c:pt idx="6">
                  <c:v>5.7729023599470493</c:v>
                </c:pt>
                <c:pt idx="7">
                  <c:v>6.2687563532511366</c:v>
                </c:pt>
                <c:pt idx="8">
                  <c:v>6.7787911134707501</c:v>
                </c:pt>
                <c:pt idx="9">
                  <c:v>7.0963354146056981</c:v>
                </c:pt>
                <c:pt idx="10">
                  <c:v>7.3259110354615666</c:v>
                </c:pt>
                <c:pt idx="11">
                  <c:v>7.678018139912572</c:v>
                </c:pt>
                <c:pt idx="12">
                  <c:v>7.8145445533352369</c:v>
                </c:pt>
                <c:pt idx="13">
                  <c:v>8.0868165553262212</c:v>
                </c:pt>
                <c:pt idx="14">
                  <c:v>8.279692616119501</c:v>
                </c:pt>
                <c:pt idx="15">
                  <c:v>8.4900468973526309</c:v>
                </c:pt>
                <c:pt idx="16">
                  <c:v>8.5477855725122467</c:v>
                </c:pt>
                <c:pt idx="17">
                  <c:v>8.5149776037477771</c:v>
                </c:pt>
                <c:pt idx="18">
                  <c:v>8.444709545501123</c:v>
                </c:pt>
                <c:pt idx="19">
                  <c:v>8.4542487203071026</c:v>
                </c:pt>
                <c:pt idx="20">
                  <c:v>8.4740849365809208</c:v>
                </c:pt>
                <c:pt idx="21">
                  <c:v>8.4888543717503637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23">
      <calculatedColumnFormula>1000/executionTime_1IMGS[[#This Row],[mean]]</calculatedColumnFormula>
    </tableColumn>
    <tableColumn id="5" xr3:uid="{126D258A-5E18-4371-AA20-9C3E8462DEEB}" uniqueName="5" name="Colonna2" queryTableFieldId="5" dataDxfId="22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23" tableType="queryTable" totalsRowShown="0">
  <autoFilter ref="A1:E23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1">
      <calculatedColumnFormula>executionTime_1IMGS__7[[#This Row],[NImgs]]*1000/executionTime_1IMGS__7[[#This Row],[mean]]</calculatedColumnFormula>
    </tableColumn>
    <tableColumn id="5" xr3:uid="{C524796F-CCF6-44D5-AF6C-42D776E12C77}" uniqueName="5" name="Colonna2" queryTableFieldId="5" dataDxfId="0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23" tableType="queryTable" totalsRowShown="0">
  <autoFilter ref="G1:K23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3">
      <calculatedColumnFormula>executionTime_5IMGS__7[[#This Row],[NImgs]]*1000/executionTime_5IMGS__7[[#This Row],[mean]]</calculatedColumnFormula>
    </tableColumn>
    <tableColumn id="5" xr3:uid="{35671237-E944-4A33-A4C2-65F5915C4C10}" uniqueName="5" name="Colonna2" queryTableFieldId="5" dataDxfId="2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23" tableType="queryTable" totalsRowShown="0">
  <autoFilter ref="M1:Q23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5">
      <calculatedColumnFormula>executionTime_10IMGS__7[[#This Row],[NImgs]]*1000/executionTime_10IMGS__7[[#This Row],[mean]]</calculatedColumnFormula>
    </tableColumn>
    <tableColumn id="5" xr3:uid="{2EA9CF17-68CE-45CC-91D8-037E6398E092}" uniqueName="5" name="Colonna2" queryTableFieldId="5" dataDxfId="4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21">
      <calculatedColumnFormula>5000/executionTime_5IMGS[[#This Row],[mean]]</calculatedColumnFormula>
    </tableColumn>
    <tableColumn id="5" xr3:uid="{75A8AC57-B8EA-4C15-80FD-4C7B1EB849A0}" uniqueName="5" name="Colonna2" queryTableFieldId="5" dataDxfId="20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19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18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23" tableType="queryTable" totalsRowShown="0">
  <autoFilter ref="A1:E23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13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12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23" tableType="queryTable" totalsRowShown="0">
  <autoFilter ref="G1:K23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15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14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23" tableType="queryTable" totalsRowShown="0">
  <autoFilter ref="M1:Q23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7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6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23" tableType="queryTable" totalsRowShown="0">
  <autoFilter ref="A1:E23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7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6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23" tableType="queryTable" totalsRowShown="0">
  <autoFilter ref="G1:K23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9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8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23" tableType="queryTable" totalsRowShown="0">
  <autoFilter ref="M1:Q23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11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10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T16" sqref="T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14355.826999999999</v>
      </c>
      <c r="D2">
        <f>1000/executionTime_1IMGS[[#This Row],[mean]]</f>
        <v>6.9658125582037184E-2</v>
      </c>
      <c r="E2">
        <f>$C$2/executionTime_1IMGS[[#This Row],[mean]]</f>
        <v>1</v>
      </c>
      <c r="G2">
        <v>1</v>
      </c>
      <c r="H2">
        <v>5</v>
      </c>
      <c r="I2">
        <v>71581.453600000008</v>
      </c>
      <c r="J2">
        <f>5000/executionTime_5IMGS[[#This Row],[mean]]</f>
        <v>6.9850495464093221E-2</v>
      </c>
      <c r="K2">
        <f>$I$2/executionTime_5IMGS[[#This Row],[mean]]</f>
        <v>1</v>
      </c>
      <c r="M2">
        <v>1</v>
      </c>
      <c r="N2">
        <v>10</v>
      </c>
      <c r="O2">
        <v>143228.451</v>
      </c>
      <c r="P2">
        <f>executionTime_10IMGS[[#This Row],[NImgs]]*1000/executionTime_10IMGS[[#This Row],[mean]]</f>
        <v>6.9818530677260487E-2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7291.3141999999998</v>
      </c>
      <c r="D3">
        <f>1000/executionTime_1IMGS[[#This Row],[mean]]</f>
        <v>0.13714948671393148</v>
      </c>
      <c r="E3">
        <f>$C$2/executionTime_1IMGS[[#This Row],[mean]]</f>
        <v>1.9688943044039988</v>
      </c>
      <c r="G3">
        <v>2</v>
      </c>
      <c r="H3">
        <v>5</v>
      </c>
      <c r="I3">
        <v>36069.253000000004</v>
      </c>
      <c r="J3">
        <f>5000/executionTime_5IMGS[[#This Row],[mean]]</f>
        <v>0.13862222209037706</v>
      </c>
      <c r="K3">
        <f>$I$2/executionTime_5IMGS[[#This Row],[mean]]</f>
        <v>1.9845560316982445</v>
      </c>
      <c r="M3">
        <v>2</v>
      </c>
      <c r="N3">
        <v>10</v>
      </c>
      <c r="O3">
        <v>72381.893200000006</v>
      </c>
      <c r="P3">
        <f>executionTime_10IMGS[[#This Row],[NImgs]]*1000/executionTime_10IMGS[[#This Row],[mean]]</f>
        <v>0.13815609896205366</v>
      </c>
      <c r="Q3">
        <f>$O$2/executionTime_10IMGS[[#This Row],[mean]]</f>
        <v>1.9787884050537654</v>
      </c>
    </row>
    <row r="4" spans="1:17" x14ac:dyDescent="0.35">
      <c r="A4">
        <v>3</v>
      </c>
      <c r="B4">
        <v>1</v>
      </c>
      <c r="C4">
        <v>5688.9665999999997</v>
      </c>
      <c r="D4">
        <f>1000/executionTime_1IMGS[[#This Row],[mean]]</f>
        <v>0.17577884883345951</v>
      </c>
      <c r="E4">
        <f>$C$2/executionTime_1IMGS[[#This Row],[mean]]</f>
        <v>2.5234507441122962</v>
      </c>
      <c r="G4">
        <v>3</v>
      </c>
      <c r="H4">
        <v>5</v>
      </c>
      <c r="I4">
        <v>28580.833200000001</v>
      </c>
      <c r="J4">
        <f>5000/executionTime_5IMGS[[#This Row],[mean]]</f>
        <v>0.17494241560459475</v>
      </c>
      <c r="K4">
        <f>$I$2/executionTime_5IMGS[[#This Row],[mean]]</f>
        <v>2.5045264810544432</v>
      </c>
      <c r="M4">
        <v>3</v>
      </c>
      <c r="N4">
        <v>10</v>
      </c>
      <c r="O4">
        <v>56654.643799999998</v>
      </c>
      <c r="P4">
        <f>executionTime_10IMGS[[#This Row],[NImgs]]*1000/executionTime_10IMGS[[#This Row],[mean]]</f>
        <v>0.17650803763415418</v>
      </c>
      <c r="Q4">
        <f>$O$2/executionTime_10IMGS[[#This Row],[mean]]</f>
        <v>2.5280972819389609</v>
      </c>
    </row>
    <row r="5" spans="1:17" x14ac:dyDescent="0.35">
      <c r="A5">
        <v>4</v>
      </c>
      <c r="B5">
        <v>1</v>
      </c>
      <c r="C5">
        <v>4264.143</v>
      </c>
      <c r="D5">
        <f>1000/executionTime_1IMGS[[#This Row],[mean]]</f>
        <v>0.23451371119589565</v>
      </c>
      <c r="E5">
        <f>$C$2/executionTime_1IMGS[[#This Row],[mean]]</f>
        <v>3.3666382670562407</v>
      </c>
      <c r="G5">
        <v>4</v>
      </c>
      <c r="H5">
        <v>5</v>
      </c>
      <c r="I5">
        <v>21674.4254</v>
      </c>
      <c r="J5">
        <f>5000/executionTime_5IMGS[[#This Row],[mean]]</f>
        <v>0.23068662295425835</v>
      </c>
      <c r="K5">
        <f>$I$2/executionTime_5IMGS[[#This Row],[mean]]</f>
        <v>3.3025767594281881</v>
      </c>
      <c r="M5">
        <v>4</v>
      </c>
      <c r="N5">
        <v>10</v>
      </c>
      <c r="O5">
        <v>43311.015800000001</v>
      </c>
      <c r="P5">
        <f>executionTime_10IMGS[[#This Row],[NImgs]]*1000/executionTime_10IMGS[[#This Row],[mean]]</f>
        <v>0.23088814278052558</v>
      </c>
      <c r="Q5">
        <f>$O$2/executionTime_10IMGS[[#This Row],[mean]]</f>
        <v>3.3069751044721514</v>
      </c>
    </row>
    <row r="6" spans="1:17" x14ac:dyDescent="0.35">
      <c r="A6">
        <v>5</v>
      </c>
      <c r="B6">
        <v>1</v>
      </c>
      <c r="C6">
        <v>3562.7397999999998</v>
      </c>
      <c r="D6">
        <f>1000/executionTime_1IMGS[[#This Row],[mean]]</f>
        <v>0.28068286098243833</v>
      </c>
      <c r="E6">
        <f>$C$2/executionTime_1IMGS[[#This Row],[mean]]</f>
        <v>4.0294345941289338</v>
      </c>
      <c r="G6">
        <v>5</v>
      </c>
      <c r="H6">
        <v>5</v>
      </c>
      <c r="I6">
        <v>18074.330399999999</v>
      </c>
      <c r="J6">
        <f>5000/executionTime_5IMGS[[#This Row],[mean]]</f>
        <v>0.27663542102782407</v>
      </c>
      <c r="K6">
        <f>$I$2/executionTime_5IMGS[[#This Row],[mean]]</f>
        <v>3.9603931108839312</v>
      </c>
      <c r="M6">
        <v>5</v>
      </c>
      <c r="N6">
        <v>10</v>
      </c>
      <c r="O6">
        <v>35723.89</v>
      </c>
      <c r="P6">
        <f>executionTime_10IMGS[[#This Row],[NImgs]]*1000/executionTime_10IMGS[[#This Row],[mean]]</f>
        <v>0.2799247226435867</v>
      </c>
      <c r="Q6">
        <f>$O$2/executionTime_10IMGS[[#This Row],[mean]]</f>
        <v>4.0093184420845551</v>
      </c>
    </row>
    <row r="7" spans="1:17" x14ac:dyDescent="0.35">
      <c r="A7">
        <v>6</v>
      </c>
      <c r="B7">
        <v>1</v>
      </c>
      <c r="C7">
        <v>2981.9492</v>
      </c>
      <c r="D7">
        <f>1000/executionTime_1IMGS[[#This Row],[mean]]</f>
        <v>0.33535111865755457</v>
      </c>
      <c r="E7">
        <f>$C$2/executionTime_1IMGS[[#This Row],[mean]]</f>
        <v>4.8142426437043255</v>
      </c>
      <c r="G7">
        <v>6</v>
      </c>
      <c r="H7">
        <v>5</v>
      </c>
      <c r="I7">
        <v>15329.894200000001</v>
      </c>
      <c r="J7">
        <f>5000/executionTime_5IMGS[[#This Row],[mean]]</f>
        <v>0.32616011139855094</v>
      </c>
      <c r="K7">
        <f>$I$2/executionTime_5IMGS[[#This Row],[mean]]</f>
        <v>4.6694029760492413</v>
      </c>
      <c r="M7">
        <v>6</v>
      </c>
      <c r="N7">
        <v>10</v>
      </c>
      <c r="O7">
        <v>30896.006600000001</v>
      </c>
      <c r="P7">
        <f>executionTime_10IMGS[[#This Row],[NImgs]]*1000/executionTime_10IMGS[[#This Row],[mean]]</f>
        <v>0.32366642490295167</v>
      </c>
      <c r="Q7">
        <f>$O$2/executionTime_10IMGS[[#This Row],[mean]]</f>
        <v>4.6358240679557596</v>
      </c>
    </row>
    <row r="8" spans="1:17" x14ac:dyDescent="0.35">
      <c r="A8">
        <v>7</v>
      </c>
      <c r="B8">
        <v>1</v>
      </c>
      <c r="C8">
        <v>2628.1746000000003</v>
      </c>
      <c r="D8">
        <f>1000/executionTime_1IMGS[[#This Row],[mean]]</f>
        <v>0.38049222452724407</v>
      </c>
      <c r="E8">
        <f>$C$2/executionTime_1IMGS[[#This Row],[mean]]</f>
        <v>5.4622805501582725</v>
      </c>
      <c r="G8">
        <v>7</v>
      </c>
      <c r="H8">
        <v>5</v>
      </c>
      <c r="I8">
        <v>13513.357400000001</v>
      </c>
      <c r="J8">
        <f>5000/executionTime_5IMGS[[#This Row],[mean]]</f>
        <v>0.37000427443737999</v>
      </c>
      <c r="K8">
        <f>$I$2/executionTime_5IMGS[[#This Row],[mean]]</f>
        <v>5.2970887604881973</v>
      </c>
      <c r="M8">
        <v>7</v>
      </c>
      <c r="N8">
        <v>10</v>
      </c>
      <c r="O8">
        <v>26373.968800000002</v>
      </c>
      <c r="P8">
        <f>executionTime_10IMGS[[#This Row],[NImgs]]*1000/executionTime_10IMGS[[#This Row],[mean]]</f>
        <v>0.37916174375697292</v>
      </c>
      <c r="Q8">
        <f>$O$2/executionTime_10IMGS[[#This Row],[mean]]</f>
        <v>5.4306749236770155</v>
      </c>
    </row>
    <row r="9" spans="1:17" x14ac:dyDescent="0.35">
      <c r="A9">
        <v>8</v>
      </c>
      <c r="B9">
        <v>1</v>
      </c>
      <c r="C9">
        <v>2319.9856</v>
      </c>
      <c r="D9">
        <f>1000/executionTime_1IMGS[[#This Row],[mean]]</f>
        <v>0.43103715816167137</v>
      </c>
      <c r="E9">
        <f>$C$2/executionTime_1IMGS[[#This Row],[mean]]</f>
        <v>6.1878948731405918</v>
      </c>
      <c r="G9">
        <v>8</v>
      </c>
      <c r="H9">
        <v>5</v>
      </c>
      <c r="I9">
        <v>12005.176800000001</v>
      </c>
      <c r="J9">
        <f>5000/executionTime_5IMGS[[#This Row],[mean]]</f>
        <v>0.4164869941773785</v>
      </c>
      <c r="K9">
        <f>$I$2/executionTime_5IMGS[[#This Row],[mean]]</f>
        <v>5.9625488897422985</v>
      </c>
      <c r="M9">
        <v>8</v>
      </c>
      <c r="N9">
        <v>10</v>
      </c>
      <c r="O9">
        <v>23611.8374</v>
      </c>
      <c r="P9">
        <f>executionTime_10IMGS[[#This Row],[NImgs]]*1000/executionTime_10IMGS[[#This Row],[mean]]</f>
        <v>0.42351638420142601</v>
      </c>
      <c r="Q9">
        <f>$O$2/executionTime_10IMGS[[#This Row],[mean]]</f>
        <v>6.0659595682291121</v>
      </c>
    </row>
    <row r="10" spans="1:17" x14ac:dyDescent="0.35">
      <c r="A10">
        <v>9</v>
      </c>
      <c r="B10">
        <v>1</v>
      </c>
      <c r="C10">
        <v>2127.6615999999999</v>
      </c>
      <c r="D10">
        <f>1000/executionTime_1IMGS[[#This Row],[mean]]</f>
        <v>0.46999955256042597</v>
      </c>
      <c r="E10">
        <f>$C$2/executionTime_1IMGS[[#This Row],[mean]]</f>
        <v>6.7472322666348825</v>
      </c>
      <c r="G10">
        <v>9</v>
      </c>
      <c r="H10">
        <v>5</v>
      </c>
      <c r="I10">
        <v>10740.858399999999</v>
      </c>
      <c r="J10">
        <f>5000/executionTime_5IMGS[[#This Row],[mean]]</f>
        <v>0.46551214193457763</v>
      </c>
      <c r="K10">
        <f>$I$2/executionTime_5IMGS[[#This Row],[mean]]</f>
        <v>6.664407157625317</v>
      </c>
      <c r="M10">
        <v>9</v>
      </c>
      <c r="N10">
        <v>10</v>
      </c>
      <c r="O10">
        <v>20983.889200000001</v>
      </c>
      <c r="P10">
        <f>executionTime_10IMGS[[#This Row],[NImgs]]*1000/executionTime_10IMGS[[#This Row],[mean]]</f>
        <v>0.47655608093851348</v>
      </c>
      <c r="Q10">
        <f>$O$2/executionTime_10IMGS[[#This Row],[mean]]</f>
        <v>6.8256389287453914</v>
      </c>
    </row>
    <row r="11" spans="1:17" x14ac:dyDescent="0.35">
      <c r="A11">
        <v>10</v>
      </c>
      <c r="B11">
        <v>1</v>
      </c>
      <c r="C11">
        <v>1977.0917999999999</v>
      </c>
      <c r="D11">
        <f>1000/executionTime_1IMGS[[#This Row],[mean]]</f>
        <v>0.50579340827775421</v>
      </c>
      <c r="E11">
        <f>$C$2/executionTime_1IMGS[[#This Row],[mean]]</f>
        <v>7.261082666975808</v>
      </c>
      <c r="G11">
        <v>10</v>
      </c>
      <c r="H11">
        <v>5</v>
      </c>
      <c r="I11">
        <v>9962.1944000000003</v>
      </c>
      <c r="J11">
        <f>5000/executionTime_5IMGS[[#This Row],[mean]]</f>
        <v>0.50189745343656411</v>
      </c>
      <c r="K11">
        <f>$I$2/executionTime_5IMGS[[#This Row],[mean]]</f>
        <v>7.1853098550255154</v>
      </c>
      <c r="M11">
        <v>10</v>
      </c>
      <c r="N11">
        <v>10</v>
      </c>
      <c r="O11">
        <v>19592.121999999999</v>
      </c>
      <c r="P11">
        <f>executionTime_10IMGS[[#This Row],[NImgs]]*1000/executionTime_10IMGS[[#This Row],[mean]]</f>
        <v>0.51040923489553613</v>
      </c>
      <c r="Q11">
        <f>$O$2/executionTime_10IMGS[[#This Row],[mean]]</f>
        <v>7.310512409018278</v>
      </c>
    </row>
    <row r="12" spans="1:17" x14ac:dyDescent="0.35">
      <c r="A12">
        <v>11</v>
      </c>
      <c r="B12">
        <v>1</v>
      </c>
      <c r="C12">
        <v>1842.3078</v>
      </c>
      <c r="D12">
        <f>1000/executionTime_1IMGS[[#This Row],[mean]]</f>
        <v>0.54279746305150522</v>
      </c>
      <c r="E12">
        <f>$C$2/executionTime_1IMGS[[#This Row],[mean]]</f>
        <v>7.7923064756063019</v>
      </c>
      <c r="G12">
        <v>11</v>
      </c>
      <c r="H12">
        <v>5</v>
      </c>
      <c r="I12">
        <v>9175.7132000000001</v>
      </c>
      <c r="J12">
        <f>5000/executionTime_5IMGS[[#This Row],[mean]]</f>
        <v>0.54491677006644013</v>
      </c>
      <c r="K12">
        <f>$I$2/executionTime_5IMGS[[#This Row],[mean]]</f>
        <v>7.801186898474552</v>
      </c>
      <c r="M12">
        <v>11</v>
      </c>
      <c r="N12">
        <v>10</v>
      </c>
      <c r="O12">
        <v>18229.1492</v>
      </c>
      <c r="P12">
        <f>executionTime_10IMGS[[#This Row],[NImgs]]*1000/executionTime_10IMGS[[#This Row],[mean]]</f>
        <v>0.54857195419740157</v>
      </c>
      <c r="Q12">
        <f>$O$2/executionTime_10IMGS[[#This Row],[mean]]</f>
        <v>7.8571111261736784</v>
      </c>
    </row>
    <row r="13" spans="1:17" x14ac:dyDescent="0.35">
      <c r="A13">
        <v>12</v>
      </c>
      <c r="B13">
        <v>1</v>
      </c>
      <c r="C13">
        <v>1747.5684000000001</v>
      </c>
      <c r="D13">
        <f>1000/executionTime_1IMGS[[#This Row],[mean]]</f>
        <v>0.57222366804069014</v>
      </c>
      <c r="E13">
        <f>$C$2/executionTime_1IMGS[[#This Row],[mean]]</f>
        <v>8.2147439836975753</v>
      </c>
      <c r="G13">
        <v>12</v>
      </c>
      <c r="H13">
        <v>5</v>
      </c>
      <c r="I13">
        <v>8533.3312000000005</v>
      </c>
      <c r="J13">
        <f>5000/executionTime_5IMGS[[#This Row],[mean]]</f>
        <v>0.5859376464844116</v>
      </c>
      <c r="K13">
        <f>$I$2/executionTime_5IMGS[[#This Row],[mean]]</f>
        <v>8.3884536908634235</v>
      </c>
      <c r="M13">
        <v>12</v>
      </c>
      <c r="N13">
        <v>10</v>
      </c>
      <c r="O13">
        <v>16990.337</v>
      </c>
      <c r="P13">
        <f>executionTime_10IMGS[[#This Row],[NImgs]]*1000/executionTime_10IMGS[[#This Row],[mean]]</f>
        <v>0.58856984414140812</v>
      </c>
      <c r="Q13">
        <f>$O$2/executionTime_10IMGS[[#This Row],[mean]]</f>
        <v>8.4299947081685325</v>
      </c>
    </row>
    <row r="14" spans="1:17" x14ac:dyDescent="0.35">
      <c r="A14">
        <v>13</v>
      </c>
      <c r="B14">
        <v>1</v>
      </c>
      <c r="C14">
        <v>1651.9562000000001</v>
      </c>
      <c r="D14">
        <f>1000/executionTime_1IMGS[[#This Row],[mean]]</f>
        <v>0.60534292616232799</v>
      </c>
      <c r="E14">
        <f>$C$2/executionTime_1IMGS[[#This Row],[mean]]</f>
        <v>8.6901983236601534</v>
      </c>
      <c r="G14">
        <v>13</v>
      </c>
      <c r="H14">
        <v>5</v>
      </c>
      <c r="I14">
        <v>8014.0280000000002</v>
      </c>
      <c r="J14">
        <f>5000/executionTime_5IMGS[[#This Row],[mean]]</f>
        <v>0.62390598086255744</v>
      </c>
      <c r="K14">
        <f>$I$2/executionTime_5IMGS[[#This Row],[mean]]</f>
        <v>8.9320194039751311</v>
      </c>
      <c r="M14">
        <v>13</v>
      </c>
      <c r="N14">
        <v>10</v>
      </c>
      <c r="O14">
        <v>16106.885</v>
      </c>
      <c r="P14">
        <f>executionTime_10IMGS[[#This Row],[NImgs]]*1000/executionTime_10IMGS[[#This Row],[mean]]</f>
        <v>0.62085251120871598</v>
      </c>
      <c r="Q14">
        <f>$O$2/executionTime_10IMGS[[#This Row],[mean]]</f>
        <v>8.8923743479884525</v>
      </c>
    </row>
    <row r="15" spans="1:17" x14ac:dyDescent="0.35">
      <c r="A15">
        <v>14</v>
      </c>
      <c r="B15">
        <v>1</v>
      </c>
      <c r="C15">
        <v>1572.5316</v>
      </c>
      <c r="D15">
        <f>1000/executionTime_1IMGS[[#This Row],[mean]]</f>
        <v>0.6359172686895449</v>
      </c>
      <c r="E15">
        <f>$C$2/executionTime_1IMGS[[#This Row],[mean]]</f>
        <v>9.1291182956196231</v>
      </c>
      <c r="G15">
        <v>14</v>
      </c>
      <c r="H15">
        <v>5</v>
      </c>
      <c r="I15">
        <v>7589.7546000000002</v>
      </c>
      <c r="J15">
        <f>5000/executionTime_5IMGS[[#This Row],[mean]]</f>
        <v>0.65878282810355948</v>
      </c>
      <c r="K15">
        <f>$I$2/executionTime_5IMGS[[#This Row],[mean]]</f>
        <v>9.4313264884743457</v>
      </c>
      <c r="M15">
        <v>14</v>
      </c>
      <c r="N15">
        <v>10</v>
      </c>
      <c r="O15">
        <v>15276.7032</v>
      </c>
      <c r="P15">
        <f>executionTime_10IMGS[[#This Row],[NImgs]]*1000/executionTime_10IMGS[[#This Row],[mean]]</f>
        <v>0.65459149589290966</v>
      </c>
      <c r="Q15">
        <f>$O$2/executionTime_10IMGS[[#This Row],[mean]]</f>
        <v>9.375612599451431</v>
      </c>
    </row>
    <row r="16" spans="1:17" x14ac:dyDescent="0.35">
      <c r="A16">
        <v>15</v>
      </c>
      <c r="B16">
        <v>1</v>
      </c>
      <c r="C16">
        <v>1484.8953999999999</v>
      </c>
      <c r="D16">
        <f>1000/executionTime_1IMGS[[#This Row],[mean]]</f>
        <v>0.67344810954360834</v>
      </c>
      <c r="E16">
        <f>$C$2/executionTime_1IMGS[[#This Row],[mean]]</f>
        <v>9.667904554085089</v>
      </c>
      <c r="G16">
        <v>15</v>
      </c>
      <c r="H16">
        <v>5</v>
      </c>
      <c r="I16">
        <v>7271.7305999999999</v>
      </c>
      <c r="J16">
        <f>5000/executionTime_5IMGS[[#This Row],[mean]]</f>
        <v>0.68759422963221439</v>
      </c>
      <c r="K16">
        <f>$I$2/executionTime_5IMGS[[#This Row],[mean]]</f>
        <v>9.8437988888092214</v>
      </c>
      <c r="M16">
        <v>15</v>
      </c>
      <c r="N16">
        <v>10</v>
      </c>
      <c r="O16">
        <v>14475.1168</v>
      </c>
      <c r="P16">
        <f>executionTime_10IMGS[[#This Row],[NImgs]]*1000/executionTime_10IMGS[[#This Row],[mean]]</f>
        <v>0.69084071224903687</v>
      </c>
      <c r="Q16">
        <f>$O$2/executionTime_10IMGS[[#This Row],[mean]]</f>
        <v>9.8948045103166287</v>
      </c>
    </row>
    <row r="17" spans="1:17" x14ac:dyDescent="0.35">
      <c r="A17">
        <v>16</v>
      </c>
      <c r="B17">
        <v>1</v>
      </c>
      <c r="C17">
        <v>1436.144</v>
      </c>
      <c r="D17">
        <f>1000/executionTime_1IMGS[[#This Row],[mean]]</f>
        <v>0.69630900522510275</v>
      </c>
      <c r="E17">
        <f>$C$2/executionTime_1IMGS[[#This Row],[mean]]</f>
        <v>9.9960916175536703</v>
      </c>
      <c r="G17">
        <v>16</v>
      </c>
      <c r="H17">
        <v>5</v>
      </c>
      <c r="I17">
        <v>6970.5432000000001</v>
      </c>
      <c r="J17">
        <f>5000/executionTime_5IMGS[[#This Row],[mean]]</f>
        <v>0.71730421238907172</v>
      </c>
      <c r="K17">
        <f>$I$2/executionTime_5IMGS[[#This Row],[mean]]</f>
        <v>10.269135639242577</v>
      </c>
      <c r="M17">
        <v>16</v>
      </c>
      <c r="N17">
        <v>10</v>
      </c>
      <c r="O17">
        <v>13810.561400000001</v>
      </c>
      <c r="P17">
        <f>executionTime_10IMGS[[#This Row],[NImgs]]*1000/executionTime_10IMGS[[#This Row],[mean]]</f>
        <v>0.72408352639451712</v>
      </c>
      <c r="Q17">
        <f>$O$2/executionTime_10IMGS[[#This Row],[mean]]</f>
        <v>10.370936188010431</v>
      </c>
    </row>
    <row r="18" spans="1:17" x14ac:dyDescent="0.35">
      <c r="A18">
        <v>17</v>
      </c>
      <c r="B18">
        <v>1</v>
      </c>
      <c r="C18">
        <v>1462.7278000000001</v>
      </c>
      <c r="D18">
        <f>1000/executionTime_1IMGS[[#This Row],[mean]]</f>
        <v>0.68365419731545396</v>
      </c>
      <c r="E18">
        <f>$C$2/executionTime_1IMGS[[#This Row],[mean]]</f>
        <v>9.8144213844845218</v>
      </c>
      <c r="G18">
        <v>17</v>
      </c>
      <c r="H18">
        <v>5</v>
      </c>
      <c r="I18">
        <v>7160.7892000000002</v>
      </c>
      <c r="J18">
        <f>5000/executionTime_5IMGS[[#This Row],[mean]]</f>
        <v>0.69824705913700125</v>
      </c>
      <c r="K18">
        <f>$I$2/executionTime_5IMGS[[#This Row],[mean]]</f>
        <v>9.9963078929903428</v>
      </c>
      <c r="M18">
        <v>17</v>
      </c>
      <c r="N18">
        <v>10</v>
      </c>
      <c r="O18">
        <v>14370.797</v>
      </c>
      <c r="P18">
        <f>executionTime_10IMGS[[#This Row],[NImgs]]*1000/executionTime_10IMGS[[#This Row],[mean]]</f>
        <v>0.69585562999741768</v>
      </c>
      <c r="Q18">
        <f>$O$2/executionTime_10IMGS[[#This Row],[mean]]</f>
        <v>9.9666324004159268</v>
      </c>
    </row>
    <row r="19" spans="1:17" x14ac:dyDescent="0.35">
      <c r="A19">
        <v>18</v>
      </c>
      <c r="B19">
        <v>1</v>
      </c>
      <c r="C19">
        <v>1420.5486000000001</v>
      </c>
      <c r="D19">
        <f>1000/executionTime_1IMGS[[#This Row],[mean]]</f>
        <v>0.70395338814877573</v>
      </c>
      <c r="E19">
        <f>$C$2/executionTime_1IMGS[[#This Row],[mean]]</f>
        <v>10.105833056327674</v>
      </c>
      <c r="G19">
        <v>18</v>
      </c>
      <c r="H19">
        <v>5</v>
      </c>
      <c r="I19">
        <v>7039.5334000000003</v>
      </c>
      <c r="J19">
        <f>5000/executionTime_5IMGS[[#This Row],[mean]]</f>
        <v>0.71027434858111471</v>
      </c>
      <c r="K19">
        <f>$I$2/executionTime_5IMGS[[#This Row],[mean]]</f>
        <v>10.168494065245859</v>
      </c>
      <c r="M19">
        <v>18</v>
      </c>
      <c r="N19">
        <v>10</v>
      </c>
      <c r="O19">
        <v>13921.020199999999</v>
      </c>
      <c r="P19">
        <f>executionTime_10IMGS[[#This Row],[NImgs]]*1000/executionTime_10IMGS[[#This Row],[mean]]</f>
        <v>0.71833815742900797</v>
      </c>
      <c r="Q19">
        <f>$O$2/executionTime_10IMGS[[#This Row],[mean]]</f>
        <v>10.288646158275096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23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2180.3020000000001</v>
      </c>
      <c r="D2" s="1">
        <f>executionTime_1IMGS__4[[#This Row],[NImgs]]*1000/executionTime_1IMGS__4[[#This Row],[mean]]</f>
        <v>0.45865205829284195</v>
      </c>
      <c r="E2" s="1">
        <f>$C$2/executionTime_1IMGS__4[[#This Row],[mean]]</f>
        <v>1</v>
      </c>
      <c r="G2">
        <v>1</v>
      </c>
      <c r="H2">
        <v>5</v>
      </c>
      <c r="I2">
        <v>10848.518</v>
      </c>
      <c r="J2" s="1">
        <f>executionTime_5IMGS__4[[#This Row],[NImgs]]*1000/executionTime_5IMGS__4[[#This Row],[mean]]</f>
        <v>0.46089244632308302</v>
      </c>
      <c r="K2" s="1">
        <f>$I$2/executionTime_5IMGS__4[[#This Row],[mean]]</f>
        <v>1</v>
      </c>
      <c r="M2">
        <v>1</v>
      </c>
      <c r="N2">
        <v>10</v>
      </c>
      <c r="O2">
        <v>21604.356599999999</v>
      </c>
      <c r="P2" s="1">
        <f>executionTime_10IMGS__4[[#This Row],[NImgs]]*1000/executionTime_10IMGS__4[[#This Row],[mean]]</f>
        <v>0.46286960473518568</v>
      </c>
      <c r="Q2" s="1">
        <f>$O$2/executionTime_10IMGS__4[[#This Row],[mean]]</f>
        <v>1</v>
      </c>
    </row>
    <row r="3" spans="1:17" x14ac:dyDescent="0.35">
      <c r="A3">
        <v>2</v>
      </c>
      <c r="B3">
        <v>1</v>
      </c>
      <c r="C3">
        <v>1112.2692</v>
      </c>
      <c r="D3" s="1">
        <f>executionTime_1IMGS__4[[#This Row],[NImgs]]*1000/executionTime_1IMGS__4[[#This Row],[mean]]</f>
        <v>0.89906292469484905</v>
      </c>
      <c r="E3" s="1">
        <f>$C$2/executionTime_1IMGS__4[[#This Row],[mean]]</f>
        <v>1.960228692838029</v>
      </c>
      <c r="G3">
        <v>2</v>
      </c>
      <c r="H3">
        <v>5</v>
      </c>
      <c r="I3">
        <v>5535.1145999999999</v>
      </c>
      <c r="J3" s="1">
        <f>executionTime_5IMGS__4[[#This Row],[NImgs]]*1000/executionTime_5IMGS__4[[#This Row],[mean]]</f>
        <v>0.90332366379550666</v>
      </c>
      <c r="K3" s="1">
        <f>$I$2/executionTime_5IMGS__4[[#This Row],[mean]]</f>
        <v>1.9599446053023004</v>
      </c>
      <c r="M3">
        <v>2</v>
      </c>
      <c r="N3">
        <v>10</v>
      </c>
      <c r="O3">
        <v>11061.1584</v>
      </c>
      <c r="P3" s="1">
        <f>executionTime_10IMGS__4[[#This Row],[NImgs]]*1000/executionTime_10IMGS__4[[#This Row],[mean]]</f>
        <v>0.90406444229204785</v>
      </c>
      <c r="Q3" s="1">
        <f>$O$2/executionTime_10IMGS__4[[#This Row],[mean]]</f>
        <v>1.9531730600657522</v>
      </c>
    </row>
    <row r="4" spans="1:17" x14ac:dyDescent="0.35">
      <c r="A4">
        <v>3</v>
      </c>
      <c r="B4">
        <v>1</v>
      </c>
      <c r="C4">
        <v>952.01060000000007</v>
      </c>
      <c r="D4" s="1">
        <f>executionTime_1IMGS__4[[#This Row],[NImgs]]*1000/executionTime_1IMGS__4[[#This Row],[mean]]</f>
        <v>1.0504084723426399</v>
      </c>
      <c r="E4" s="1">
        <f>$C$2/executionTime_1IMGS__4[[#This Row],[mean]]</f>
        <v>2.2902076930656023</v>
      </c>
      <c r="G4">
        <v>3</v>
      </c>
      <c r="H4">
        <v>5</v>
      </c>
      <c r="I4">
        <v>4704.3666000000003</v>
      </c>
      <c r="J4" s="1">
        <f>executionTime_5IMGS__4[[#This Row],[NImgs]]*1000/executionTime_5IMGS__4[[#This Row],[mean]]</f>
        <v>1.062842338860241</v>
      </c>
      <c r="K4" s="1">
        <f>$I$2/executionTime_5IMGS__4[[#This Row],[mean]]</f>
        <v>2.3060528488574845</v>
      </c>
      <c r="M4">
        <v>3</v>
      </c>
      <c r="N4">
        <v>10</v>
      </c>
      <c r="O4">
        <v>9183.6797999999999</v>
      </c>
      <c r="P4" s="1">
        <f>executionTime_10IMGS__4[[#This Row],[NImgs]]*1000/executionTime_10IMGS__4[[#This Row],[mean]]</f>
        <v>1.0888881382819988</v>
      </c>
      <c r="Q4" s="1">
        <f>$O$2/executionTime_10IMGS__4[[#This Row],[mean]]</f>
        <v>2.3524727636954417</v>
      </c>
    </row>
    <row r="5" spans="1:17" x14ac:dyDescent="0.35">
      <c r="A5">
        <v>4</v>
      </c>
      <c r="B5">
        <v>1</v>
      </c>
      <c r="C5">
        <v>721.75800000000004</v>
      </c>
      <c r="D5" s="1">
        <f>executionTime_1IMGS__4[[#This Row],[NImgs]]*1000/executionTime_1IMGS__4[[#This Row],[mean]]</f>
        <v>1.3855059452060108</v>
      </c>
      <c r="E5" s="1">
        <f>$C$2/executionTime_1IMGS__4[[#This Row],[mean]]</f>
        <v>3.0208213833445559</v>
      </c>
      <c r="G5">
        <v>4</v>
      </c>
      <c r="H5">
        <v>5</v>
      </c>
      <c r="I5">
        <v>3717.6579999999999</v>
      </c>
      <c r="J5" s="1">
        <f>executionTime_5IMGS__4[[#This Row],[NImgs]]*1000/executionTime_5IMGS__4[[#This Row],[mean]]</f>
        <v>1.344932750672601</v>
      </c>
      <c r="K5" s="1">
        <f>$I$2/executionTime_5IMGS__4[[#This Row],[mean]]</f>
        <v>2.9181054308922447</v>
      </c>
      <c r="M5">
        <v>4</v>
      </c>
      <c r="N5">
        <v>10</v>
      </c>
      <c r="O5">
        <v>7567.1315999999997</v>
      </c>
      <c r="P5" s="1">
        <f>executionTime_10IMGS__4[[#This Row],[NImgs]]*1000/executionTime_10IMGS__4[[#This Row],[mean]]</f>
        <v>1.3215047033145295</v>
      </c>
      <c r="Q5" s="1">
        <f>$O$2/executionTime_10IMGS__4[[#This Row],[mean]]</f>
        <v>2.8550258858984296</v>
      </c>
    </row>
    <row r="6" spans="1:17" x14ac:dyDescent="0.35">
      <c r="A6">
        <v>5</v>
      </c>
      <c r="B6">
        <v>1</v>
      </c>
      <c r="C6">
        <v>611.34699999999998</v>
      </c>
      <c r="D6" s="1">
        <f>executionTime_1IMGS__4[[#This Row],[NImgs]]*1000/executionTime_1IMGS__4[[#This Row],[mean]]</f>
        <v>1.6357322437175614</v>
      </c>
      <c r="E6" s="1">
        <f>$C$2/executionTime_1IMGS__4[[#This Row],[mean]]</f>
        <v>3.5663902824418869</v>
      </c>
      <c r="G6">
        <v>5</v>
      </c>
      <c r="H6">
        <v>5</v>
      </c>
      <c r="I6">
        <v>3482.1578</v>
      </c>
      <c r="J6" s="1">
        <f>executionTime_5IMGS__4[[#This Row],[NImgs]]*1000/executionTime_5IMGS__4[[#This Row],[mean]]</f>
        <v>1.4358912740829839</v>
      </c>
      <c r="K6" s="1">
        <f>$I$2/executionTime_5IMGS__4[[#This Row],[mean]]</f>
        <v>3.1154584665864369</v>
      </c>
      <c r="M6">
        <v>5</v>
      </c>
      <c r="N6">
        <v>10</v>
      </c>
      <c r="O6">
        <v>6976.4431999999997</v>
      </c>
      <c r="P6" s="1">
        <f>executionTime_10IMGS__4[[#This Row],[NImgs]]*1000/executionTime_10IMGS__4[[#This Row],[mean]]</f>
        <v>1.4333951719122433</v>
      </c>
      <c r="Q6" s="1">
        <f>$O$2/executionTime_10IMGS__4[[#This Row],[mean]]</f>
        <v>3.0967580442710405</v>
      </c>
    </row>
    <row r="7" spans="1:17" x14ac:dyDescent="0.35">
      <c r="A7">
        <v>6</v>
      </c>
      <c r="B7">
        <v>1</v>
      </c>
      <c r="C7">
        <v>545.69920000000002</v>
      </c>
      <c r="D7" s="1">
        <f>executionTime_1IMGS__4[[#This Row],[NImgs]]*1000/executionTime_1IMGS__4[[#This Row],[mean]]</f>
        <v>1.8325113908908057</v>
      </c>
      <c r="E7" s="1">
        <f>$C$2/executionTime_1IMGS__4[[#This Row],[mean]]</f>
        <v>3.9954282505820058</v>
      </c>
      <c r="G7">
        <v>6</v>
      </c>
      <c r="H7">
        <v>5</v>
      </c>
      <c r="I7">
        <v>3195.9228000000003</v>
      </c>
      <c r="J7" s="1">
        <f>executionTime_5IMGS__4[[#This Row],[NImgs]]*1000/executionTime_5IMGS__4[[#This Row],[mean]]</f>
        <v>1.5644933601024404</v>
      </c>
      <c r="K7" s="1">
        <f>$I$2/executionTime_5IMGS__4[[#This Row],[mean]]</f>
        <v>3.3944868755903612</v>
      </c>
      <c r="M7">
        <v>6</v>
      </c>
      <c r="N7">
        <v>10</v>
      </c>
      <c r="O7">
        <v>6096.1286</v>
      </c>
      <c r="P7" s="1">
        <f>executionTime_10IMGS__4[[#This Row],[NImgs]]*1000/executionTime_10IMGS__4[[#This Row],[mean]]</f>
        <v>1.6403853422645973</v>
      </c>
      <c r="Q7" s="1">
        <f>$O$2/executionTime_10IMGS__4[[#This Row],[mean]]</f>
        <v>3.5439469895697409</v>
      </c>
    </row>
    <row r="8" spans="1:17" x14ac:dyDescent="0.35">
      <c r="A8">
        <v>7</v>
      </c>
      <c r="B8">
        <v>1</v>
      </c>
      <c r="C8">
        <v>466.47640000000001</v>
      </c>
      <c r="D8" s="1">
        <f>executionTime_1IMGS__4[[#This Row],[NImgs]]*1000/executionTime_1IMGS__4[[#This Row],[mean]]</f>
        <v>2.143731172680976</v>
      </c>
      <c r="E8" s="1">
        <f>$C$2/executionTime_1IMGS__4[[#This Row],[mean]]</f>
        <v>4.6739813632586777</v>
      </c>
      <c r="G8">
        <v>7</v>
      </c>
      <c r="H8">
        <v>5</v>
      </c>
      <c r="I8">
        <v>2832.7828</v>
      </c>
      <c r="J8" s="1">
        <f>executionTime_5IMGS__4[[#This Row],[NImgs]]*1000/executionTime_5IMGS__4[[#This Row],[mean]]</f>
        <v>1.7650488417255288</v>
      </c>
      <c r="K8" s="1">
        <f>$I$2/executionTime_5IMGS__4[[#This Row],[mean]]</f>
        <v>3.8296328260677099</v>
      </c>
      <c r="M8">
        <v>7</v>
      </c>
      <c r="N8">
        <v>10</v>
      </c>
      <c r="O8">
        <v>5396.2543999999998</v>
      </c>
      <c r="P8" s="1">
        <f>executionTime_10IMGS__4[[#This Row],[NImgs]]*1000/executionTime_10IMGS__4[[#This Row],[mean]]</f>
        <v>1.8531372427511943</v>
      </c>
      <c r="Q8" s="1">
        <f>$O$2/executionTime_10IMGS__4[[#This Row],[mean]]</f>
        <v>4.0035837821137568</v>
      </c>
    </row>
    <row r="9" spans="1:17" x14ac:dyDescent="0.35">
      <c r="A9">
        <v>8</v>
      </c>
      <c r="B9">
        <v>1</v>
      </c>
      <c r="C9">
        <v>419.02</v>
      </c>
      <c r="D9" s="1">
        <f>executionTime_1IMGS__4[[#This Row],[NImgs]]*1000/executionTime_1IMGS__4[[#This Row],[mean]]</f>
        <v>2.3865209297885546</v>
      </c>
      <c r="E9" s="1">
        <f>$C$2/executionTime_1IMGS__4[[#This Row],[mean]]</f>
        <v>5.2033363562598449</v>
      </c>
      <c r="G9">
        <v>8</v>
      </c>
      <c r="H9">
        <v>5</v>
      </c>
      <c r="I9">
        <v>2450.3598000000002</v>
      </c>
      <c r="J9" s="1">
        <f>executionTime_5IMGS__4[[#This Row],[NImgs]]*1000/executionTime_5IMGS__4[[#This Row],[mean]]</f>
        <v>2.0405166620836659</v>
      </c>
      <c r="K9" s="1">
        <f>$I$2/executionTime_5IMGS__4[[#This Row],[mean]]</f>
        <v>4.4273163475829138</v>
      </c>
      <c r="M9">
        <v>8</v>
      </c>
      <c r="N9">
        <v>10</v>
      </c>
      <c r="O9">
        <v>4709.6866</v>
      </c>
      <c r="P9" s="1">
        <f>executionTime_10IMGS__4[[#This Row],[NImgs]]*1000/executionTime_10IMGS__4[[#This Row],[mean]]</f>
        <v>2.1232835322842925</v>
      </c>
      <c r="Q9" s="1">
        <f>$O$2/executionTime_10IMGS__4[[#This Row],[mean]]</f>
        <v>4.5872174594377464</v>
      </c>
    </row>
    <row r="10" spans="1:17" x14ac:dyDescent="0.35">
      <c r="A10">
        <v>9</v>
      </c>
      <c r="B10">
        <v>1</v>
      </c>
      <c r="C10">
        <v>433.67500000000001</v>
      </c>
      <c r="D10" s="1">
        <f>executionTime_1IMGS__4[[#This Row],[NImgs]]*1000/executionTime_1IMGS__4[[#This Row],[mean]]</f>
        <v>2.3058742145615958</v>
      </c>
      <c r="E10" s="1">
        <f>$C$2/executionTime_1IMGS__4[[#This Row],[mean]]</f>
        <v>5.0275021617570763</v>
      </c>
      <c r="G10">
        <v>9</v>
      </c>
      <c r="H10">
        <v>5</v>
      </c>
      <c r="I10">
        <v>2328.2716</v>
      </c>
      <c r="J10" s="1">
        <f>executionTime_5IMGS__4[[#This Row],[NImgs]]*1000/executionTime_5IMGS__4[[#This Row],[mean]]</f>
        <v>2.1475157795164446</v>
      </c>
      <c r="K10" s="1">
        <f>$I$2/executionTime_5IMGS__4[[#This Row],[mean]]</f>
        <v>4.6594727178736361</v>
      </c>
      <c r="M10">
        <v>9</v>
      </c>
      <c r="N10">
        <v>10</v>
      </c>
      <c r="O10">
        <v>4436.8018000000002</v>
      </c>
      <c r="P10" s="1">
        <f>executionTime_10IMGS__4[[#This Row],[NImgs]]*1000/executionTime_10IMGS__4[[#This Row],[mean]]</f>
        <v>2.253875753476299</v>
      </c>
      <c r="Q10" s="1">
        <f>$O$2/executionTime_10IMGS__4[[#This Row],[mean]]</f>
        <v>4.8693535510195654</v>
      </c>
    </row>
    <row r="11" spans="1:17" x14ac:dyDescent="0.35">
      <c r="A11">
        <v>10</v>
      </c>
      <c r="B11">
        <v>1</v>
      </c>
      <c r="C11">
        <v>406.47399999999999</v>
      </c>
      <c r="D11" s="1">
        <f>executionTime_1IMGS__4[[#This Row],[NImgs]]*1000/executionTime_1IMGS__4[[#This Row],[mean]]</f>
        <v>2.4601819550573962</v>
      </c>
      <c r="E11" s="1">
        <f>$C$2/executionTime_1IMGS__4[[#This Row],[mean]]</f>
        <v>5.3639396369755508</v>
      </c>
      <c r="G11">
        <v>10</v>
      </c>
      <c r="H11">
        <v>5</v>
      </c>
      <c r="I11">
        <v>2149.3112000000001</v>
      </c>
      <c r="J11" s="1">
        <f>executionTime_5IMGS__4[[#This Row],[NImgs]]*1000/executionTime_5IMGS__4[[#This Row],[mean]]</f>
        <v>2.3263266854981262</v>
      </c>
      <c r="K11" s="1">
        <f>$I$2/executionTime_5IMGS__4[[#This Row],[mean]]</f>
        <v>5.0474393843013514</v>
      </c>
      <c r="M11">
        <v>10</v>
      </c>
      <c r="N11">
        <v>10</v>
      </c>
      <c r="O11">
        <v>3993.5338000000002</v>
      </c>
      <c r="P11" s="1">
        <f>executionTime_10IMGS__4[[#This Row],[NImgs]]*1000/executionTime_10IMGS__4[[#This Row],[mean]]</f>
        <v>2.5040479186629145</v>
      </c>
      <c r="Q11" s="1">
        <f>$O$2/executionTime_10IMGS__4[[#This Row],[mean]]</f>
        <v>5.4098344178281392</v>
      </c>
    </row>
    <row r="12" spans="1:17" x14ac:dyDescent="0.35">
      <c r="A12">
        <v>11</v>
      </c>
      <c r="B12">
        <v>1</v>
      </c>
      <c r="C12">
        <v>385.89119999999997</v>
      </c>
      <c r="D12" s="1">
        <f>executionTime_1IMGS__4[[#This Row],[NImgs]]*1000/executionTime_1IMGS__4[[#This Row],[mean]]</f>
        <v>2.5914040019570286</v>
      </c>
      <c r="E12" s="1">
        <f>$C$2/executionTime_1IMGS__4[[#This Row],[mean]]</f>
        <v>5.6500433282749132</v>
      </c>
      <c r="G12">
        <v>11</v>
      </c>
      <c r="H12">
        <v>5</v>
      </c>
      <c r="I12">
        <v>2038.7394000000002</v>
      </c>
      <c r="J12" s="1">
        <f>executionTime_5IMGS__4[[#This Row],[NImgs]]*1000/executionTime_5IMGS__4[[#This Row],[mean]]</f>
        <v>2.4524958903526364</v>
      </c>
      <c r="K12" s="1">
        <f>$I$2/executionTime_5IMGS__4[[#This Row],[mean]]</f>
        <v>5.3211891622833205</v>
      </c>
      <c r="M12">
        <v>11</v>
      </c>
      <c r="N12">
        <v>10</v>
      </c>
      <c r="O12">
        <v>3802.6291999999999</v>
      </c>
      <c r="P12" s="1">
        <f>executionTime_10IMGS__4[[#This Row],[NImgs]]*1000/executionTime_10IMGS__4[[#This Row],[mean]]</f>
        <v>2.6297594306591874</v>
      </c>
      <c r="Q12" s="1">
        <f>$O$2/executionTime_10IMGS__4[[#This Row],[mean]]</f>
        <v>5.6814260512174046</v>
      </c>
    </row>
    <row r="13" spans="1:17" x14ac:dyDescent="0.35">
      <c r="A13">
        <v>12</v>
      </c>
      <c r="B13">
        <v>1</v>
      </c>
      <c r="C13">
        <v>401.77499999999998</v>
      </c>
      <c r="D13" s="1">
        <f>executionTime_1IMGS__4[[#This Row],[NImgs]]*1000/executionTime_1IMGS__4[[#This Row],[mean]]</f>
        <v>2.488955261029183</v>
      </c>
      <c r="E13" s="1">
        <f>$C$2/executionTime_1IMGS__4[[#This Row],[mean]]</f>
        <v>5.4266741335324502</v>
      </c>
      <c r="G13">
        <v>12</v>
      </c>
      <c r="H13">
        <v>5</v>
      </c>
      <c r="I13">
        <v>1776.3292000000001</v>
      </c>
      <c r="J13" s="1">
        <f>executionTime_5IMGS__4[[#This Row],[NImgs]]*1000/executionTime_5IMGS__4[[#This Row],[mean]]</f>
        <v>2.8147935641659214</v>
      </c>
      <c r="K13" s="1">
        <f>$I$2/executionTime_5IMGS__4[[#This Row],[mean]]</f>
        <v>6.1072677294276305</v>
      </c>
      <c r="M13">
        <v>12</v>
      </c>
      <c r="N13">
        <v>10</v>
      </c>
      <c r="O13">
        <v>3677.0340000000001</v>
      </c>
      <c r="P13" s="1">
        <f>executionTime_10IMGS__4[[#This Row],[NImgs]]*1000/executionTime_10IMGS__4[[#This Row],[mean]]</f>
        <v>2.7195832293092748</v>
      </c>
      <c r="Q13" s="1">
        <f>$O$2/executionTime_10IMGS__4[[#This Row],[mean]]</f>
        <v>5.8754845889377139</v>
      </c>
    </row>
    <row r="14" spans="1:17" x14ac:dyDescent="0.35">
      <c r="A14">
        <v>13</v>
      </c>
      <c r="B14">
        <v>1</v>
      </c>
      <c r="C14">
        <v>373.30559999999997</v>
      </c>
      <c r="D14" s="1">
        <f>executionTime_1IMGS__4[[#This Row],[NImgs]]*1000/executionTime_1IMGS__4[[#This Row],[mean]]</f>
        <v>2.6787704229457048</v>
      </c>
      <c r="E14" s="1">
        <f>$C$2/executionTime_1IMGS__4[[#This Row],[mean]]</f>
        <v>5.8405285106893663</v>
      </c>
      <c r="G14">
        <v>13</v>
      </c>
      <c r="H14">
        <v>5</v>
      </c>
      <c r="I14">
        <v>1737.6134</v>
      </c>
      <c r="J14" s="1">
        <f>executionTime_5IMGS__4[[#This Row],[NImgs]]*1000/executionTime_5IMGS__4[[#This Row],[mean]]</f>
        <v>2.8775100376182645</v>
      </c>
      <c r="K14" s="1">
        <f>$I$2/executionTime_5IMGS__4[[#This Row],[mean]]</f>
        <v>6.2433438876564837</v>
      </c>
      <c r="M14">
        <v>13</v>
      </c>
      <c r="N14">
        <v>10</v>
      </c>
      <c r="O14">
        <v>3519.5754000000002</v>
      </c>
      <c r="P14" s="1">
        <f>executionTime_10IMGS__4[[#This Row],[NImgs]]*1000/executionTime_10IMGS__4[[#This Row],[mean]]</f>
        <v>2.8412518169095056</v>
      </c>
      <c r="Q14" s="1">
        <f>$O$2/executionTime_10IMGS__4[[#This Row],[mean]]</f>
        <v>6.1383417442910861</v>
      </c>
    </row>
    <row r="15" spans="1:17" x14ac:dyDescent="0.35">
      <c r="A15">
        <v>14</v>
      </c>
      <c r="B15">
        <v>1</v>
      </c>
      <c r="C15">
        <v>387.36160000000001</v>
      </c>
      <c r="D15" s="1">
        <f>executionTime_1IMGS__4[[#This Row],[NImgs]]*1000/executionTime_1IMGS__4[[#This Row],[mean]]</f>
        <v>2.5815671971615153</v>
      </c>
      <c r="E15" s="1">
        <f>$C$2/executionTime_1IMGS__4[[#This Row],[mean]]</f>
        <v>5.6285961231056465</v>
      </c>
      <c r="G15">
        <v>14</v>
      </c>
      <c r="H15">
        <v>5</v>
      </c>
      <c r="I15">
        <v>1702.2898</v>
      </c>
      <c r="J15" s="1">
        <f>executionTime_5IMGS__4[[#This Row],[NImgs]]*1000/executionTime_5IMGS__4[[#This Row],[mean]]</f>
        <v>2.9372202077460607</v>
      </c>
      <c r="K15" s="1">
        <f>$I$2/executionTime_5IMGS__4[[#This Row],[mean]]</f>
        <v>6.3728972587393757</v>
      </c>
      <c r="M15">
        <v>14</v>
      </c>
      <c r="N15">
        <v>10</v>
      </c>
      <c r="O15">
        <v>3309.0482000000002</v>
      </c>
      <c r="P15" s="1">
        <f>executionTime_10IMGS__4[[#This Row],[NImgs]]*1000/executionTime_10IMGS__4[[#This Row],[mean]]</f>
        <v>3.0220170259230432</v>
      </c>
      <c r="Q15" s="1">
        <f>$O$2/executionTime_10IMGS__4[[#This Row],[mean]]</f>
        <v>6.5288733479312864</v>
      </c>
    </row>
    <row r="16" spans="1:17" x14ac:dyDescent="0.35">
      <c r="A16">
        <v>15</v>
      </c>
      <c r="B16">
        <v>1</v>
      </c>
      <c r="C16">
        <v>354.887</v>
      </c>
      <c r="D16" s="1">
        <f>executionTime_1IMGS__4[[#This Row],[NImgs]]*1000/executionTime_1IMGS__4[[#This Row],[mean]]</f>
        <v>2.8177983414438961</v>
      </c>
      <c r="E16" s="1">
        <f>$C$2/executionTime_1IMGS__4[[#This Row],[mean]]</f>
        <v>6.1436513594468103</v>
      </c>
      <c r="G16">
        <v>15</v>
      </c>
      <c r="H16">
        <v>5</v>
      </c>
      <c r="I16">
        <v>1630.2619999999999</v>
      </c>
      <c r="J16" s="1">
        <f>executionTime_5IMGS__4[[#This Row],[NImgs]]*1000/executionTime_5IMGS__4[[#This Row],[mean]]</f>
        <v>3.0669916859989379</v>
      </c>
      <c r="K16" s="1">
        <f>$I$2/executionTime_5IMGS__4[[#This Row],[mean]]</f>
        <v>6.6544629022819644</v>
      </c>
      <c r="M16">
        <v>15</v>
      </c>
      <c r="N16">
        <v>10</v>
      </c>
      <c r="O16">
        <v>3263.9695999999999</v>
      </c>
      <c r="P16" s="1">
        <f>executionTime_10IMGS__4[[#This Row],[NImgs]]*1000/executionTime_10IMGS__4[[#This Row],[mean]]</f>
        <v>3.0637540251600384</v>
      </c>
      <c r="Q16" s="1">
        <f>$O$2/executionTime_10IMGS__4[[#This Row],[mean]]</f>
        <v>6.619043449424284</v>
      </c>
    </row>
    <row r="17" spans="1:17" x14ac:dyDescent="0.35">
      <c r="A17">
        <v>16</v>
      </c>
      <c r="B17">
        <v>1</v>
      </c>
      <c r="C17">
        <v>352.0462</v>
      </c>
      <c r="D17" s="1">
        <f>executionTime_1IMGS__4[[#This Row],[NImgs]]*1000/executionTime_1IMGS__4[[#This Row],[mean]]</f>
        <v>2.8405362705235846</v>
      </c>
      <c r="E17" s="1">
        <f>$C$2/executionTime_1IMGS__4[[#This Row],[mean]]</f>
        <v>6.1932269116951133</v>
      </c>
      <c r="G17">
        <v>16</v>
      </c>
      <c r="H17">
        <v>5</v>
      </c>
      <c r="I17">
        <v>1577.1152</v>
      </c>
      <c r="J17" s="1">
        <f>executionTime_5IMGS__4[[#This Row],[NImgs]]*1000/executionTime_5IMGS__4[[#This Row],[mean]]</f>
        <v>3.1703454509854447</v>
      </c>
      <c r="K17" s="1">
        <f>$I$2/executionTime_5IMGS__4[[#This Row],[mean]]</f>
        <v>6.8787099382467431</v>
      </c>
      <c r="M17">
        <v>16</v>
      </c>
      <c r="N17">
        <v>10</v>
      </c>
      <c r="O17">
        <v>3159.0234</v>
      </c>
      <c r="P17" s="1">
        <f>executionTime_10IMGS__4[[#This Row],[NImgs]]*1000/executionTime_10IMGS__4[[#This Row],[mean]]</f>
        <v>3.1655352727048491</v>
      </c>
      <c r="Q17" s="1">
        <f>$O$2/executionTime_10IMGS__4[[#This Row],[mean]]</f>
        <v>6.8389352861393808</v>
      </c>
    </row>
    <row r="18" spans="1:17" x14ac:dyDescent="0.35">
      <c r="A18">
        <v>17</v>
      </c>
      <c r="B18">
        <v>1</v>
      </c>
      <c r="C18">
        <v>355.90999999999997</v>
      </c>
      <c r="D18" s="1">
        <f>executionTime_1IMGS__4[[#This Row],[NImgs]]*1000/executionTime_1IMGS__4[[#This Row],[mean]]</f>
        <v>2.8096990812284006</v>
      </c>
      <c r="E18" s="1">
        <f>$C$2/executionTime_1IMGS__4[[#This Row],[mean]]</f>
        <v>6.1259925262004451</v>
      </c>
      <c r="G18">
        <v>17</v>
      </c>
      <c r="H18">
        <v>5</v>
      </c>
      <c r="I18">
        <v>1567.7865999999999</v>
      </c>
      <c r="J18" s="1">
        <f>executionTime_5IMGS__4[[#This Row],[NImgs]]*1000/executionTime_5IMGS__4[[#This Row],[mean]]</f>
        <v>3.1892095518612038</v>
      </c>
      <c r="K18" s="1">
        <f>$I$2/executionTime_5IMGS__4[[#This Row],[mean]]</f>
        <v>6.9196394458276407</v>
      </c>
      <c r="M18">
        <v>17</v>
      </c>
      <c r="N18">
        <v>10</v>
      </c>
      <c r="O18">
        <v>3082.2314000000001</v>
      </c>
      <c r="P18" s="1">
        <f>executionTime_10IMGS__4[[#This Row],[NImgs]]*1000/executionTime_10IMGS__4[[#This Row],[mean]]</f>
        <v>3.2444027401706439</v>
      </c>
      <c r="Q18" s="1">
        <f>$O$2/executionTime_10IMGS__4[[#This Row],[mean]]</f>
        <v>7.0093233752663728</v>
      </c>
    </row>
    <row r="19" spans="1:17" x14ac:dyDescent="0.35">
      <c r="A19">
        <v>18</v>
      </c>
      <c r="B19">
        <v>1</v>
      </c>
      <c r="C19">
        <v>343.6026</v>
      </c>
      <c r="D19" s="1">
        <f>executionTime_1IMGS__4[[#This Row],[NImgs]]*1000/executionTime_1IMGS__4[[#This Row],[mean]]</f>
        <v>2.9103388623951041</v>
      </c>
      <c r="E19" s="1">
        <f>$C$2/executionTime_1IMGS__4[[#This Row],[mean]]</f>
        <v>6.3454176423577708</v>
      </c>
      <c r="G19">
        <v>18</v>
      </c>
      <c r="H19">
        <v>5</v>
      </c>
      <c r="I19">
        <v>1541.6823999999999</v>
      </c>
      <c r="J19" s="1">
        <f>executionTime_5IMGS__4[[#This Row],[NImgs]]*1000/executionTime_5IMGS__4[[#This Row],[mean]]</f>
        <v>3.243210144968899</v>
      </c>
      <c r="K19" s="1">
        <f>$I$2/executionTime_5IMGS__4[[#This Row],[mean]]</f>
        <v>7.0368047270955421</v>
      </c>
      <c r="M19">
        <v>18</v>
      </c>
      <c r="N19">
        <v>10</v>
      </c>
      <c r="O19">
        <v>3092.1435999999999</v>
      </c>
      <c r="P19" s="1">
        <f>executionTime_10IMGS__4[[#This Row],[NImgs]]*1000/executionTime_10IMGS__4[[#This Row],[mean]]</f>
        <v>3.2340024570657069</v>
      </c>
      <c r="Q19" s="1">
        <f>$O$2/executionTime_10IMGS__4[[#This Row],[mean]]</f>
        <v>6.9868542327723722</v>
      </c>
    </row>
    <row r="20" spans="1:17" x14ac:dyDescent="0.35">
      <c r="A20">
        <v>19</v>
      </c>
      <c r="B20">
        <v>1</v>
      </c>
      <c r="C20">
        <v>341.66800000000001</v>
      </c>
      <c r="D20" s="1">
        <f>executionTime_1IMGS__4[[#This Row],[NImgs]]*1000/executionTime_1IMGS__4[[#This Row],[mean]]</f>
        <v>2.9268178465645009</v>
      </c>
      <c r="E20" s="1">
        <f>$C$2/executionTime_1IMGS__4[[#This Row],[mean]]</f>
        <v>6.381346804500275</v>
      </c>
      <c r="G20">
        <v>19</v>
      </c>
      <c r="H20">
        <v>5</v>
      </c>
      <c r="I20">
        <v>1550.3088</v>
      </c>
      <c r="J20" s="1">
        <f>executionTime_5IMGS__4[[#This Row],[NImgs]]*1000/executionTime_5IMGS__4[[#This Row],[mean]]</f>
        <v>3.2251639157308531</v>
      </c>
      <c r="K20" s="1">
        <f>$I$2/executionTime_5IMGS__4[[#This Row],[mean]]</f>
        <v>6.9976497585513284</v>
      </c>
      <c r="M20">
        <v>19</v>
      </c>
      <c r="N20">
        <v>10</v>
      </c>
      <c r="O20">
        <v>3135.5198</v>
      </c>
      <c r="P20" s="1">
        <f>executionTime_10IMGS__4[[#This Row],[NImgs]]*1000/executionTime_10IMGS__4[[#This Row],[mean]]</f>
        <v>3.1892638662335986</v>
      </c>
      <c r="Q20" s="1">
        <f>$O$2/executionTime_10IMGS__4[[#This Row],[mean]]</f>
        <v>6.8901993857605364</v>
      </c>
    </row>
    <row r="21" spans="1:17" x14ac:dyDescent="0.35">
      <c r="A21">
        <v>20</v>
      </c>
      <c r="B21">
        <v>1</v>
      </c>
      <c r="C21">
        <v>338.05919999999998</v>
      </c>
      <c r="D21" s="1">
        <f>executionTime_1IMGS__4[[#This Row],[NImgs]]*1000/executionTime_1IMGS__4[[#This Row],[mean]]</f>
        <v>2.9580617832616301</v>
      </c>
      <c r="E21" s="1">
        <f>$C$2/executionTime_1IMGS__4[[#This Row],[mean]]</f>
        <v>6.4494680221688991</v>
      </c>
      <c r="G21">
        <v>20</v>
      </c>
      <c r="H21">
        <v>5</v>
      </c>
      <c r="I21">
        <v>1573.4282000000001</v>
      </c>
      <c r="J21" s="1">
        <f>executionTime_5IMGS__4[[#This Row],[NImgs]]*1000/executionTime_5IMGS__4[[#This Row],[mean]]</f>
        <v>3.1777744926651241</v>
      </c>
      <c r="K21" s="1">
        <f>$I$2/executionTime_5IMGS__4[[#This Row],[mean]]</f>
        <v>6.8948287567236939</v>
      </c>
      <c r="M21">
        <v>20</v>
      </c>
      <c r="N21">
        <v>10</v>
      </c>
      <c r="O21">
        <v>3127.3063999999999</v>
      </c>
      <c r="P21" s="1">
        <f>executionTime_10IMGS__4[[#This Row],[NImgs]]*1000/executionTime_10IMGS__4[[#This Row],[mean]]</f>
        <v>3.1976399882019875</v>
      </c>
      <c r="Q21" s="1">
        <f>$O$2/executionTime_10IMGS__4[[#This Row],[mean]]</f>
        <v>6.9082954583535532</v>
      </c>
    </row>
    <row r="22" spans="1:17" x14ac:dyDescent="0.35">
      <c r="A22">
        <v>21</v>
      </c>
      <c r="B22">
        <v>1</v>
      </c>
      <c r="C22">
        <v>336.36779999999999</v>
      </c>
      <c r="D22" s="1">
        <f>executionTime_1IMGS__4[[#This Row],[NImgs]]*1000/executionTime_1IMGS__4[[#This Row],[mean]]</f>
        <v>2.9729361728441308</v>
      </c>
      <c r="E22" s="1">
        <f>$C$2/executionTime_1IMGS__4[[#This Row],[mean]]</f>
        <v>6.4818986835244043</v>
      </c>
      <c r="G22">
        <v>21</v>
      </c>
      <c r="H22">
        <v>5</v>
      </c>
      <c r="I22">
        <v>1569.6378</v>
      </c>
      <c r="J22" s="1">
        <f>executionTime_5IMGS__4[[#This Row],[NImgs]]*1000/executionTime_5IMGS__4[[#This Row],[mean]]</f>
        <v>3.185448260738879</v>
      </c>
      <c r="K22" s="1">
        <f>$I$2/executionTime_5IMGS__4[[#This Row],[mean]]</f>
        <v>6.9114785589388843</v>
      </c>
      <c r="M22">
        <v>21</v>
      </c>
      <c r="N22">
        <v>10</v>
      </c>
      <c r="O22">
        <v>3122.0059999999999</v>
      </c>
      <c r="P22" s="1">
        <f>executionTime_10IMGS__4[[#This Row],[NImgs]]*1000/executionTime_10IMGS__4[[#This Row],[mean]]</f>
        <v>3.2030687961522175</v>
      </c>
      <c r="Q22" s="1">
        <f>$O$2/executionTime_10IMGS__4[[#This Row],[mean]]</f>
        <v>6.9200240486405216</v>
      </c>
    </row>
    <row r="23" spans="1:17" x14ac:dyDescent="0.35">
      <c r="A23">
        <v>22</v>
      </c>
      <c r="B23">
        <v>1</v>
      </c>
      <c r="C23">
        <v>322.92540000000002</v>
      </c>
      <c r="D23" s="1">
        <f>executionTime_1IMGS__4[[#This Row],[NImgs]]*1000/executionTime_1IMGS__4[[#This Row],[mean]]</f>
        <v>3.0966904430558881</v>
      </c>
      <c r="E23" s="1">
        <f>$C$2/executionTime_1IMGS__4[[#This Row],[mean]]</f>
        <v>6.7517203663756398</v>
      </c>
      <c r="G23">
        <v>22</v>
      </c>
      <c r="H23">
        <v>5</v>
      </c>
      <c r="I23">
        <v>1547.3417999999999</v>
      </c>
      <c r="J23" s="1">
        <f>executionTime_5IMGS__4[[#This Row],[NImgs]]*1000/executionTime_5IMGS__4[[#This Row],[mean]]</f>
        <v>3.2313481093834602</v>
      </c>
      <c r="K23" s="1">
        <f>$I$2/executionTime_5IMGS__4[[#This Row],[mean]]</f>
        <v>7.0110676257824878</v>
      </c>
      <c r="M23">
        <v>22</v>
      </c>
      <c r="N23">
        <v>10</v>
      </c>
      <c r="O23">
        <v>2999.2748000000001</v>
      </c>
      <c r="P23" s="1">
        <f>executionTime_10IMGS__4[[#This Row],[NImgs]]*1000/executionTime_10IMGS__4[[#This Row],[mean]]</f>
        <v>3.3341393059415561</v>
      </c>
      <c r="Q23" s="1">
        <f>$O$2/executionTime_10IMGS__4[[#This Row],[mean]]</f>
        <v>7.203193451963787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23"/>
  <sheetViews>
    <sheetView topLeftCell="A4" workbookViewId="0">
      <selection activeCell="W13" sqref="W13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8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8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9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150.58340000000001</v>
      </c>
      <c r="D2" s="1">
        <f>executionTime_1IMGS__6[[#This Row],[NImgs]]*1000/executionTime_1IMGS__6[[#This Row],[mean]]</f>
        <v>6.6408382331651428</v>
      </c>
      <c r="E2" s="1">
        <f>$C$2/executionTime_1IMGS__6[[#This Row],[mean]]</f>
        <v>1</v>
      </c>
      <c r="G2">
        <v>1</v>
      </c>
      <c r="H2">
        <v>5</v>
      </c>
      <c r="I2">
        <v>733.20479999999998</v>
      </c>
      <c r="J2" s="1">
        <f>executionTime_5IMGS__6[[#This Row],[NImgs]]*1000/executionTime_5IMGS__6[[#This Row],[mean]]</f>
        <v>6.8193770689990032</v>
      </c>
      <c r="K2" s="1">
        <f>$I$2/executionTime_5IMGS__6[[#This Row],[mean]]</f>
        <v>1</v>
      </c>
      <c r="M2">
        <v>1</v>
      </c>
      <c r="N2">
        <v>10</v>
      </c>
      <c r="O2">
        <v>1450.4498000000001</v>
      </c>
      <c r="P2" s="1">
        <f>executionTime_10IMGS__6[[#This Row],[NImgs]]*1000/executionTime_10IMGS__6[[#This Row],[mean]]</f>
        <v>6.8944130296684509</v>
      </c>
      <c r="Q2" s="1">
        <f>$O$2/executionTime_10IMGS__6[[#This Row],[mean]]</f>
        <v>1</v>
      </c>
    </row>
    <row r="3" spans="1:17" x14ac:dyDescent="0.35">
      <c r="A3">
        <v>2</v>
      </c>
      <c r="B3">
        <v>1</v>
      </c>
      <c r="C3">
        <v>76.8262</v>
      </c>
      <c r="D3" s="1">
        <f>executionTime_1IMGS__6[[#This Row],[NImgs]]*1000/executionTime_1IMGS__6[[#This Row],[mean]]</f>
        <v>13.016392845149181</v>
      </c>
      <c r="E3" s="1">
        <f>$C$2/executionTime_1IMGS__6[[#This Row],[mean]]</f>
        <v>1.9600526903582374</v>
      </c>
      <c r="G3">
        <v>2</v>
      </c>
      <c r="H3">
        <v>5</v>
      </c>
      <c r="I3">
        <v>368.19099999999997</v>
      </c>
      <c r="J3" s="1">
        <f>executionTime_5IMGS__6[[#This Row],[NImgs]]*1000/executionTime_5IMGS__6[[#This Row],[mean]]</f>
        <v>13.579908254139836</v>
      </c>
      <c r="K3" s="1">
        <f>$I$2/executionTime_5IMGS__6[[#This Row],[mean]]</f>
        <v>1.9913707830989895</v>
      </c>
      <c r="M3">
        <v>2</v>
      </c>
      <c r="N3">
        <v>10</v>
      </c>
      <c r="O3">
        <v>748.53359999999998</v>
      </c>
      <c r="P3" s="1">
        <f>executionTime_10IMGS__6[[#This Row],[NImgs]]*1000/executionTime_10IMGS__6[[#This Row],[mean]]</f>
        <v>13.359453737280464</v>
      </c>
      <c r="Q3" s="1">
        <f>$O$2/executionTime_10IMGS__6[[#This Row],[mean]]</f>
        <v>1.9377217001347704</v>
      </c>
    </row>
    <row r="4" spans="1:17" x14ac:dyDescent="0.35">
      <c r="A4">
        <v>3</v>
      </c>
      <c r="B4">
        <v>1</v>
      </c>
      <c r="C4">
        <v>52.714799999999997</v>
      </c>
      <c r="D4" s="1">
        <f>executionTime_1IMGS__6[[#This Row],[NImgs]]*1000/executionTime_1IMGS__6[[#This Row],[mean]]</f>
        <v>18.970004628681131</v>
      </c>
      <c r="E4" s="1">
        <f>$C$2/executionTime_1IMGS__6[[#This Row],[mean]]</f>
        <v>2.8565677950025425</v>
      </c>
      <c r="G4">
        <v>3</v>
      </c>
      <c r="H4">
        <v>5</v>
      </c>
      <c r="I4">
        <v>262.05759999999998</v>
      </c>
      <c r="J4" s="1">
        <f>executionTime_5IMGS__6[[#This Row],[NImgs]]*1000/executionTime_5IMGS__6[[#This Row],[mean]]</f>
        <v>19.079774828129391</v>
      </c>
      <c r="K4" s="1">
        <f>$I$2/executionTime_5IMGS__6[[#This Row],[mean]]</f>
        <v>2.7978764973807286</v>
      </c>
      <c r="M4">
        <v>3</v>
      </c>
      <c r="N4">
        <v>10</v>
      </c>
      <c r="O4">
        <v>520.39779999999996</v>
      </c>
      <c r="P4" s="1">
        <f>executionTime_10IMGS__6[[#This Row],[NImgs]]*1000/executionTime_10IMGS__6[[#This Row],[mean]]</f>
        <v>19.216068938031636</v>
      </c>
      <c r="Q4" s="1">
        <f>$O$2/executionTime_10IMGS__6[[#This Row],[mean]]</f>
        <v>2.7871943347954202</v>
      </c>
    </row>
    <row r="5" spans="1:17" x14ac:dyDescent="0.35">
      <c r="A5">
        <v>4</v>
      </c>
      <c r="B5">
        <v>1</v>
      </c>
      <c r="C5">
        <v>43.712400000000002</v>
      </c>
      <c r="D5" s="1">
        <f>executionTime_1IMGS__6[[#This Row],[NImgs]]*1000/executionTime_1IMGS__6[[#This Row],[mean]]</f>
        <v>22.876803835982464</v>
      </c>
      <c r="E5" s="1">
        <f>$C$2/executionTime_1IMGS__6[[#This Row],[mean]]</f>
        <v>3.4448669027552823</v>
      </c>
      <c r="G5">
        <v>4</v>
      </c>
      <c r="H5">
        <v>5</v>
      </c>
      <c r="I5">
        <v>208.1396</v>
      </c>
      <c r="J5" s="1">
        <f>executionTime_5IMGS__6[[#This Row],[NImgs]]*1000/executionTime_5IMGS__6[[#This Row],[mean]]</f>
        <v>24.022338853346504</v>
      </c>
      <c r="K5" s="1">
        <f>$I$2/executionTime_5IMGS__6[[#This Row],[mean]]</f>
        <v>3.5226588309000304</v>
      </c>
      <c r="M5">
        <v>4</v>
      </c>
      <c r="N5">
        <v>10</v>
      </c>
      <c r="O5">
        <v>411.99419999999998</v>
      </c>
      <c r="P5" s="1">
        <f>executionTime_10IMGS__6[[#This Row],[NImgs]]*1000/executionTime_10IMGS__6[[#This Row],[mean]]</f>
        <v>24.272186356021518</v>
      </c>
      <c r="Q5" s="1">
        <f>$O$2/executionTime_10IMGS__6[[#This Row],[mean]]</f>
        <v>3.5205587845654143</v>
      </c>
    </row>
    <row r="6" spans="1:17" x14ac:dyDescent="0.35">
      <c r="A6">
        <v>5</v>
      </c>
      <c r="B6">
        <v>1</v>
      </c>
      <c r="C6">
        <v>37.7896</v>
      </c>
      <c r="D6" s="1">
        <f>executionTime_1IMGS__6[[#This Row],[NImgs]]*1000/executionTime_1IMGS__6[[#This Row],[mean]]</f>
        <v>26.462307089781316</v>
      </c>
      <c r="E6" s="1">
        <f>$C$2/executionTime_1IMGS__6[[#This Row],[mean]]</f>
        <v>3.984784173423376</v>
      </c>
      <c r="G6">
        <v>5</v>
      </c>
      <c r="H6">
        <v>5</v>
      </c>
      <c r="I6">
        <v>173.71979999999999</v>
      </c>
      <c r="J6" s="1">
        <f>executionTime_5IMGS__6[[#This Row],[NImgs]]*1000/executionTime_5IMGS__6[[#This Row],[mean]]</f>
        <v>28.781981098297376</v>
      </c>
      <c r="K6" s="1">
        <f>$I$2/executionTime_5IMGS__6[[#This Row],[mean]]</f>
        <v>4.2206173389561812</v>
      </c>
      <c r="M6">
        <v>5</v>
      </c>
      <c r="N6">
        <v>10</v>
      </c>
      <c r="O6">
        <v>347.90699999999998</v>
      </c>
      <c r="P6" s="1">
        <f>executionTime_10IMGS__6[[#This Row],[NImgs]]*1000/executionTime_10IMGS__6[[#This Row],[mean]]</f>
        <v>28.743313586676901</v>
      </c>
      <c r="Q6" s="1">
        <f>$O$2/executionTime_10IMGS__6[[#This Row],[mean]]</f>
        <v>4.1690733443132793</v>
      </c>
    </row>
    <row r="7" spans="1:17" x14ac:dyDescent="0.35">
      <c r="A7">
        <v>6</v>
      </c>
      <c r="B7">
        <v>1</v>
      </c>
      <c r="C7">
        <v>30.409400000000002</v>
      </c>
      <c r="D7" s="1">
        <f>executionTime_1IMGS__6[[#This Row],[NImgs]]*1000/executionTime_1IMGS__6[[#This Row],[mean]]</f>
        <v>32.884568587344702</v>
      </c>
      <c r="E7" s="1">
        <f>$C$2/executionTime_1IMGS__6[[#This Row],[mean]]</f>
        <v>4.9518701454155627</v>
      </c>
      <c r="G7">
        <v>6</v>
      </c>
      <c r="H7">
        <v>5</v>
      </c>
      <c r="I7">
        <v>150.327</v>
      </c>
      <c r="J7" s="1">
        <f>executionTime_5IMGS__6[[#This Row],[NImgs]]*1000/executionTime_5IMGS__6[[#This Row],[mean]]</f>
        <v>33.260824735410139</v>
      </c>
      <c r="K7" s="1">
        <f>$I$2/executionTime_5IMGS__6[[#This Row],[mean]]</f>
        <v>4.8773992695922885</v>
      </c>
      <c r="M7">
        <v>6</v>
      </c>
      <c r="N7">
        <v>10</v>
      </c>
      <c r="O7">
        <v>288.58499999999998</v>
      </c>
      <c r="P7" s="1">
        <f>executionTime_10IMGS__6[[#This Row],[NImgs]]*1000/executionTime_10IMGS__6[[#This Row],[mean]]</f>
        <v>34.651835680995205</v>
      </c>
      <c r="Q7" s="1">
        <f>$O$2/executionTime_10IMGS__6[[#This Row],[mean]]</f>
        <v>5.0260748133132358</v>
      </c>
    </row>
    <row r="8" spans="1:17" x14ac:dyDescent="0.35">
      <c r="A8">
        <v>7</v>
      </c>
      <c r="B8">
        <v>1</v>
      </c>
      <c r="C8">
        <v>27.653199999999998</v>
      </c>
      <c r="D8" s="1">
        <f>executionTime_1IMGS__6[[#This Row],[NImgs]]*1000/executionTime_1IMGS__6[[#This Row],[mean]]</f>
        <v>36.162180145516615</v>
      </c>
      <c r="E8" s="1">
        <f>$C$2/executionTime_1IMGS__6[[#This Row],[mean]]</f>
        <v>5.4454240377243872</v>
      </c>
      <c r="G8">
        <v>7</v>
      </c>
      <c r="H8">
        <v>5</v>
      </c>
      <c r="I8">
        <v>125.7962</v>
      </c>
      <c r="J8" s="1">
        <f>executionTime_5IMGS__6[[#This Row],[NImgs]]*1000/executionTime_5IMGS__6[[#This Row],[mean]]</f>
        <v>39.74682860054596</v>
      </c>
      <c r="K8" s="1">
        <f>$I$2/executionTime_5IMGS__6[[#This Row],[mean]]</f>
        <v>5.8285131029395165</v>
      </c>
      <c r="M8">
        <v>7</v>
      </c>
      <c r="N8">
        <v>10</v>
      </c>
      <c r="O8">
        <v>251.25139999999999</v>
      </c>
      <c r="P8" s="1">
        <f>executionTime_10IMGS__6[[#This Row],[NImgs]]*1000/executionTime_10IMGS__6[[#This Row],[mean]]</f>
        <v>39.80077324942269</v>
      </c>
      <c r="Q8" s="1">
        <f>$O$2/executionTime_10IMGS__6[[#This Row],[mean]]</f>
        <v>5.7729023599470493</v>
      </c>
    </row>
    <row r="9" spans="1:17" x14ac:dyDescent="0.35">
      <c r="A9">
        <v>8</v>
      </c>
      <c r="B9">
        <v>1</v>
      </c>
      <c r="C9">
        <v>25.196999999999999</v>
      </c>
      <c r="D9" s="1">
        <f>executionTime_1IMGS__6[[#This Row],[NImgs]]*1000/executionTime_1IMGS__6[[#This Row],[mean]]</f>
        <v>39.687264356867885</v>
      </c>
      <c r="E9" s="1">
        <f>$C$2/executionTime_1IMGS__6[[#This Row],[mean]]</f>
        <v>5.9762432035559794</v>
      </c>
      <c r="G9">
        <v>8</v>
      </c>
      <c r="H9">
        <v>5</v>
      </c>
      <c r="I9">
        <v>114.39739999999999</v>
      </c>
      <c r="J9" s="1">
        <f>executionTime_5IMGS__6[[#This Row],[NImgs]]*1000/executionTime_5IMGS__6[[#This Row],[mean]]</f>
        <v>43.707287053726752</v>
      </c>
      <c r="K9" s="1">
        <f>$I$2/executionTime_5IMGS__6[[#This Row],[mean]]</f>
        <v>6.4092785325540618</v>
      </c>
      <c r="M9">
        <v>8</v>
      </c>
      <c r="N9">
        <v>10</v>
      </c>
      <c r="O9">
        <v>231.3776</v>
      </c>
      <c r="P9" s="1">
        <f>executionTime_10IMGS__6[[#This Row],[NImgs]]*1000/executionTime_10IMGS__6[[#This Row],[mean]]</f>
        <v>43.219395481671519</v>
      </c>
      <c r="Q9" s="1">
        <f>$O$2/executionTime_10IMGS__6[[#This Row],[mean]]</f>
        <v>6.2687563532511366</v>
      </c>
    </row>
    <row r="10" spans="1:17" x14ac:dyDescent="0.35">
      <c r="A10">
        <v>9</v>
      </c>
      <c r="B10">
        <v>1</v>
      </c>
      <c r="C10">
        <v>22.3918</v>
      </c>
      <c r="D10" s="1">
        <f>executionTime_1IMGS__6[[#This Row],[NImgs]]*1000/executionTime_1IMGS__6[[#This Row],[mean]]</f>
        <v>44.659205602050754</v>
      </c>
      <c r="E10" s="1">
        <f>$C$2/executionTime_1IMGS__6[[#This Row],[mean]]</f>
        <v>6.7249350208558498</v>
      </c>
      <c r="G10">
        <v>9</v>
      </c>
      <c r="H10">
        <v>5</v>
      </c>
      <c r="I10">
        <v>108.1134</v>
      </c>
      <c r="J10" s="1">
        <f>executionTime_5IMGS__6[[#This Row],[NImgs]]*1000/executionTime_5IMGS__6[[#This Row],[mean]]</f>
        <v>46.247736173314316</v>
      </c>
      <c r="K10" s="1">
        <f>$I$2/executionTime_5IMGS__6[[#This Row],[mean]]</f>
        <v>6.7818124302815379</v>
      </c>
      <c r="M10">
        <v>9</v>
      </c>
      <c r="N10">
        <v>10</v>
      </c>
      <c r="O10">
        <v>213.96879999999999</v>
      </c>
      <c r="P10" s="1">
        <f>executionTime_10IMGS__6[[#This Row],[NImgs]]*1000/executionTime_10IMGS__6[[#This Row],[mean]]</f>
        <v>46.735785778113446</v>
      </c>
      <c r="Q10" s="1">
        <f>$O$2/executionTime_10IMGS__6[[#This Row],[mean]]</f>
        <v>6.7787911134707501</v>
      </c>
    </row>
    <row r="11" spans="1:17" x14ac:dyDescent="0.35">
      <c r="A11">
        <v>10</v>
      </c>
      <c r="B11">
        <v>1</v>
      </c>
      <c r="C11">
        <v>21.749400000000001</v>
      </c>
      <c r="D11" s="1">
        <f>executionTime_1IMGS__6[[#This Row],[NImgs]]*1000/executionTime_1IMGS__6[[#This Row],[mean]]</f>
        <v>45.978279860593851</v>
      </c>
      <c r="E11" s="1">
        <f>$C$2/executionTime_1IMGS__6[[#This Row],[mean]]</f>
        <v>6.9235657075597485</v>
      </c>
      <c r="G11">
        <v>10</v>
      </c>
      <c r="H11">
        <v>5</v>
      </c>
      <c r="I11">
        <v>104.4966</v>
      </c>
      <c r="J11" s="1">
        <f>executionTime_5IMGS__6[[#This Row],[NImgs]]*1000/executionTime_5IMGS__6[[#This Row],[mean]]</f>
        <v>47.848446743721802</v>
      </c>
      <c r="K11" s="1">
        <f>$I$2/executionTime_5IMGS__6[[#This Row],[mean]]</f>
        <v>7.0165421650082394</v>
      </c>
      <c r="M11">
        <v>10</v>
      </c>
      <c r="N11">
        <v>10</v>
      </c>
      <c r="O11">
        <v>204.39420000000001</v>
      </c>
      <c r="P11" s="1">
        <f>executionTime_10IMGS__6[[#This Row],[NImgs]]*1000/executionTime_10IMGS__6[[#This Row],[mean]]</f>
        <v>48.925067345355195</v>
      </c>
      <c r="Q11" s="1">
        <f>$O$2/executionTime_10IMGS__6[[#This Row],[mean]]</f>
        <v>7.0963354146056981</v>
      </c>
    </row>
    <row r="12" spans="1:17" x14ac:dyDescent="0.35">
      <c r="A12">
        <v>11</v>
      </c>
      <c r="B12">
        <v>1</v>
      </c>
      <c r="C12">
        <v>21.134599999999999</v>
      </c>
      <c r="D12" s="1">
        <f>executionTime_1IMGS__6[[#This Row],[NImgs]]*1000/executionTime_1IMGS__6[[#This Row],[mean]]</f>
        <v>47.315776026042606</v>
      </c>
      <c r="E12" s="1">
        <f>$C$2/executionTime_1IMGS__6[[#This Row],[mean]]</f>
        <v>7.124970427639985</v>
      </c>
      <c r="G12">
        <v>11</v>
      </c>
      <c r="H12">
        <v>5</v>
      </c>
      <c r="I12">
        <v>100.3798</v>
      </c>
      <c r="J12" s="1">
        <f>executionTime_5IMGS__6[[#This Row],[NImgs]]*1000/executionTime_5IMGS__6[[#This Row],[mean]]</f>
        <v>49.810818511294102</v>
      </c>
      <c r="K12" s="1">
        <f>$I$2/executionTime_5IMGS__6[[#This Row],[mean]]</f>
        <v>7.3043062448819382</v>
      </c>
      <c r="M12">
        <v>11</v>
      </c>
      <c r="N12">
        <v>10</v>
      </c>
      <c r="O12">
        <v>197.989</v>
      </c>
      <c r="P12" s="1">
        <f>executionTime_10IMGS__6[[#This Row],[NImgs]]*1000/executionTime_10IMGS__6[[#This Row],[mean]]</f>
        <v>50.507856497078116</v>
      </c>
      <c r="Q12" s="1">
        <f>$O$2/executionTime_10IMGS__6[[#This Row],[mean]]</f>
        <v>7.3259110354615666</v>
      </c>
    </row>
    <row r="13" spans="1:17" x14ac:dyDescent="0.35">
      <c r="A13">
        <v>12</v>
      </c>
      <c r="B13">
        <v>1</v>
      </c>
      <c r="C13">
        <v>20.030799999999999</v>
      </c>
      <c r="D13" s="1">
        <f>executionTime_1IMGS__6[[#This Row],[NImgs]]*1000/executionTime_1IMGS__6[[#This Row],[mean]]</f>
        <v>49.923118397667594</v>
      </c>
      <c r="E13" s="1">
        <f>$C$2/executionTime_1IMGS__6[[#This Row],[mean]]</f>
        <v>7.5175929069233387</v>
      </c>
      <c r="G13">
        <v>12</v>
      </c>
      <c r="H13">
        <v>5</v>
      </c>
      <c r="I13">
        <v>95.808199999999999</v>
      </c>
      <c r="J13" s="1">
        <f>executionTime_5IMGS__6[[#This Row],[NImgs]]*1000/executionTime_5IMGS__6[[#This Row],[mean]]</f>
        <v>52.187599808784633</v>
      </c>
      <c r="K13" s="1">
        <f>$I$2/executionTime_5IMGS__6[[#This Row],[mean]]</f>
        <v>7.652839736055995</v>
      </c>
      <c r="M13">
        <v>12</v>
      </c>
      <c r="N13">
        <v>10</v>
      </c>
      <c r="O13">
        <v>188.90940000000001</v>
      </c>
      <c r="P13" s="1">
        <f>executionTime_10IMGS__6[[#This Row],[NImgs]]*1000/executionTime_10IMGS__6[[#This Row],[mean]]</f>
        <v>52.935428305843963</v>
      </c>
      <c r="Q13" s="1">
        <f>$O$2/executionTime_10IMGS__6[[#This Row],[mean]]</f>
        <v>7.678018139912572</v>
      </c>
    </row>
    <row r="14" spans="1:17" x14ac:dyDescent="0.35">
      <c r="A14">
        <v>13</v>
      </c>
      <c r="B14">
        <v>1</v>
      </c>
      <c r="C14">
        <v>19.712199999999999</v>
      </c>
      <c r="D14" s="1">
        <f>executionTime_1IMGS__6[[#This Row],[NImgs]]*1000/executionTime_1IMGS__6[[#This Row],[mean]]</f>
        <v>50.730004768620454</v>
      </c>
      <c r="E14" s="1">
        <f>$C$2/executionTime_1IMGS__6[[#This Row],[mean]]</f>
        <v>7.6390966000750815</v>
      </c>
      <c r="G14">
        <v>13</v>
      </c>
      <c r="H14">
        <v>5</v>
      </c>
      <c r="I14">
        <v>93.575400000000002</v>
      </c>
      <c r="J14" s="1">
        <f>executionTime_5IMGS__6[[#This Row],[NImgs]]*1000/executionTime_5IMGS__6[[#This Row],[mean]]</f>
        <v>53.432846666965887</v>
      </c>
      <c r="K14" s="1">
        <f>$I$2/executionTime_5IMGS__6[[#This Row],[mean]]</f>
        <v>7.8354439307766777</v>
      </c>
      <c r="M14">
        <v>13</v>
      </c>
      <c r="N14">
        <v>10</v>
      </c>
      <c r="O14">
        <v>185.60900000000001</v>
      </c>
      <c r="P14" s="1">
        <f>executionTime_10IMGS__6[[#This Row],[NImgs]]*1000/executionTime_10IMGS__6[[#This Row],[mean]]</f>
        <v>53.876697789439085</v>
      </c>
      <c r="Q14" s="1">
        <f>$O$2/executionTime_10IMGS__6[[#This Row],[mean]]</f>
        <v>7.8145445533352369</v>
      </c>
    </row>
    <row r="15" spans="1:17" x14ac:dyDescent="0.35">
      <c r="A15">
        <v>14</v>
      </c>
      <c r="B15">
        <v>1</v>
      </c>
      <c r="C15">
        <v>18.975200000000001</v>
      </c>
      <c r="D15" s="1">
        <f>executionTime_1IMGS__6[[#This Row],[NImgs]]*1000/executionTime_1IMGS__6[[#This Row],[mean]]</f>
        <v>52.700366794552885</v>
      </c>
      <c r="E15" s="1">
        <f>$C$2/executionTime_1IMGS__6[[#This Row],[mean]]</f>
        <v>7.9358004131708757</v>
      </c>
      <c r="G15">
        <v>14</v>
      </c>
      <c r="H15">
        <v>5</v>
      </c>
      <c r="I15">
        <v>91.191600000000008</v>
      </c>
      <c r="J15" s="1">
        <f>executionTime_5IMGS__6[[#This Row],[NImgs]]*1000/executionTime_5IMGS__6[[#This Row],[mean]]</f>
        <v>54.829611499304754</v>
      </c>
      <c r="K15" s="1">
        <f>$I$2/executionTime_5IMGS__6[[#This Row],[mean]]</f>
        <v>8.0402668666850889</v>
      </c>
      <c r="M15">
        <v>14</v>
      </c>
      <c r="N15">
        <v>10</v>
      </c>
      <c r="O15">
        <v>179.35980000000001</v>
      </c>
      <c r="P15" s="1">
        <f>executionTime_10IMGS__6[[#This Row],[NImgs]]*1000/executionTime_10IMGS__6[[#This Row],[mean]]</f>
        <v>55.753853427579642</v>
      </c>
      <c r="Q15" s="1">
        <f>$O$2/executionTime_10IMGS__6[[#This Row],[mean]]</f>
        <v>8.0868165553262212</v>
      </c>
    </row>
    <row r="16" spans="1:17" x14ac:dyDescent="0.35">
      <c r="A16">
        <v>15</v>
      </c>
      <c r="B16">
        <v>1</v>
      </c>
      <c r="C16">
        <v>18.643799999999999</v>
      </c>
      <c r="D16" s="1">
        <f>executionTime_1IMGS__6[[#This Row],[NImgs]]*1000/executionTime_1IMGS__6[[#This Row],[mean]]</f>
        <v>53.637134060652876</v>
      </c>
      <c r="E16" s="1">
        <f>$C$2/executionTime_1IMGS__6[[#This Row],[mean]]</f>
        <v>8.0768620131089168</v>
      </c>
      <c r="G16">
        <v>15</v>
      </c>
      <c r="H16">
        <v>5</v>
      </c>
      <c r="I16">
        <v>89.098200000000006</v>
      </c>
      <c r="J16" s="1">
        <f>executionTime_5IMGS__6[[#This Row],[NImgs]]*1000/executionTime_5IMGS__6[[#This Row],[mean]]</f>
        <v>56.117856477459696</v>
      </c>
      <c r="K16" s="1">
        <f>$I$2/executionTime_5IMGS__6[[#This Row],[mean]]</f>
        <v>8.2291763469969084</v>
      </c>
      <c r="M16">
        <v>15</v>
      </c>
      <c r="N16">
        <v>10</v>
      </c>
      <c r="O16">
        <v>175.1816</v>
      </c>
      <c r="P16" s="1">
        <f>executionTime_10IMGS__6[[#This Row],[NImgs]]*1000/executionTime_10IMGS__6[[#This Row],[mean]]</f>
        <v>57.083620654223957</v>
      </c>
      <c r="Q16" s="1">
        <f>$O$2/executionTime_10IMGS__6[[#This Row],[mean]]</f>
        <v>8.279692616119501</v>
      </c>
    </row>
    <row r="17" spans="1:17" x14ac:dyDescent="0.35">
      <c r="A17">
        <v>16</v>
      </c>
      <c r="B17">
        <v>1</v>
      </c>
      <c r="C17">
        <v>18.389199999999999</v>
      </c>
      <c r="D17" s="1">
        <f>executionTime_1IMGS__6[[#This Row],[NImgs]]*1000/executionTime_1IMGS__6[[#This Row],[mean]]</f>
        <v>54.379744632719209</v>
      </c>
      <c r="E17" s="1">
        <f>$C$2/executionTime_1IMGS__6[[#This Row],[mean]]</f>
        <v>8.1886868379266105</v>
      </c>
      <c r="G17">
        <v>16</v>
      </c>
      <c r="H17">
        <v>5</v>
      </c>
      <c r="I17">
        <v>87.456000000000003</v>
      </c>
      <c r="J17" s="1">
        <f>executionTime_5IMGS__6[[#This Row],[NImgs]]*1000/executionTime_5IMGS__6[[#This Row],[mean]]</f>
        <v>57.171606293450417</v>
      </c>
      <c r="K17" s="1">
        <f>$I$2/executionTime_5IMGS__6[[#This Row],[mean]]</f>
        <v>8.3836992316136101</v>
      </c>
      <c r="M17">
        <v>16</v>
      </c>
      <c r="N17">
        <v>10</v>
      </c>
      <c r="O17">
        <v>170.84119999999999</v>
      </c>
      <c r="P17" s="1">
        <f>executionTime_10IMGS__6[[#This Row],[NImgs]]*1000/executionTime_10IMGS__6[[#This Row],[mean]]</f>
        <v>58.533889951604188</v>
      </c>
      <c r="Q17" s="1">
        <f>$O$2/executionTime_10IMGS__6[[#This Row],[mean]]</f>
        <v>8.4900468973526309</v>
      </c>
    </row>
    <row r="18" spans="1:17" x14ac:dyDescent="0.35">
      <c r="A18">
        <v>17</v>
      </c>
      <c r="B18">
        <v>1</v>
      </c>
      <c r="C18">
        <v>17.914200000000001</v>
      </c>
      <c r="D18" s="1">
        <f>executionTime_1IMGS__6[[#This Row],[NImgs]]*1000/executionTime_1IMGS__6[[#This Row],[mean]]</f>
        <v>55.821638700025673</v>
      </c>
      <c r="E18" s="1">
        <f>$C$2/executionTime_1IMGS__6[[#This Row],[mean]]</f>
        <v>8.4058121490214468</v>
      </c>
      <c r="G18">
        <v>17</v>
      </c>
      <c r="H18">
        <v>5</v>
      </c>
      <c r="I18">
        <v>86.256600000000006</v>
      </c>
      <c r="J18" s="1">
        <f>executionTime_5IMGS__6[[#This Row],[NImgs]]*1000/executionTime_5IMGS__6[[#This Row],[mean]]</f>
        <v>57.966578789333219</v>
      </c>
      <c r="K18" s="1">
        <f>$I$2/executionTime_5IMGS__6[[#This Row],[mean]]</f>
        <v>8.5002747615834604</v>
      </c>
      <c r="M18">
        <v>17</v>
      </c>
      <c r="N18">
        <v>10</v>
      </c>
      <c r="O18">
        <v>169.68719999999999</v>
      </c>
      <c r="P18" s="1">
        <f>executionTime_10IMGS__6[[#This Row],[NImgs]]*1000/executionTime_10IMGS__6[[#This Row],[mean]]</f>
        <v>58.93196422594044</v>
      </c>
      <c r="Q18" s="1">
        <f>$O$2/executionTime_10IMGS__6[[#This Row],[mean]]</f>
        <v>8.5477855725122467</v>
      </c>
    </row>
    <row r="19" spans="1:17" x14ac:dyDescent="0.35">
      <c r="A19">
        <v>18</v>
      </c>
      <c r="B19">
        <v>1</v>
      </c>
      <c r="C19">
        <v>18.354199999999999</v>
      </c>
      <c r="D19" s="1">
        <f>executionTime_1IMGS__6[[#This Row],[NImgs]]*1000/executionTime_1IMGS__6[[#This Row],[mean]]</f>
        <v>54.483442481829776</v>
      </c>
      <c r="E19" s="1">
        <f>$C$2/executionTime_1IMGS__6[[#This Row],[mean]]</f>
        <v>8.204302012618367</v>
      </c>
      <c r="G19">
        <v>18</v>
      </c>
      <c r="H19">
        <v>5</v>
      </c>
      <c r="I19">
        <v>86.793999999999997</v>
      </c>
      <c r="J19" s="1">
        <f>executionTime_5IMGS__6[[#This Row],[NImgs]]*1000/executionTime_5IMGS__6[[#This Row],[mean]]</f>
        <v>57.607668732861718</v>
      </c>
      <c r="K19" s="1">
        <f>$I$2/executionTime_5IMGS__6[[#This Row],[mean]]</f>
        <v>8.4476438463488268</v>
      </c>
      <c r="M19">
        <v>18</v>
      </c>
      <c r="N19">
        <v>10</v>
      </c>
      <c r="O19">
        <v>170.34100000000001</v>
      </c>
      <c r="P19" s="1">
        <f>executionTime_10IMGS__6[[#This Row],[NImgs]]*1000/executionTime_10IMGS__6[[#This Row],[mean]]</f>
        <v>58.705772538613722</v>
      </c>
      <c r="Q19" s="1">
        <f>$O$2/executionTime_10IMGS__6[[#This Row],[mean]]</f>
        <v>8.5149776037477771</v>
      </c>
    </row>
    <row r="20" spans="1:17" x14ac:dyDescent="0.35">
      <c r="A20">
        <v>19</v>
      </c>
      <c r="B20">
        <v>1</v>
      </c>
      <c r="C20">
        <v>18.0426</v>
      </c>
      <c r="D20" s="1">
        <f>executionTime_1IMGS__6[[#This Row],[NImgs]]*1000/executionTime_1IMGS__6[[#This Row],[mean]]</f>
        <v>55.42438451220999</v>
      </c>
      <c r="E20" s="1">
        <f>$C$2/executionTime_1IMGS__6[[#This Row],[mean]]</f>
        <v>8.3459922627559227</v>
      </c>
      <c r="G20">
        <v>19</v>
      </c>
      <c r="H20">
        <v>5</v>
      </c>
      <c r="I20">
        <v>87.715599999999995</v>
      </c>
      <c r="J20" s="1">
        <f>executionTime_5IMGS__6[[#This Row],[NImgs]]*1000/executionTime_5IMGS__6[[#This Row],[mean]]</f>
        <v>57.002403221319817</v>
      </c>
      <c r="K20" s="1">
        <f>$I$2/executionTime_5IMGS__6[[#This Row],[mean]]</f>
        <v>8.3588871306814294</v>
      </c>
      <c r="M20">
        <v>19</v>
      </c>
      <c r="N20">
        <v>10</v>
      </c>
      <c r="O20">
        <v>171.75839999999999</v>
      </c>
      <c r="P20" s="1">
        <f>executionTime_10IMGS__6[[#This Row],[NImgs]]*1000/executionTime_10IMGS__6[[#This Row],[mean]]</f>
        <v>58.22131552226849</v>
      </c>
      <c r="Q20" s="1">
        <f>$O$2/executionTime_10IMGS__6[[#This Row],[mean]]</f>
        <v>8.444709545501123</v>
      </c>
    </row>
    <row r="21" spans="1:17" x14ac:dyDescent="0.35">
      <c r="A21">
        <v>20</v>
      </c>
      <c r="B21">
        <v>1</v>
      </c>
      <c r="C21">
        <v>17.905799999999999</v>
      </c>
      <c r="D21" s="1">
        <f>executionTime_1IMGS__6[[#This Row],[NImgs]]*1000/executionTime_1IMGS__6[[#This Row],[mean]]</f>
        <v>55.847825844139891</v>
      </c>
      <c r="E21" s="1">
        <f>$C$2/executionTime_1IMGS__6[[#This Row],[mean]]</f>
        <v>8.4097554982184555</v>
      </c>
      <c r="G21">
        <v>20</v>
      </c>
      <c r="H21">
        <v>5</v>
      </c>
      <c r="I21">
        <v>85.895399999999995</v>
      </c>
      <c r="J21" s="1">
        <f>executionTime_5IMGS__6[[#This Row],[NImgs]]*1000/executionTime_5IMGS__6[[#This Row],[mean]]</f>
        <v>58.210334895698722</v>
      </c>
      <c r="K21" s="1">
        <f>$I$2/executionTime_5IMGS__6[[#This Row],[mean]]</f>
        <v>8.5360193910267608</v>
      </c>
      <c r="M21">
        <v>20</v>
      </c>
      <c r="N21">
        <v>10</v>
      </c>
      <c r="O21">
        <v>171.56460000000001</v>
      </c>
      <c r="P21" s="1">
        <f>executionTime_10IMGS__6[[#This Row],[NImgs]]*1000/executionTime_10IMGS__6[[#This Row],[mean]]</f>
        <v>58.287082533343124</v>
      </c>
      <c r="Q21" s="1">
        <f>$O$2/executionTime_10IMGS__6[[#This Row],[mean]]</f>
        <v>8.4542487203071026</v>
      </c>
    </row>
    <row r="22" spans="1:17" x14ac:dyDescent="0.35">
      <c r="A22">
        <v>21</v>
      </c>
      <c r="B22">
        <v>1</v>
      </c>
      <c r="C22">
        <v>18.184200000000001</v>
      </c>
      <c r="D22" s="1">
        <f>executionTime_1IMGS__6[[#This Row],[NImgs]]*1000/executionTime_1IMGS__6[[#This Row],[mean]]</f>
        <v>54.992795943731366</v>
      </c>
      <c r="E22" s="1">
        <f>$C$2/executionTime_1IMGS__6[[#This Row],[mean]]</f>
        <v>8.2810021887132788</v>
      </c>
      <c r="G22">
        <v>21</v>
      </c>
      <c r="H22">
        <v>5</v>
      </c>
      <c r="I22">
        <v>86.687600000000003</v>
      </c>
      <c r="J22" s="1">
        <f>executionTime_5IMGS__6[[#This Row],[NImgs]]*1000/executionTime_5IMGS__6[[#This Row],[mean]]</f>
        <v>57.678376146069333</v>
      </c>
      <c r="K22" s="1">
        <f>$I$2/executionTime_5IMGS__6[[#This Row],[mean]]</f>
        <v>8.4580124493007069</v>
      </c>
      <c r="M22">
        <v>21</v>
      </c>
      <c r="N22">
        <v>10</v>
      </c>
      <c r="O22">
        <v>171.16300000000001</v>
      </c>
      <c r="P22" s="1">
        <f>executionTime_10IMGS__6[[#This Row],[NImgs]]*1000/executionTime_10IMGS__6[[#This Row],[mean]]</f>
        <v>58.42384160128065</v>
      </c>
      <c r="Q22" s="1">
        <f>$O$2/executionTime_10IMGS__6[[#This Row],[mean]]</f>
        <v>8.4740849365809208</v>
      </c>
    </row>
    <row r="23" spans="1:17" x14ac:dyDescent="0.35">
      <c r="A23">
        <v>22</v>
      </c>
      <c r="B23">
        <v>1</v>
      </c>
      <c r="C23">
        <v>18.115600000000001</v>
      </c>
      <c r="D23" s="1">
        <f>executionTime_1IMGS__6[[#This Row],[NImgs]]*1000/executionTime_1IMGS__6[[#This Row],[mean]]</f>
        <v>55.201042195676649</v>
      </c>
      <c r="E23" s="1">
        <f>$C$2/executionTime_1IMGS__6[[#This Row],[mean]]</f>
        <v>8.3123606173684568</v>
      </c>
      <c r="G23">
        <v>22</v>
      </c>
      <c r="H23">
        <v>5</v>
      </c>
      <c r="I23">
        <v>86.614199999999997</v>
      </c>
      <c r="J23" s="1">
        <f>executionTime_5IMGS__6[[#This Row],[NImgs]]*1000/executionTime_5IMGS__6[[#This Row],[mean]]</f>
        <v>57.727254884303036</v>
      </c>
      <c r="K23" s="1">
        <f>$I$2/executionTime_5IMGS__6[[#This Row],[mean]]</f>
        <v>8.4651800743988854</v>
      </c>
      <c r="M23">
        <v>22</v>
      </c>
      <c r="N23">
        <v>10</v>
      </c>
      <c r="O23">
        <v>170.86519999999999</v>
      </c>
      <c r="P23" s="1">
        <f>executionTime_10IMGS__6[[#This Row],[NImgs]]*1000/executionTime_10IMGS__6[[#This Row],[mean]]</f>
        <v>58.525668187553698</v>
      </c>
      <c r="Q23" s="1">
        <f>$O$2/executionTime_10IMGS__6[[#This Row],[mean]]</f>
        <v>8.4888543717503637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23"/>
  <sheetViews>
    <sheetView workbookViewId="0">
      <selection activeCell="K17" sqref="K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7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8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8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87.558000000000007</v>
      </c>
      <c r="D2" s="1">
        <f>executionTime_1IMGS__7[[#This Row],[NImgs]]*1000/executionTime_1IMGS__7[[#This Row],[mean]]</f>
        <v>11.421000936522075</v>
      </c>
      <c r="E2" s="1">
        <f>$C$2/executionTime_1IMGS__7[[#This Row],[mean]]</f>
        <v>1</v>
      </c>
      <c r="G2">
        <v>1</v>
      </c>
      <c r="H2">
        <v>5</v>
      </c>
      <c r="I2">
        <v>421.38040000000001</v>
      </c>
      <c r="J2" s="1">
        <f>executionTime_5IMGS__7[[#This Row],[NImgs]]*1000/executionTime_5IMGS__7[[#This Row],[mean]]</f>
        <v>11.865763096717361</v>
      </c>
      <c r="K2" s="1">
        <f>$I$2/executionTime_5IMGS__7[[#This Row],[mean]]</f>
        <v>1</v>
      </c>
      <c r="M2">
        <v>1</v>
      </c>
      <c r="N2">
        <v>10</v>
      </c>
      <c r="O2">
        <v>825.60239999999999</v>
      </c>
      <c r="P2" s="1">
        <f>executionTime_10IMGS__7[[#This Row],[NImgs]]*1000/executionTime_10IMGS__7[[#This Row],[mean]]</f>
        <v>12.112367890403419</v>
      </c>
      <c r="Q2" s="1">
        <f>$O$2/executionTime_10IMGS__7[[#This Row],[mean]]</f>
        <v>1</v>
      </c>
    </row>
    <row r="3" spans="1:17" x14ac:dyDescent="0.35">
      <c r="A3">
        <v>2</v>
      </c>
      <c r="B3">
        <v>1</v>
      </c>
      <c r="C3">
        <v>44.327800000000003</v>
      </c>
      <c r="D3" s="1">
        <f>executionTime_1IMGS__7[[#This Row],[NImgs]]*1000/executionTime_1IMGS__7[[#This Row],[mean]]</f>
        <v>22.55920663782096</v>
      </c>
      <c r="E3" s="1">
        <f>$C$2/executionTime_1IMGS__7[[#This Row],[mean]]</f>
        <v>1.9752390147943277</v>
      </c>
      <c r="G3">
        <v>2</v>
      </c>
      <c r="H3">
        <v>5</v>
      </c>
      <c r="I3">
        <v>218.43260000000001</v>
      </c>
      <c r="J3" s="1">
        <f>executionTime_5IMGS__7[[#This Row],[NImgs]]*1000/executionTime_5IMGS__7[[#This Row],[mean]]</f>
        <v>22.890356109848071</v>
      </c>
      <c r="K3" s="1">
        <f>$I$2/executionTime_5IMGS__7[[#This Row],[mean]]</f>
        <v>1.929109482742045</v>
      </c>
      <c r="M3">
        <v>2</v>
      </c>
      <c r="N3">
        <v>10</v>
      </c>
      <c r="O3">
        <v>425.60579999999999</v>
      </c>
      <c r="P3" s="1">
        <f>executionTime_10IMGS__7[[#This Row],[NImgs]]*1000/executionTime_10IMGS__7[[#This Row],[mean]]</f>
        <v>23.495920403340367</v>
      </c>
      <c r="Q3" s="1">
        <f>$O$2/executionTime_10IMGS__7[[#This Row],[mean]]</f>
        <v>1.9398288275206776</v>
      </c>
    </row>
    <row r="4" spans="1:17" x14ac:dyDescent="0.35">
      <c r="A4">
        <v>3</v>
      </c>
      <c r="B4">
        <v>1</v>
      </c>
      <c r="C4">
        <v>30.872399999999999</v>
      </c>
      <c r="D4" s="1">
        <f>executionTime_1IMGS__7[[#This Row],[NImgs]]*1000/executionTime_1IMGS__7[[#This Row],[mean]]</f>
        <v>32.391391663751442</v>
      </c>
      <c r="E4" s="1">
        <f>$C$2/executionTime_1IMGS__7[[#This Row],[mean]]</f>
        <v>2.836125471294749</v>
      </c>
      <c r="G4">
        <v>3</v>
      </c>
      <c r="H4">
        <v>5</v>
      </c>
      <c r="I4">
        <v>152.93719999999999</v>
      </c>
      <c r="J4" s="1">
        <f>executionTime_5IMGS__7[[#This Row],[NImgs]]*1000/executionTime_5IMGS__7[[#This Row],[mean]]</f>
        <v>32.693157714408272</v>
      </c>
      <c r="K4" s="1">
        <f>$I$2/executionTime_5IMGS__7[[#This Row],[mean]]</f>
        <v>2.7552511749920887</v>
      </c>
      <c r="M4">
        <v>3</v>
      </c>
      <c r="N4">
        <v>10</v>
      </c>
      <c r="O4">
        <v>297.20800000000003</v>
      </c>
      <c r="P4" s="1">
        <f>executionTime_10IMGS__7[[#This Row],[NImgs]]*1000/executionTime_10IMGS__7[[#This Row],[mean]]</f>
        <v>33.646469812387281</v>
      </c>
      <c r="Q4" s="1">
        <f>$O$2/executionTime_10IMGS__7[[#This Row],[mean]]</f>
        <v>2.7778606228634488</v>
      </c>
    </row>
    <row r="5" spans="1:17" x14ac:dyDescent="0.35">
      <c r="A5">
        <v>4</v>
      </c>
      <c r="B5">
        <v>1</v>
      </c>
      <c r="C5">
        <v>22.555399999999999</v>
      </c>
      <c r="D5" s="1">
        <f>executionTime_1IMGS__7[[#This Row],[NImgs]]*1000/executionTime_1IMGS__7[[#This Row],[mean]]</f>
        <v>44.335281130017648</v>
      </c>
      <c r="E5" s="1">
        <f>$C$2/executionTime_1IMGS__7[[#This Row],[mean]]</f>
        <v>3.8819085451820854</v>
      </c>
      <c r="G5">
        <v>4</v>
      </c>
      <c r="H5">
        <v>5</v>
      </c>
      <c r="I5">
        <v>116.7752</v>
      </c>
      <c r="J5" s="1">
        <f>executionTime_5IMGS__7[[#This Row],[NImgs]]*1000/executionTime_5IMGS__7[[#This Row],[mean]]</f>
        <v>42.817310524837467</v>
      </c>
      <c r="K5" s="1">
        <f>$I$2/executionTime_5IMGS__7[[#This Row],[mean]]</f>
        <v>3.6084750871760445</v>
      </c>
      <c r="M5">
        <v>4</v>
      </c>
      <c r="N5">
        <v>10</v>
      </c>
      <c r="O5">
        <v>223.29519999999999</v>
      </c>
      <c r="P5" s="1">
        <f>executionTime_10IMGS__7[[#This Row],[NImgs]]*1000/executionTime_10IMGS__7[[#This Row],[mean]]</f>
        <v>44.783766063936888</v>
      </c>
      <c r="Q5" s="1">
        <f>$O$2/executionTime_10IMGS__7[[#This Row],[mean]]</f>
        <v>3.6973584743424848</v>
      </c>
    </row>
    <row r="6" spans="1:17" x14ac:dyDescent="0.35">
      <c r="A6">
        <v>5</v>
      </c>
      <c r="B6">
        <v>1</v>
      </c>
      <c r="C6">
        <v>18.520199999999999</v>
      </c>
      <c r="D6" s="1">
        <f>executionTime_1IMGS__7[[#This Row],[NImgs]]*1000/executionTime_1IMGS__7[[#This Row],[mean]]</f>
        <v>53.995097245170143</v>
      </c>
      <c r="E6" s="1">
        <f>$C$2/executionTime_1IMGS__7[[#This Row],[mean]]</f>
        <v>4.727702724592608</v>
      </c>
      <c r="G6">
        <v>5</v>
      </c>
      <c r="H6">
        <v>5</v>
      </c>
      <c r="I6">
        <v>96.083399999999997</v>
      </c>
      <c r="J6" s="1">
        <f>executionTime_5IMGS__7[[#This Row],[NImgs]]*1000/executionTime_5IMGS__7[[#This Row],[mean]]</f>
        <v>52.038125212055363</v>
      </c>
      <c r="K6" s="1">
        <f>$I$2/executionTime_5IMGS__7[[#This Row],[mean]]</f>
        <v>4.3855692034211948</v>
      </c>
      <c r="M6">
        <v>5</v>
      </c>
      <c r="N6">
        <v>10</v>
      </c>
      <c r="O6">
        <v>178.67740000000001</v>
      </c>
      <c r="P6" s="1">
        <f>executionTime_10IMGS__7[[#This Row],[NImgs]]*1000/executionTime_10IMGS__7[[#This Row],[mean]]</f>
        <v>55.966787069881249</v>
      </c>
      <c r="Q6" s="1">
        <f>$O$2/executionTime_10IMGS__7[[#This Row],[mean]]</f>
        <v>4.6206313725182921</v>
      </c>
    </row>
    <row r="7" spans="1:17" x14ac:dyDescent="0.35">
      <c r="A7">
        <v>6</v>
      </c>
      <c r="B7">
        <v>1</v>
      </c>
      <c r="C7">
        <v>16.058</v>
      </c>
      <c r="D7" s="1">
        <f>executionTime_1IMGS__7[[#This Row],[NImgs]]*1000/executionTime_1IMGS__7[[#This Row],[mean]]</f>
        <v>62.274255822642921</v>
      </c>
      <c r="E7" s="1">
        <f>$C$2/executionTime_1IMGS__7[[#This Row],[mean]]</f>
        <v>5.4526092913189697</v>
      </c>
      <c r="G7">
        <v>6</v>
      </c>
      <c r="H7">
        <v>5</v>
      </c>
      <c r="I7">
        <v>75.868600000000001</v>
      </c>
      <c r="J7" s="1">
        <f>executionTime_5IMGS__7[[#This Row],[NImgs]]*1000/executionTime_5IMGS__7[[#This Row],[mean]]</f>
        <v>65.903417223989891</v>
      </c>
      <c r="K7" s="1">
        <f>$I$2/executionTime_5IMGS__7[[#This Row],[mean]]</f>
        <v>5.5540816622423508</v>
      </c>
      <c r="M7">
        <v>6</v>
      </c>
      <c r="N7">
        <v>10</v>
      </c>
      <c r="O7">
        <v>153.01480000000001</v>
      </c>
      <c r="P7" s="1">
        <f>executionTime_10IMGS__7[[#This Row],[NImgs]]*1000/executionTime_10IMGS__7[[#This Row],[mean]]</f>
        <v>65.353155381048111</v>
      </c>
      <c r="Q7" s="1">
        <f>$O$2/executionTime_10IMGS__7[[#This Row],[mean]]</f>
        <v>5.3955721930166227</v>
      </c>
    </row>
    <row r="8" spans="1:17" x14ac:dyDescent="0.35">
      <c r="A8">
        <v>7</v>
      </c>
      <c r="B8">
        <v>1</v>
      </c>
      <c r="C8">
        <v>13.9436</v>
      </c>
      <c r="D8" s="1">
        <f>executionTime_1IMGS__7[[#This Row],[NImgs]]*1000/executionTime_1IMGS__7[[#This Row],[mean]]</f>
        <v>71.717490461573774</v>
      </c>
      <c r="E8" s="1">
        <f>$C$2/executionTime_1IMGS__7[[#This Row],[mean]]</f>
        <v>6.2794400298344764</v>
      </c>
      <c r="G8">
        <v>7</v>
      </c>
      <c r="H8">
        <v>5</v>
      </c>
      <c r="I8">
        <v>68.7</v>
      </c>
      <c r="J8" s="1">
        <f>executionTime_5IMGS__7[[#This Row],[NImgs]]*1000/executionTime_5IMGS__7[[#This Row],[mean]]</f>
        <v>72.780203784570588</v>
      </c>
      <c r="K8" s="1">
        <f>$I$2/executionTime_5IMGS__7[[#This Row],[mean]]</f>
        <v>6.1336302765647739</v>
      </c>
      <c r="M8">
        <v>7</v>
      </c>
      <c r="N8">
        <v>10</v>
      </c>
      <c r="O8">
        <v>132.554</v>
      </c>
      <c r="P8" s="1">
        <f>executionTime_10IMGS__7[[#This Row],[NImgs]]*1000/executionTime_10IMGS__7[[#This Row],[mean]]</f>
        <v>75.440952366582678</v>
      </c>
      <c r="Q8" s="1">
        <f>$O$2/executionTime_10IMGS__7[[#This Row],[mean]]</f>
        <v>6.2284231332136333</v>
      </c>
    </row>
    <row r="9" spans="1:17" x14ac:dyDescent="0.35">
      <c r="A9">
        <v>8</v>
      </c>
      <c r="B9">
        <v>1</v>
      </c>
      <c r="C9">
        <v>13.2418</v>
      </c>
      <c r="D9" s="1">
        <f>executionTime_1IMGS__7[[#This Row],[NImgs]]*1000/executionTime_1IMGS__7[[#This Row],[mean]]</f>
        <v>75.518434049751548</v>
      </c>
      <c r="E9" s="1">
        <f>$C$2/executionTime_1IMGS__7[[#This Row],[mean]]</f>
        <v>6.6122430485281463</v>
      </c>
      <c r="G9">
        <v>8</v>
      </c>
      <c r="H9">
        <v>5</v>
      </c>
      <c r="I9">
        <v>62.6494</v>
      </c>
      <c r="J9" s="1">
        <f>executionTime_5IMGS__7[[#This Row],[NImgs]]*1000/executionTime_5IMGS__7[[#This Row],[mean]]</f>
        <v>79.809224030876592</v>
      </c>
      <c r="K9" s="1">
        <f>$I$2/executionTime_5IMGS__7[[#This Row],[mean]]</f>
        <v>6.726008549164078</v>
      </c>
      <c r="M9">
        <v>8</v>
      </c>
      <c r="N9">
        <v>10</v>
      </c>
      <c r="O9">
        <v>119.845</v>
      </c>
      <c r="P9" s="1">
        <f>executionTime_10IMGS__7[[#This Row],[NImgs]]*1000/executionTime_10IMGS__7[[#This Row],[mean]]</f>
        <v>83.441111435604327</v>
      </c>
      <c r="Q9" s="1">
        <f>$O$2/executionTime_10IMGS__7[[#This Row],[mean]]</f>
        <v>6.8889181859902378</v>
      </c>
    </row>
    <row r="10" spans="1:17" x14ac:dyDescent="0.35">
      <c r="A10">
        <v>9</v>
      </c>
      <c r="B10">
        <v>1</v>
      </c>
      <c r="C10">
        <v>12.709</v>
      </c>
      <c r="D10" s="1">
        <f>executionTime_1IMGS__7[[#This Row],[NImgs]]*1000/executionTime_1IMGS__7[[#This Row],[mean]]</f>
        <v>78.684396884097879</v>
      </c>
      <c r="E10" s="1">
        <f>$C$2/executionTime_1IMGS__7[[#This Row],[mean]]</f>
        <v>6.8894484223778436</v>
      </c>
      <c r="G10">
        <v>9</v>
      </c>
      <c r="H10">
        <v>5</v>
      </c>
      <c r="I10">
        <v>57.424399999999999</v>
      </c>
      <c r="J10" s="1">
        <f>executionTime_5IMGS__7[[#This Row],[NImgs]]*1000/executionTime_5IMGS__7[[#This Row],[mean]]</f>
        <v>87.071001177199932</v>
      </c>
      <c r="K10" s="1">
        <f>$I$2/executionTime_5IMGS__7[[#This Row],[mean]]</f>
        <v>7.3380026608897966</v>
      </c>
      <c r="M10">
        <v>9</v>
      </c>
      <c r="N10">
        <v>10</v>
      </c>
      <c r="O10">
        <v>113.9436</v>
      </c>
      <c r="P10" s="1">
        <f>executionTime_10IMGS__7[[#This Row],[NImgs]]*1000/executionTime_10IMGS__7[[#This Row],[mean]]</f>
        <v>87.762717695421244</v>
      </c>
      <c r="Q10" s="1">
        <f>$O$2/executionTime_10IMGS__7[[#This Row],[mean]]</f>
        <v>7.2457110359862247</v>
      </c>
    </row>
    <row r="11" spans="1:17" x14ac:dyDescent="0.35">
      <c r="A11">
        <v>10</v>
      </c>
      <c r="B11">
        <v>1</v>
      </c>
      <c r="C11">
        <v>12.2486</v>
      </c>
      <c r="D11" s="1">
        <f>executionTime_1IMGS__7[[#This Row],[NImgs]]*1000/executionTime_1IMGS__7[[#This Row],[mean]]</f>
        <v>81.641983573632913</v>
      </c>
      <c r="E11" s="1">
        <f>$C$2/executionTime_1IMGS__7[[#This Row],[mean]]</f>
        <v>7.1484087977401503</v>
      </c>
      <c r="G11">
        <v>10</v>
      </c>
      <c r="H11">
        <v>5</v>
      </c>
      <c r="I11">
        <v>54.224800000000002</v>
      </c>
      <c r="J11" s="1">
        <f>executionTime_5IMGS__7[[#This Row],[NImgs]]*1000/executionTime_5IMGS__7[[#This Row],[mean]]</f>
        <v>92.208731060326642</v>
      </c>
      <c r="K11" s="1">
        <f>$I$2/executionTime_5IMGS__7[[#This Row],[mean]]</f>
        <v>7.7709903955385728</v>
      </c>
      <c r="M11">
        <v>10</v>
      </c>
      <c r="N11">
        <v>10</v>
      </c>
      <c r="O11">
        <v>107.2286</v>
      </c>
      <c r="P11" s="1">
        <f>executionTime_10IMGS__7[[#This Row],[NImgs]]*1000/executionTime_10IMGS__7[[#This Row],[mean]]</f>
        <v>93.258701503143755</v>
      </c>
      <c r="Q11" s="1">
        <f>$O$2/executionTime_10IMGS__7[[#This Row],[mean]]</f>
        <v>7.699460778187909</v>
      </c>
    </row>
    <row r="12" spans="1:17" x14ac:dyDescent="0.35">
      <c r="A12">
        <v>11</v>
      </c>
      <c r="B12">
        <v>1</v>
      </c>
      <c r="C12">
        <v>11.646000000000001</v>
      </c>
      <c r="D12" s="1">
        <f>executionTime_1IMGS__7[[#This Row],[NImgs]]*1000/executionTime_1IMGS__7[[#This Row],[mean]]</f>
        <v>85.866391894212597</v>
      </c>
      <c r="E12" s="1">
        <f>$C$2/executionTime_1IMGS__7[[#This Row],[mean]]</f>
        <v>7.5182895414734672</v>
      </c>
      <c r="G12">
        <v>11</v>
      </c>
      <c r="H12">
        <v>5</v>
      </c>
      <c r="I12">
        <v>53.849600000000002</v>
      </c>
      <c r="J12" s="1">
        <f>executionTime_5IMGS__7[[#This Row],[NImgs]]*1000/executionTime_5IMGS__7[[#This Row],[mean]]</f>
        <v>92.851200380318517</v>
      </c>
      <c r="K12" s="1">
        <f>$I$2/executionTime_5IMGS__7[[#This Row],[mean]]</f>
        <v>7.8251351913477531</v>
      </c>
      <c r="M12">
        <v>11</v>
      </c>
      <c r="N12">
        <v>10</v>
      </c>
      <c r="O12">
        <v>103.33620000000001</v>
      </c>
      <c r="P12" s="1">
        <f>executionTime_10IMGS__7[[#This Row],[NImgs]]*1000/executionTime_10IMGS__7[[#This Row],[mean]]</f>
        <v>96.771508919429976</v>
      </c>
      <c r="Q12" s="1">
        <f>$O$2/executionTime_10IMGS__7[[#This Row],[mean]]</f>
        <v>7.9894790015502792</v>
      </c>
    </row>
    <row r="13" spans="1:17" x14ac:dyDescent="0.35">
      <c r="A13">
        <v>12</v>
      </c>
      <c r="B13">
        <v>1</v>
      </c>
      <c r="C13">
        <v>11.5632</v>
      </c>
      <c r="D13" s="1">
        <f>executionTime_1IMGS__7[[#This Row],[NImgs]]*1000/executionTime_1IMGS__7[[#This Row],[mean]]</f>
        <v>86.481250864812509</v>
      </c>
      <c r="E13" s="1">
        <f>$C$2/executionTime_1IMGS__7[[#This Row],[mean]]</f>
        <v>7.5721253632212537</v>
      </c>
      <c r="G13">
        <v>12</v>
      </c>
      <c r="H13">
        <v>5</v>
      </c>
      <c r="I13">
        <v>50.053800000000003</v>
      </c>
      <c r="J13" s="1">
        <f>executionTime_5IMGS__7[[#This Row],[NImgs]]*1000/executionTime_5IMGS__7[[#This Row],[mean]]</f>
        <v>99.892515653157204</v>
      </c>
      <c r="K13" s="1">
        <f>$I$2/executionTime_5IMGS__7[[#This Row],[mean]]</f>
        <v>8.4185496405867291</v>
      </c>
      <c r="M13">
        <v>12</v>
      </c>
      <c r="N13">
        <v>10</v>
      </c>
      <c r="O13">
        <v>98.932000000000002</v>
      </c>
      <c r="P13" s="1">
        <f>executionTime_10IMGS__7[[#This Row],[NImgs]]*1000/executionTime_10IMGS__7[[#This Row],[mean]]</f>
        <v>101.07952937371124</v>
      </c>
      <c r="Q13" s="1">
        <f>$O$2/executionTime_10IMGS__7[[#This Row],[mean]]</f>
        <v>8.3451502041806496</v>
      </c>
    </row>
    <row r="14" spans="1:17" x14ac:dyDescent="0.35">
      <c r="A14">
        <v>13</v>
      </c>
      <c r="B14">
        <v>1</v>
      </c>
      <c r="C14">
        <v>10.990399999999999</v>
      </c>
      <c r="D14" s="1">
        <f>executionTime_1IMGS__7[[#This Row],[NImgs]]*1000/executionTime_1IMGS__7[[#This Row],[mean]]</f>
        <v>90.988499053719622</v>
      </c>
      <c r="E14" s="1">
        <f>$C$2/executionTime_1IMGS__7[[#This Row],[mean]]</f>
        <v>7.9667710001455827</v>
      </c>
      <c r="G14">
        <v>13</v>
      </c>
      <c r="H14">
        <v>5</v>
      </c>
      <c r="I14">
        <v>48.639800000000001</v>
      </c>
      <c r="J14" s="1">
        <f>executionTime_5IMGS__7[[#This Row],[NImgs]]*1000/executionTime_5IMGS__7[[#This Row],[mean]]</f>
        <v>102.79647531445441</v>
      </c>
      <c r="K14" s="1">
        <f>$I$2/executionTime_5IMGS__7[[#This Row],[mean]]</f>
        <v>8.6632839773189865</v>
      </c>
      <c r="M14">
        <v>13</v>
      </c>
      <c r="N14">
        <v>10</v>
      </c>
      <c r="O14">
        <v>94.756399999999999</v>
      </c>
      <c r="P14" s="1">
        <f>executionTime_10IMGS__7[[#This Row],[NImgs]]*1000/executionTime_10IMGS__7[[#This Row],[mean]]</f>
        <v>105.53376869530713</v>
      </c>
      <c r="Q14" s="1">
        <f>$O$2/executionTime_10IMGS__7[[#This Row],[mean]]</f>
        <v>8.7128932715890421</v>
      </c>
    </row>
    <row r="15" spans="1:17" x14ac:dyDescent="0.35">
      <c r="A15">
        <v>14</v>
      </c>
      <c r="B15">
        <v>1</v>
      </c>
      <c r="C15">
        <v>11.1386</v>
      </c>
      <c r="D15" s="1">
        <f>executionTime_1IMGS__7[[#This Row],[NImgs]]*1000/executionTime_1IMGS__7[[#This Row],[mean]]</f>
        <v>89.777889501373593</v>
      </c>
      <c r="E15" s="1">
        <f>$C$2/executionTime_1IMGS__7[[#This Row],[mean]]</f>
        <v>7.8607724489612698</v>
      </c>
      <c r="G15">
        <v>14</v>
      </c>
      <c r="H15">
        <v>5</v>
      </c>
      <c r="I15">
        <v>46.850200000000001</v>
      </c>
      <c r="J15" s="1">
        <f>executionTime_5IMGS__7[[#This Row],[NImgs]]*1000/executionTime_5IMGS__7[[#This Row],[mean]]</f>
        <v>106.72313031747997</v>
      </c>
      <c r="K15" s="1">
        <f>$I$2/executionTime_5IMGS__7[[#This Row],[mean]]</f>
        <v>8.994207068486368</v>
      </c>
      <c r="M15">
        <v>14</v>
      </c>
      <c r="N15">
        <v>10</v>
      </c>
      <c r="O15">
        <v>92.047799999999995</v>
      </c>
      <c r="P15" s="1">
        <f>executionTime_10IMGS__7[[#This Row],[NImgs]]*1000/executionTime_10IMGS__7[[#This Row],[mean]]</f>
        <v>108.63920702070013</v>
      </c>
      <c r="Q15" s="1">
        <f>$O$2/executionTime_10IMGS__7[[#This Row],[mean]]</f>
        <v>8.9692790050386861</v>
      </c>
    </row>
    <row r="16" spans="1:17" x14ac:dyDescent="0.35">
      <c r="A16">
        <v>15</v>
      </c>
      <c r="B16">
        <v>1</v>
      </c>
      <c r="C16">
        <v>10.4976</v>
      </c>
      <c r="D16" s="1">
        <f>executionTime_1IMGS__7[[#This Row],[NImgs]]*1000/executionTime_1IMGS__7[[#This Row],[mean]]</f>
        <v>95.259868922420367</v>
      </c>
      <c r="E16" s="1">
        <f>$C$2/executionTime_1IMGS__7[[#This Row],[mean]]</f>
        <v>8.3407636031092824</v>
      </c>
      <c r="G16">
        <v>15</v>
      </c>
      <c r="H16">
        <v>5</v>
      </c>
      <c r="I16">
        <v>45.386800000000001</v>
      </c>
      <c r="J16" s="1">
        <f>executionTime_5IMGS__7[[#This Row],[NImgs]]*1000/executionTime_5IMGS__7[[#This Row],[mean]]</f>
        <v>110.16418870684869</v>
      </c>
      <c r="K16" s="1">
        <f>$I$2/executionTime_5IMGS__7[[#This Row],[mean]]</f>
        <v>9.2842059805934767</v>
      </c>
      <c r="M16">
        <v>15</v>
      </c>
      <c r="N16">
        <v>10</v>
      </c>
      <c r="O16">
        <v>88.876400000000004</v>
      </c>
      <c r="P16" s="1">
        <f>executionTime_10IMGS__7[[#This Row],[NImgs]]*1000/executionTime_10IMGS__7[[#This Row],[mean]]</f>
        <v>112.51580847109018</v>
      </c>
      <c r="Q16" s="1">
        <f>$O$2/executionTime_10IMGS__7[[#This Row],[mean]]</f>
        <v>9.2893321511672386</v>
      </c>
    </row>
    <row r="17" spans="1:17" x14ac:dyDescent="0.35">
      <c r="A17">
        <v>16</v>
      </c>
      <c r="B17">
        <v>1</v>
      </c>
      <c r="C17">
        <v>10.6652</v>
      </c>
      <c r="D17" s="1">
        <f>executionTime_1IMGS__7[[#This Row],[NImgs]]*1000/executionTime_1IMGS__7[[#This Row],[mean]]</f>
        <v>93.762892397704675</v>
      </c>
      <c r="E17" s="1">
        <f>$C$2/executionTime_1IMGS__7[[#This Row],[mean]]</f>
        <v>8.2096913325582275</v>
      </c>
      <c r="G17">
        <v>16</v>
      </c>
      <c r="H17">
        <v>5</v>
      </c>
      <c r="I17">
        <v>44.363</v>
      </c>
      <c r="J17" s="1">
        <f>executionTime_5IMGS__7[[#This Row],[NImgs]]*1000/executionTime_5IMGS__7[[#This Row],[mean]]</f>
        <v>112.70653472488335</v>
      </c>
      <c r="K17" s="1">
        <f>$I$2/executionTime_5IMGS__7[[#This Row],[mean]]</f>
        <v>9.4984649369970473</v>
      </c>
      <c r="M17">
        <v>16</v>
      </c>
      <c r="N17">
        <v>10</v>
      </c>
      <c r="O17">
        <v>86.378799999999998</v>
      </c>
      <c r="P17" s="1">
        <f>executionTime_10IMGS__7[[#This Row],[NImgs]]*1000/executionTime_10IMGS__7[[#This Row],[mean]]</f>
        <v>115.76914705923213</v>
      </c>
      <c r="Q17" s="1">
        <f>$O$2/executionTime_10IMGS__7[[#This Row],[mean]]</f>
        <v>9.5579285658054989</v>
      </c>
    </row>
    <row r="18" spans="1:17" x14ac:dyDescent="0.35">
      <c r="A18">
        <v>17</v>
      </c>
      <c r="B18">
        <v>1</v>
      </c>
      <c r="C18">
        <v>10.667</v>
      </c>
      <c r="D18" s="1">
        <f>executionTime_1IMGS__7[[#This Row],[NImgs]]*1000/executionTime_1IMGS__7[[#This Row],[mean]]</f>
        <v>93.747070404049879</v>
      </c>
      <c r="E18" s="1">
        <f>$C$2/executionTime_1IMGS__7[[#This Row],[mean]]</f>
        <v>8.2083059904378004</v>
      </c>
      <c r="G18">
        <v>17</v>
      </c>
      <c r="H18">
        <v>5</v>
      </c>
      <c r="I18">
        <v>44.350999999999999</v>
      </c>
      <c r="J18" s="1">
        <f>executionTime_5IMGS__7[[#This Row],[NImgs]]*1000/executionTime_5IMGS__7[[#This Row],[mean]]</f>
        <v>112.73702960474398</v>
      </c>
      <c r="K18" s="1">
        <f>$I$2/executionTime_5IMGS__7[[#This Row],[mean]]</f>
        <v>9.5010349259317728</v>
      </c>
      <c r="M18">
        <v>17</v>
      </c>
      <c r="N18">
        <v>10</v>
      </c>
      <c r="O18">
        <v>87.462400000000002</v>
      </c>
      <c r="P18" s="1">
        <f>executionTime_10IMGS__7[[#This Row],[NImgs]]*1000/executionTime_10IMGS__7[[#This Row],[mean]]</f>
        <v>114.33484560222449</v>
      </c>
      <c r="Q18" s="1">
        <f>$O$2/executionTime_10IMGS__7[[#This Row],[mean]]</f>
        <v>9.4395122932825988</v>
      </c>
    </row>
    <row r="19" spans="1:17" x14ac:dyDescent="0.35">
      <c r="A19">
        <v>18</v>
      </c>
      <c r="B19">
        <v>1</v>
      </c>
      <c r="C19">
        <v>10.752000000000001</v>
      </c>
      <c r="D19" s="1">
        <f>executionTime_1IMGS__7[[#This Row],[NImgs]]*1000/executionTime_1IMGS__7[[#This Row],[mean]]</f>
        <v>93.00595238095238</v>
      </c>
      <c r="E19" s="1">
        <f>$C$2/executionTime_1IMGS__7[[#This Row],[mean]]</f>
        <v>8.1434151785714288</v>
      </c>
      <c r="G19">
        <v>18</v>
      </c>
      <c r="H19">
        <v>5</v>
      </c>
      <c r="I19">
        <v>45.593400000000003</v>
      </c>
      <c r="J19" s="1">
        <f>executionTime_5IMGS__7[[#This Row],[NImgs]]*1000/executionTime_5IMGS__7[[#This Row],[mean]]</f>
        <v>109.66499537213718</v>
      </c>
      <c r="K19" s="1">
        <f>$I$2/executionTime_5IMGS__7[[#This Row],[mean]]</f>
        <v>9.2421359231818645</v>
      </c>
      <c r="M19">
        <v>18</v>
      </c>
      <c r="N19">
        <v>10</v>
      </c>
      <c r="O19">
        <v>87.659000000000006</v>
      </c>
      <c r="P19" s="1">
        <f>executionTime_10IMGS__7[[#This Row],[NImgs]]*1000/executionTime_10IMGS__7[[#This Row],[mean]]</f>
        <v>114.07841750419237</v>
      </c>
      <c r="Q19" s="1">
        <f>$O$2/executionTime_10IMGS__7[[#This Row],[mean]]</f>
        <v>9.418341527966323</v>
      </c>
    </row>
    <row r="20" spans="1:17" x14ac:dyDescent="0.35">
      <c r="A20">
        <v>19</v>
      </c>
      <c r="B20">
        <v>1</v>
      </c>
      <c r="C20">
        <v>10.6592</v>
      </c>
      <c r="D20" s="1">
        <f>executionTime_1IMGS__7[[#This Row],[NImgs]]*1000/executionTime_1IMGS__7[[#This Row],[mean]]</f>
        <v>93.815670969678777</v>
      </c>
      <c r="E20" s="1">
        <f>$C$2/executionTime_1IMGS__7[[#This Row],[mean]]</f>
        <v>8.2143125187631352</v>
      </c>
      <c r="G20">
        <v>19</v>
      </c>
      <c r="H20">
        <v>5</v>
      </c>
      <c r="I20">
        <v>45.362200000000001</v>
      </c>
      <c r="J20" s="1">
        <f>executionTime_5IMGS__7[[#This Row],[NImgs]]*1000/executionTime_5IMGS__7[[#This Row],[mean]]</f>
        <v>110.22393093809383</v>
      </c>
      <c r="K20" s="1">
        <f>$I$2/executionTime_5IMGS__7[[#This Row],[mean]]</f>
        <v>9.2892408216532711</v>
      </c>
      <c r="M20">
        <v>19</v>
      </c>
      <c r="N20">
        <v>10</v>
      </c>
      <c r="O20">
        <v>87.974599999999995</v>
      </c>
      <c r="P20" s="1">
        <f>executionTime_10IMGS__7[[#This Row],[NImgs]]*1000/executionTime_10IMGS__7[[#This Row],[mean]]</f>
        <v>113.66917269302731</v>
      </c>
      <c r="Q20" s="1">
        <f>$O$2/executionTime_10IMGS__7[[#This Row],[mean]]</f>
        <v>9.3845541781377815</v>
      </c>
    </row>
    <row r="21" spans="1:17" x14ac:dyDescent="0.35">
      <c r="A21">
        <v>20</v>
      </c>
      <c r="B21">
        <v>1</v>
      </c>
      <c r="C21">
        <v>10.9842</v>
      </c>
      <c r="D21" s="1">
        <f>executionTime_1IMGS__7[[#This Row],[NImgs]]*1000/executionTime_1IMGS__7[[#This Row],[mean]]</f>
        <v>91.039857249503839</v>
      </c>
      <c r="E21" s="1">
        <f>$C$2/executionTime_1IMGS__7[[#This Row],[mean]]</f>
        <v>7.9712678210520576</v>
      </c>
      <c r="G21">
        <v>20</v>
      </c>
      <c r="H21">
        <v>5</v>
      </c>
      <c r="I21">
        <v>45.5274</v>
      </c>
      <c r="J21" s="1">
        <f>executionTime_5IMGS__7[[#This Row],[NImgs]]*1000/executionTime_5IMGS__7[[#This Row],[mean]]</f>
        <v>109.82397413425761</v>
      </c>
      <c r="K21" s="1">
        <f>$I$2/executionTime_5IMGS__7[[#This Row],[mean]]</f>
        <v>9.2555340300566247</v>
      </c>
      <c r="M21">
        <v>20</v>
      </c>
      <c r="N21">
        <v>10</v>
      </c>
      <c r="O21">
        <v>87.969800000000006</v>
      </c>
      <c r="P21" s="1">
        <f>executionTime_10IMGS__7[[#This Row],[NImgs]]*1000/executionTime_10IMGS__7[[#This Row],[mean]]</f>
        <v>113.6753749582243</v>
      </c>
      <c r="Q21" s="1">
        <f>$O$2/executionTime_10IMGS__7[[#This Row],[mean]]</f>
        <v>9.385066238640988</v>
      </c>
    </row>
    <row r="22" spans="1:17" x14ac:dyDescent="0.35">
      <c r="A22">
        <v>21</v>
      </c>
      <c r="B22">
        <v>1</v>
      </c>
      <c r="C22">
        <v>10.814399999999999</v>
      </c>
      <c r="D22" s="1">
        <f>executionTime_1IMGS__7[[#This Row],[NImgs]]*1000/executionTime_1IMGS__7[[#This Row],[mean]]</f>
        <v>92.469300192336149</v>
      </c>
      <c r="E22" s="1">
        <f>$C$2/executionTime_1IMGS__7[[#This Row],[mean]]</f>
        <v>8.0964269862405693</v>
      </c>
      <c r="G22">
        <v>21</v>
      </c>
      <c r="H22">
        <v>5</v>
      </c>
      <c r="I22">
        <v>45.434199999999997</v>
      </c>
      <c r="J22" s="1">
        <f>executionTime_5IMGS__7[[#This Row],[NImgs]]*1000/executionTime_5IMGS__7[[#This Row],[mean]]</f>
        <v>110.04925804790224</v>
      </c>
      <c r="K22" s="1">
        <f>$I$2/executionTime_5IMGS__7[[#This Row],[mean]]</f>
        <v>9.274520075185654</v>
      </c>
      <c r="M22">
        <v>21</v>
      </c>
      <c r="N22">
        <v>10</v>
      </c>
      <c r="O22">
        <v>88.108800000000002</v>
      </c>
      <c r="P22" s="1">
        <f>executionTime_10IMGS__7[[#This Row],[NImgs]]*1000/executionTime_10IMGS__7[[#This Row],[mean]]</f>
        <v>113.49604125808092</v>
      </c>
      <c r="Q22" s="1">
        <f>$O$2/executionTime_10IMGS__7[[#This Row],[mean]]</f>
        <v>9.3702604053170617</v>
      </c>
    </row>
    <row r="23" spans="1:17" x14ac:dyDescent="0.35">
      <c r="A23">
        <v>22</v>
      </c>
      <c r="B23">
        <v>1</v>
      </c>
      <c r="C23">
        <v>10.6472</v>
      </c>
      <c r="D23" s="1">
        <f>executionTime_1IMGS__7[[#This Row],[NImgs]]*1000/executionTime_1IMGS__7[[#This Row],[mean]]</f>
        <v>93.921406566984743</v>
      </c>
      <c r="E23" s="1">
        <f>$C$2/executionTime_1IMGS__7[[#This Row],[mean]]</f>
        <v>8.2235705161920514</v>
      </c>
      <c r="G23">
        <v>22</v>
      </c>
      <c r="H23">
        <v>5</v>
      </c>
      <c r="I23">
        <v>45.003799999999998</v>
      </c>
      <c r="J23" s="1">
        <f>executionTime_5IMGS__7[[#This Row],[NImgs]]*1000/executionTime_5IMGS__7[[#This Row],[mean]]</f>
        <v>111.10172918731307</v>
      </c>
      <c r="K23" s="1">
        <f>$I$2/executionTime_5IMGS__7[[#This Row],[mean]]</f>
        <v>9.3632182171283311</v>
      </c>
      <c r="M23">
        <v>22</v>
      </c>
      <c r="N23">
        <v>10</v>
      </c>
      <c r="O23">
        <v>87.093400000000003</v>
      </c>
      <c r="P23" s="1">
        <f>executionTime_10IMGS__7[[#This Row],[NImgs]]*1000/executionTime_10IMGS__7[[#This Row],[mean]]</f>
        <v>114.81926299811467</v>
      </c>
      <c r="Q23" s="1">
        <f>$O$2/executionTime_10IMGS__7[[#This Row],[mean]]</f>
        <v>9.4795059097474663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abSelected="1" workbookViewId="0">
      <selection activeCell="S53" sqref="S5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f e 1 1 8 8 - c f c 2 - 4 2 a 3 - a a 4 a - 8 a 8 6 d d 3 6 2 0 e d "   x m l n s = " h t t p : / / s c h e m a s . m i c r o s o f t . c o m / D a t a M a s h u p " > A A A A A J 0 F A A B Q S w M E F A A C A A g A Q a O s W k R H D 3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c s s 0 f U M s d G H c W 3 0 o X 6 w A w B Q S w M E F A A C A A g A Q a O s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G j r F q i N 2 x y n Q I A A A s + A A A T A B w A R m 9 y b X V s Y X M v U 2 V j d G l v b j E u b S C i G A A o o B Q A A A A A A A A A A A A A A A A A A A A A A A A A A A D t m G F r G j E Y x 9 8 L / Q 7 h + u a E Q 6 p V C y u + 6 O z W C W 2 3 V b c 3 3 h j x f K o Z u U S S n J s V v / u e m w 4 t t Z S N 8 x b Y 4 x s 1 M c n / i T / C L 2 c h c U I r 1 l + / 1 8 8 r F T v l B s Y M f k C S 5 W 0 D k c L X e u / m q s 8 6 T I I 7 q j B 8 v T d i I h R g U 9 f O a 5 c 6 y V J Q L n w r J N S 6 W j n 8 Y s O g + y r + Z M H Y 2 G Z K L e L u N c 7 3 w e h v u J q N X 4 s x T q 0 s t n G J Y + Z a / l o w N m A z 6 e z n e r w n R C 2 x 8 6 A a D S 9 B i l Q 4 M J 3 g P I h Y F w e n y n a a E X u j E j 0 W a t K p N 1 q N i H 3 M t I O + W 0 j o b D / W b r W C L 9 V o X c x x 0 M P E 1 v E H X E o w L h + 4 A z Y W T I o 5 S K k D L H P A R z g M w 6 c 4 x z v g Y y w r 3 O x C x I a b j g s p + w m X 3 N i O M 9 n u C j e Y 6 V 4 k 3 G n m x G x n y o H h y t 5 r k 6 5 L G C x m Y M M X E 0 X L Z T C Y G s x h s X r 8 c b t Z y 4 e u I r Y M b n v p Z E / z n f 5 u 8 Q / C P X v a 9 2 i n s d t h B 1 N Z O g K z W m 2 r u O O T i c l m s z w N 1 j 6 F b R 1 X R m e z 8 G m h + e z b p J t s + Z r L I A W u s A 1 4 M m X X w r r a x R w M n 0 A 4 f B Q H d / F 3 H i n z t b b B j i p C P Z / t O Z p b P t D c I p q J 5 r + j 2 e Z / y k h I 4 R b l U 7 y z + A v 0 N v 4 j e v 8 d j T s r l 8 3 h c b D P E s J G N S g b y w a p A h 2 u h 4 G 6 5 Q 3 U Z A w E d b E n 9 W n 5 U J / S S U 1 Q H / S k 9 g B q O q k J 6 k K e V N R P f H h U s U 5 B P B P P B Z j H i T c + T V g T 1 k V j 7 Y F 8 E N a E d c H 3 x G b 5 V D f p n k h Q H / S e 6 A H U d E 8 k q A s W E A + o J g E h r A s W k F b 5 V L d I Q A j q g w q I B 1 C T g B D U B Q u I B 1 S T g B D W B Q t I u 3 y q 2 y Q g B P V B B c Q D q E l A C O q C B c Q D q k l A C O u C B e S s f K r P S E A I 6 o M K i A d Q k 4 A Q 1 A U L i A d U k 4 A Q 1 n + I 9 U 9 Q S w E C L Q A U A A I A C A B B o 6 x a R E c P f K c A A A D 3 A A A A E g A A A A A A A A A A A A A A A A A A A A A A Q 2 9 u Z m l n L 1 B h Y 2 t h Z 2 U u e G 1 s U E s B A i 0 A F A A C A A g A Q a O s W l N y O C y b A A A A 4 Q A A A B M A A A A A A A A A A A A A A A A A 8 w A A A F t D b 2 5 0 Z W 5 0 X 1 R 5 c G V z X S 5 4 b W x Q S w E C L Q A U A A I A C A B B o 6 x a o j d s c p 0 C A A A L P g A A E w A A A A A A A A A A A A A A A A D b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4 w A A A A A A A C b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e G V j d X R p b 2 5 U a W 1 l X z F J T U d T P C 9 J d G V t U G F 0 a D 4 8 L 0 l 0 Z W 1 M b 2 N h d G l v b j 4 8 U 3 R h Y m x l R W 5 0 c m l l c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R m Y j Z m M z I t Y 2 I w N y 0 0 N m Y 4 L T l l Z G Y t N T Y w M G N l N z M w Z G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Z X h l Y 3 V 0 a W 9 u V G l t Z V 8 x S U 1 H U y I g L z 4 8 R W 5 0 c n k g V H l w Z T 0 i R m l s b E x h c 3 R V c G R h d G V k I i B W Y W x 1 Z T 0 i Z D I w M j U t M D U t M T J U M T g 6 M j U 6 N T c u N D c 0 M j Q 0 M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P C 9 J d G V t U G F 0 a D 4 8 L 0 l 0 Z W 1 M b 2 N h d G l v b j 4 8 U 3 R h Y m x l R W 5 0 c m l l c z 4 8 R W 5 0 c n k g V H l w Z T 0 i T m F 2 a W d h d G l v b l N 0 Z X B O Y W 1 l I i B W Y W x 1 Z T 0 i c 0 5 h d m l n Y X p p b 2 5 l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Z X h l Y 3 V 0 a W 9 u V G l t Z V 8 1 S U 1 H U y I g L z 4 8 R W 5 0 c n k g V H l w Z T 0 i R m l s b E x h c 3 R V c G R h d G V k I i B W Y W x 1 Z T 0 i Z D I w M j U t M D U t M T J U M T g 6 M j U 6 N T c u N D M 5 M z I 2 N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L 0 F 1 d G 9 S Z W 1 v d m V k Q 2 9 s d W 1 u c z E u e 1 R o c m V h Z H M s M H 0 m c X V v d D s s J n F 1 b 3 Q 7 U 2 V j d G l v b j E v Z X h l Y 3 V 0 a W 9 u V G l t Z V 8 1 S U 1 H U y 9 B d X R v U m V t b 3 Z l Z E N v b H V t b n M x L n t O S W 1 n c y w x f S Z x d W 9 0 O y w m c X V v d D t T Z W N 0 a W 9 u M S 9 l e G V j d X R p b 2 5 U a W 1 l X z V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F s Y W J p b G l 0 e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M j Q 6 M T I u M z Y 2 M z k 5 O V o i I C 8 + P E V u d H J 5 I F R 5 c G U 9 I k Z p b G x D b 2 x 1 b W 5 U e X B l c y I g V m F s d W U 9 I n N B d 1 U 9 I i A v P j x F b n R y e S B U e X B l P S J G a W x s Q 2 9 s d W 1 u T m F t Z X M i I F Z h b H V l P S J z W y Z x d W 9 0 O 1 J v d 3 N G a W x 0 Z X I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X Y W l 0 a W 5 n R m 9 y R X h j Z W x S Z W Z y Z X N o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5 N T Z j M T J l L W R m Y j A t N G N k O C 0 5 O D E 3 L W F h M m V h N W Y 0 M T E 4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z V j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T c 3 N T Y 5 O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O T E 1 M T R l O S 0 2 N j k x L T Q x Z D k t O T k 4 N S 0 z N W Y 0 O D B k M 2 Y z Z j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I p L 0 F 1 d G 9 S Z W 1 v d m V k Q 2 9 s d W 1 u c z E u e 1 R o c m V h Z H M s M H 0 m c X V v d D s s J n F 1 b 3 Q 7 U 2 V j d G l v b j E v Z X h l Y 3 V 0 a W 9 u V G l t Z V 8 x S U 1 H U y A o M i k v Q X V 0 b 1 J l b W 9 2 Z W R D b 2 x 1 b W 5 z M S 5 7 T k l t Z 3 M s M X 0 m c X V v d D s s J n F 1 b 3 Q 7 U 2 V j d G l v b j E v Z X h l Y 3 V 0 a W 9 u V G l t Z V 8 x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w L j E 0 M z k 5 N D B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c 2 Y m Z k O T A t N 2 V l Z i 0 0 N z N h L T g y O G Q t N T U 5 N j Y y M z d j O T Q 3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y K S 9 B d X R v U m V t b 3 Z l Z E N v b H V t b n M x L n t U a H J l Y W R z L D B 9 J n F 1 b 3 Q 7 L C Z x d W 9 0 O 1 N l Y 3 R p b 2 4 x L 2 V 4 Z W N 1 d G l v b l R p b W V f N U l N R 1 M g K D I p L 0 F 1 d G 9 S Z W 1 v d m V k Q 2 9 s d W 1 u c z E u e 0 5 J b W d z L D F 9 J n F 1 b 3 Q 7 L C Z x d W 9 0 O 1 N l Y 3 R p b 2 4 x L 2 V 4 Z W N 1 d G l v b l R p b W V f N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y M z Y w N z A 0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x N j l l Z j c y L W E 4 Z m Y t N G F j M S 1 h Z T U 0 L T U 0 N j I 3 N j k 0 Y m E 1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M y k v Q X V 0 b 1 J l b W 9 2 Z W R D b 2 x 1 b W 5 z M S 5 7 V G h y Z W F k c y w w f S Z x d W 9 0 O y w m c X V v d D t T Z W N 0 a W 9 u M S 9 l e G V j d X R p b 2 5 U a W 1 l X z F J T U d T I C g z K S 9 B d X R v U m V t b 3 Z l Z E N v b H V t b n M x L n t O S W 1 n c y w x f S Z x d W 9 0 O y w m c X V v d D t T Z W N 0 a W 9 u M S 9 l e G V j d X R p b 2 5 U a W 1 l X z F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M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d U M T c 6 N T U 6 M j A u M j A 5 M T c 2 M F o i I C 8 + P E V u d H J 5 I F R 5 c G U 9 I k Z p b G x D b 2 x 1 b W 5 U e X B l c y I g V m F s d W U 9 I n N B d 0 1 G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W V l Z j Y 2 M i 0 5 M G Q 5 L T R j N m Q t Y W I 4 O C 1 k Y W R m M 2 V j O T d l N z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M p L 0 F 1 d G 9 S Z W 1 v d m V k Q 2 9 s d W 1 u c z E u e 1 R o c m V h Z H M s M H 0 m c X V v d D s s J n F 1 b 3 Q 7 U 2 V j d G l v b j E v Z X h l Y 3 V 0 a W 9 u V G l t Z V 8 1 S U 1 H U y A o M y k v Q X V 0 b 1 J l b W 9 2 Z W R D b 2 x 1 b W 5 z M S 5 7 T k l t Z 3 M s M X 0 m c X V v d D s s J n F 1 b 3 Q 7 U 2 V j d G l v b j E v Z X h l Y 3 V 0 a W 9 u V G l t Z V 8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z K S 9 B d X R v U m V t b 3 Z l Z E N v b H V t b n M x L n t U a H J l Y W R z L D B 9 J n F 1 b 3 Q 7 L C Z x d W 9 0 O 1 N l Y 3 R p b 2 4 x L 2 V 4 Z W N 1 d G l v b l R p b W V f N U l N R 1 M g K D M p L 0 F 1 d G 9 S Z W 1 v d m V k Q 2 9 s d W 1 u c z E u e 0 5 J b W d z L D F 9 J n F 1 b 3 Q 7 L C Z x d W 9 0 O 1 N l Y 3 R p b 2 4 x L 2 V 4 Z W N 1 d G l v b l R p b W V f N U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8 L 0 l 0 Z W 1 Q Y X R o P j w v S X R l b U x v Y 2 F 0 a W 9 u P j x T d G F i b G V F b n R y a W V z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D k 2 M j I 2 N S 1 m Y T J i L T R h N 2 I t O W V j M y 0 5 N m E z M D g 2 Y z g w Z T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F e G N l c H R p b 2 4 i I C 8 + P E V u d H J 5 I F R 5 c G U 9 I k Z p b G x U Y X J n Z X Q i I F Z h b H V l P S J z Z X h l Y 3 V 0 a W 9 u V G l t Z V 8 x M E l N R 1 M i I C 8 + P E V u d H J 5 I F R 5 c G U 9 I k Z p b G x M Y X N 0 V X B k Y X R l Z C I g V m F s d W U 9 I m Q y M D I 1 L T A 1 L T E y V D E 4 O j I 1 O j U 3 L j M z M T E w M j d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w O T M x M z Y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2 O D I 4 Z j V m L T F h Y m I t N G E 5 M S 0 4 N j k y L T M y N T h m N z Q 1 Z W J j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y K S 9 B d X R v U m V t b 3 Z l Z E N v b H V t b n M x L n t U a H J l Y W R z L D B 9 J n F 1 b 3 Q 7 L C Z x d W 9 0 O 1 N l Y 3 R p b 2 4 x L 2 V 4 Z W N 1 d G l v b l R p b W V f M T B J T U d T I C g y K S 9 B d X R v U m V t b 3 Z l Z E N v b H V t b n M x L n t O S W 1 n c y w x f S Z x d W 9 0 O y w m c X V v d D t T Z W N 0 a W 9 u M S 9 l e G V j d X R p b 2 5 U a W 1 l X z E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C 4 x O T Y w M T Y 1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N G R j Z j F k L T A 0 M 2 Q t N D k z Z S 0 5 Z m I 2 L W R i M z M 4 Y j A z O G Y w M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Y 5 O D M z N i 1 l M z k z L T Q w Z D Y t O D I y M C 0 1 O T d h M D Y x Z W R h M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V j Q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S U 1 H U 1 9 f N C I g L z 4 8 R W 5 0 c n k g V H l w Z T 0 i R m l s b E x h c 3 R V c G R h d G V k I i B W Y W x 1 Z T 0 i Z D I w M j U t M D U t M T J U M T g 6 M j Y 6 M D I u O D U x M T I z O V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0 K S 9 B d X R v U m V t b 3 Z l Z E N v b H V t b n M x L n t U a H J l Y W R z L D B 9 J n F 1 b 3 Q 7 L C Z x d W 9 0 O 1 N l Y 3 R p b 2 4 x L 2 V 4 Z W N 1 d G l v b l R p b W V f M U l N R 1 M g K D Q p L 0 F 1 d G 9 S Z W 1 v d m V k Q 2 9 s d W 1 u c z E u e 0 5 J b W d z L D F 9 J n F 1 b 3 Q 7 L C Z x d W 9 0 O 1 N l Y 3 R p b 2 4 x L 2 V 4 Z W N 1 d G l v b l R p b W V f M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I 1 M T l m Z G U t Y W Y y Y i 0 0 N G Y 1 L T k y O D A t N W I 1 M m Y 4 Y z c z Z m E z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N U l N R 1 N f X z Q i I C 8 + P E V u d H J 5 I F R 5 c G U 9 I k Z p b G x M Y X N 0 V X B k Y X R l Z C I g V m F s d W U 9 I m Q y M D I 1 L T A 1 L T E y V D E 4 O j I 2 O j A y L j g 0 M T U 4 M D h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C k v Q X V 0 b 1 J l b W 9 2 Z W R D b 2 x 1 b W 5 z M S 5 7 V G h y Z W F k c y w w f S Z x d W 9 0 O y w m c X V v d D t T Z W N 0 a W 9 u M S 9 l e G V j d X R p b 2 5 U a W 1 l X z V J T U d T I C g 0 K S 9 B d X R v U m V t b 3 Z l Z E N v b H V t b n M x L n t O S W 1 n c y w x f S Z x d W 9 0 O y w m c X V v d D t T Z W N 0 a W 9 u M S 9 l e G V j d X R p b 2 5 U a W 1 l X z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2 Z i Y T N h O C 1 l Z j k z L T Q 3 Y j U t Y j E 0 N i 1 m Y j J k O D c 5 Z D E 3 O D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S Z W N v d m V y e V R h c m d l d F N o Z W V 0 I i B W Y W x 1 Z T 0 i c 1 Y 0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Z W N 1 d G l v b l R p b W V f M T B J T U d T X 1 8 0 I i A v P j x F b n R y e S B U e X B l P S J G a W x s T G F z d F V w Z G F 0 Z W Q i I F Z h b H V l P S J k M j A y N S 0 w N S 0 x M l Q x O D o y N j o w M i 4 4 M T I z N j I w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0 K S 9 B d X R v U m V t b 3 Z l Z E N v b H V t b n M x L n t U a H J l Y W R z L D B 9 J n F 1 b 3 Q 7 L C Z x d W 9 0 O 1 N l Y 3 R p b 2 4 x L 2 V 4 Z W N 1 d G l v b l R p b W V f M T B J T U d T I C g 0 K S 9 B d X R v U m V t b 3 Z l Z E N v b H V t b n M x L n t O S W 1 n c y w x f S Z x d W 9 0 O y w m c X V v d D t T Z W N 0 a W 9 u M S 9 l e G V j d X R p b 2 5 U a W 1 l X z E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U 4 O T U 1 O D h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E 5 M W Y 5 N G U t Z W M x Y i 0 0 Y j Q 5 L W J h Z W I t N j F l O D N h M j R m Z m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Y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S k v Q X V 0 b 1 J l b W 9 2 Z W R D b 2 x 1 b W 5 z M S 5 7 V G h y Z W F k c y w w f S Z x d W 9 0 O y w m c X V v d D t T Z W N 0 a W 9 u M S 9 l e G V j d X R p b 2 5 U a W 1 l X z F J T U d T I C g 1 K S 9 B d X R v U m V t b 3 Z l Z E N v b H V t b n M x L n t O S W 1 n c y w x f S Z x d W 9 0 O y w m c X V v d D t T Z W N 0 a W 9 u M S 9 l e G V j d X R p b 2 5 U a W 1 l X z F J T U d T I C g 1 K S 9 B d X R v U m V t b 3 Z l Z E N v b H V t b n M x L n t t Z W F u L D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z o 1 N T o y M S 4 1 N D g w N j M y W i I g L z 4 8 R W 5 0 c n k g V H l w Z T 0 i R m l s b E N v b H V t b l R 5 c G V z I i B W Y W x 1 Z T 0 i c 0 F 3 T U Y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3 M D M y N T M 4 L T A w Y T Y t N D I z N i 0 4 Z m Y y L W Z h Z G Z j O D I x N G I w M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U p L 0 F 1 d G 9 S Z W 1 v d m V k Q 2 9 s d W 1 u c z E u e 1 R o c m V h Z H M s M H 0 m c X V v d D s s J n F 1 b 3 Q 7 U 2 V j d G l v b j E v Z X h l Y 3 V 0 a W 9 u V G l t Z V 8 1 S U 1 H U y A o N S k v Q X V 0 b 1 J l b W 9 2 Z W R D b 2 x 1 b W 5 z M S 5 7 T k l t Z 3 M s M X 0 m c X V v d D s s J n F 1 b 3 Q 7 U 2 V j d G l v b j E v Z X h l Y 3 V 0 a W 9 u V G l t Z V 8 1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3 V D E 3 O j U 1 O j I x L j Q 5 O D Y 3 M D R a I i A v P j x F b n R y e S B U e X B l P S J G a W x s Q 2 9 s d W 1 u V H l w Z X M i I F Z h b H V l P S J z Q X d N R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V i M j c 2 O T E t M j d h N y 0 0 Z T U 2 L T h j Z G Q t M W U 2 Y z A z O T g 4 N j U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U m V j b 3 Z l c n l U Y X J n Z X R T a G V l d C I g V m F s d W U 9 I n N W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m Z D B m Z m Z m L W F l Z W Y t N D k 0 N i 0 4 M T c 0 L W U 1 O T l l N T B i M T A 1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N i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2 I i A v P j x F b n R y e S B U e X B l P S J G a W x s T G F z d F V w Z G F 0 Z W Q i I F Z h b H V l P S J k M j A y N S 0 w N S 0 x M l Q x O D o y N j o w M i 4 4 O D I w M j g 4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Y p L 0 F 1 d G 9 S Z W 1 v d m V k Q 2 9 s d W 1 u c z E u e 1 R o c m V h Z H M s M H 0 m c X V v d D s s J n F 1 b 3 Q 7 U 2 V j d G l v b j E v Z X h l Y 3 V 0 a W 9 u V G l t Z V 8 x S U 1 H U y A o N i k v Q X V 0 b 1 J l b W 9 2 Z W R D b 2 x 1 b W 5 z M S 5 7 T k l t Z 3 M s M X 0 m c X V v d D s s J n F 1 b 3 Q 7 U 2 V j d G l v b j E v Z X h l Y 3 V 0 a W 9 u V G l t Z V 8 x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j l k N j k 0 M S 0 x O T F i L T R h O T g t O W E 3 Y S 1 m Z T U 4 M T E 5 M W F i M 2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i I g L z 4 8 R W 5 0 c n k g V H l w Z T 0 i R m l s b E x h c 3 R V c G R h d G V k I i B W Y W x 1 Z T 0 i Z D I w M j U t M D U t M T J U M T g 6 M j Y 6 M D I u O D c x N D Y 1 N 1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2 K S 9 B d X R v U m V t b 3 Z l Z E N v b H V t b n M x L n t U a H J l Y W R z L D B 9 J n F 1 b 3 Q 7 L C Z x d W 9 0 O 1 N l Y 3 R p b 2 4 x L 2 V 4 Z W N 1 d G l v b l R p b W V f N U l N R 1 M g K D Y p L 0 F 1 d G 9 S Z W 1 v d m V k Q 2 9 s d W 1 u c z E u e 0 5 J b W d z L D F 9 J n F 1 b 3 Q 7 L C Z x d W 9 0 O 1 N l Y 3 R p b 2 4 x L 2 V 4 Z W N 1 d G l v b l R p b W V f N U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5 M T g x N j M 5 L T F h N j k t N D J j M C 0 5 Z j E w L T V i M m F l M T F l N W M 4 N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Y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Y i I C 8 + P E V u d H J 5 I F R 5 c G U 9 I k Z p b G x M Y X N 0 V X B k Y X R l Z C I g V m F s d W U 9 I m Q y M D I 1 L T A 1 L T E y V D E 4 O j I 2 O j A y L j g 2 M T c 0 N z J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Y p L 0 F 1 d G 9 S Z W 1 v d m V k Q 2 9 s d W 1 u c z E u e 1 R o c m V h Z H M s M H 0 m c X V v d D s s J n F 1 b 3 Q 7 U 2 V j d G l v b j E v Z X h l Y 3 V 0 a W 9 u V G l t Z V 8 x M E l N R 1 M g K D Y p L 0 F 1 d G 9 S Z W 1 v d m V k Q 2 9 s d W 1 u c z E u e 0 5 J b W d z L D F 9 J n F 1 b 3 Q 7 L C Z x d W 9 0 O 1 N l Y 3 R p b 2 4 x L 2 V 4 Z W N 1 d G l v b l R p b W V f M T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0 N D c 2 N j c 4 L T E 1 N G Y t N D E x M y 0 5 Y W F j L T c z Y m Z i M j N h M W E 5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W N y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j d X R p b 2 5 U a W 1 l X z F J T U d T X 1 8 3 I i A v P j x F b n R y e S B U e X B l P S J G a W x s T G F z d F V w Z G F 0 Z W Q i I F Z h b H V l P S J k M j A y N S 0 w N S 0 x M l Q x O D o y N j o w M i 4 5 N D c 3 M z A w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T d h O T F h Y S 1 m N z A z L T Q 1 N D M t Y T A 4 N i 0 y Z G M 5 M z g 0 Z m M 1 N D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1 S U 1 H U 1 9 f N y I g L z 4 8 R W 5 0 c n k g V H l w Z T 0 i R m l s b E x h c 3 R V c G R h d G V k I i B W Y W x 1 Z T 0 i Z D I w M j U t M D U t M T J U M T g 6 M j Y 6 M D I u O T M x O D c 1 M l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m M 0 O T E 4 L T g 2 Y j k t N G Y x Z i 1 h N W J m L W I y O T c 2 M m M y M 2 Z h N C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l J l Y 2 9 2 Z X J 5 V G F y Z 2 V 0 U 2 h l Z X Q i I F Z h b H V l P S J z V j c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l Y 3 V 0 a W 9 u V G l t Z V 8 x M E l N R 1 N f X z c i I C 8 + P E V u d H J 5 I F R 5 c G U 9 I k Z p b G x M Y X N 0 V X B k Y X R l Z C I g V m F s d W U 9 I m Q y M D I 1 L T A 1 L T E y V D E 4 O j I 2 O j A y L j g 5 N D E 3 M j F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s Y W J p b G l 0 e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A R W q m 0 D 4 J 6 H q Y 8 X l B N k 2 W M U 7 3 M 0 7 D M 0 8 D x p i 0 5 s 6 k v h w A A A A A O g A A A A A I A A C A A A A D L B Y S 8 h F 7 P 3 s l t w I m n 7 9 k + 7 R e G z R x y n A Z / U 1 L o k 8 3 s b l A A A A D B y U r v 9 3 I D v 6 w H 6 Q o a b J P p 2 i K N Z / Z D t 8 k t g d e v P Y + Y h 8 y y o g 0 d G e 4 a E b j f D H k A Y U N t T R d h N 4 W S 7 w p l P s P 4 T 6 N G A m E 0 T H g / 8 L e z S 0 V w j o L M j 0 A A A A D 0 C / S O r C F E U A r 5 6 Z t 8 d p 6 h 0 A e D t v m W U + j a x X l e s N L l K I H + X H Y V O q s N 1 G J n X z / d Q 8 t 6 B T u q Q u c I h H b K H i Q R 5 Y 8 /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V1</vt:lpstr>
      <vt:lpstr>V4</vt:lpstr>
      <vt:lpstr>V6</vt:lpstr>
      <vt:lpstr>V7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2025-05-12T18:32:06Z</dcterms:modified>
</cp:coreProperties>
</file>