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FC6658E4-E523-46C6-97E3-16E4D122B073}" xr6:coauthVersionLast="47" xr6:coauthVersionMax="47" xr10:uidLastSave="{00000000-0000-0000-0000-000000000000}"/>
  <bookViews>
    <workbookView xWindow="-110" yWindow="-110" windowWidth="38620" windowHeight="21820" activeTab="6" xr2:uid="{00000000-000D-0000-FFFF-FFFF00000000}"/>
  </bookViews>
  <sheets>
    <sheet name="V1" sheetId="1" r:id="rId1"/>
    <sheet name="V2" sheetId="3" r:id="rId2"/>
    <sheet name="V3" sheetId="5" r:id="rId3"/>
    <sheet name="V4" sheetId="6" r:id="rId4"/>
    <sheet name="V5" sheetId="7" r:id="rId5"/>
    <sheet name="sV1" sheetId="2" r:id="rId6"/>
    <sheet name="Comparison" sheetId="4" r:id="rId7"/>
  </sheets>
  <definedNames>
    <definedName name="DatiEsterni_1" localSheetId="5" hidden="1">'sV1'!$A$1:$B$6</definedName>
    <definedName name="DatiEsterni_1" localSheetId="0" hidden="1">'V1'!$A$1:$C$19</definedName>
    <definedName name="DatiEsterni_1" localSheetId="1" hidden="1">'V2'!$A$1:$C$19</definedName>
    <definedName name="DatiEsterni_1" localSheetId="2" hidden="1">'V3'!$A$1:$C$19</definedName>
    <definedName name="DatiEsterni_1" localSheetId="3" hidden="1">'V4'!$A$1:$C$19</definedName>
    <definedName name="DatiEsterni_1" localSheetId="4" hidden="1">'V5'!$A$1:$C$19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'V3'!$G$1:$I$19</definedName>
    <definedName name="DatiEsterni_2" localSheetId="3" hidden="1">'V4'!$G$1:$I$19</definedName>
    <definedName name="DatiEsterni_2" localSheetId="4" hidden="1">'V5'!$G$1:$I$19</definedName>
    <definedName name="DatiEsterni_3" localSheetId="0" hidden="1">'V1'!$M$1:$O$19</definedName>
    <definedName name="DatiEsterni_3" localSheetId="1" hidden="1">'V2'!$M$1:$O$19</definedName>
    <definedName name="DatiEsterni_3" localSheetId="2" hidden="1">'V3'!$M$1:$O$19</definedName>
    <definedName name="DatiEsterni_3" localSheetId="3" hidden="1">'V4'!$M$1:$O$19</definedName>
    <definedName name="DatiEsterni_3" localSheetId="4" hidden="1">'V5'!$M$1:$O$19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D2" i="2"/>
  <c r="D3" i="2"/>
  <c r="D4" i="2"/>
  <c r="D5" i="2"/>
  <c r="D6" i="2"/>
  <c r="C2" i="2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7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8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9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0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1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2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3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4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5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16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<sst xmlns="http://schemas.openxmlformats.org/spreadsheetml/2006/main" count="79" uniqueCount="6">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</sst>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'V3'!$C$2:$C$19</c:f>
              <c:numCache>
                <c:formatCode>General</c:formatCode>
                <c:ptCount val="18"/>
                <c:pt idx="0">
                  <c:v>21894.925599999999</c:v>
                </c:pt>
                <c:pt idx="1">
                  <c:v>11128.5136</c:v>
                </c:pt>
                <c:pt idx="2">
                  <c:v>7572.9881999999998</c:v>
                </c:pt>
                <c:pt idx="3">
                  <c:v>5767.0108</c:v>
                </c:pt>
                <c:pt idx="4">
                  <c:v>4692.4222</c:v>
                </c:pt>
                <c:pt idx="5">
                  <c:v>3908.6527999999998</c:v>
                </c:pt>
                <c:pt idx="6">
                  <c:v>3407.6808000000001</c:v>
                </c:pt>
                <c:pt idx="7">
                  <c:v>2967.4324000000001</c:v>
                </c:pt>
                <c:pt idx="8">
                  <c:v>2691.4056</c:v>
                </c:pt>
                <c:pt idx="9">
                  <c:v>2470.8483999999999</c:v>
                </c:pt>
                <c:pt idx="10">
                  <c:v>2274.9348</c:v>
                </c:pt>
                <c:pt idx="11">
                  <c:v>2113.1222000000002</c:v>
                </c:pt>
                <c:pt idx="12">
                  <c:v>1976.8291999999999</c:v>
                </c:pt>
                <c:pt idx="13">
                  <c:v>1845.4097999999999</c:v>
                </c:pt>
                <c:pt idx="14">
                  <c:v>1739.6098</c:v>
                </c:pt>
                <c:pt idx="15">
                  <c:v>1647.6181999999999</c:v>
                </c:pt>
                <c:pt idx="16">
                  <c:v>1839.9646</c:v>
                </c:pt>
                <c:pt idx="17">
                  <c:v>1774.117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'V3'!$I$2:$I$19</c:f>
              <c:numCache>
                <c:formatCode>General</c:formatCode>
                <c:ptCount val="18"/>
                <c:pt idx="0">
                  <c:v>111287.4972</c:v>
                </c:pt>
                <c:pt idx="1">
                  <c:v>55657.226000000002</c:v>
                </c:pt>
                <c:pt idx="2">
                  <c:v>37345.550600000002</c:v>
                </c:pt>
                <c:pt idx="3">
                  <c:v>28935.227600000002</c:v>
                </c:pt>
                <c:pt idx="4">
                  <c:v>23102.115600000001</c:v>
                </c:pt>
                <c:pt idx="5">
                  <c:v>19730.945</c:v>
                </c:pt>
                <c:pt idx="6">
                  <c:v>16812.492999999999</c:v>
                </c:pt>
                <c:pt idx="7">
                  <c:v>14867.74</c:v>
                </c:pt>
                <c:pt idx="8">
                  <c:v>13317.484199999999</c:v>
                </c:pt>
                <c:pt idx="9">
                  <c:v>12337.054599999999</c:v>
                </c:pt>
                <c:pt idx="10">
                  <c:v>11250.353999999999</c:v>
                </c:pt>
                <c:pt idx="11">
                  <c:v>10602.4732</c:v>
                </c:pt>
                <c:pt idx="12">
                  <c:v>10043.1</c:v>
                </c:pt>
                <c:pt idx="13">
                  <c:v>9420.2566000000006</c:v>
                </c:pt>
                <c:pt idx="14">
                  <c:v>8973.7608</c:v>
                </c:pt>
                <c:pt idx="15">
                  <c:v>8545.0399999999991</c:v>
                </c:pt>
                <c:pt idx="16">
                  <c:v>9156.4994000000006</c:v>
                </c:pt>
                <c:pt idx="17">
                  <c:v>8857.860200000001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'V3'!$D$2:$D$19</c:f>
              <c:numCache>
                <c:formatCode>General</c:formatCode>
                <c:ptCount val="18"/>
                <c:pt idx="0">
                  <c:v>4.5672683171848735E-2</c:v>
                </c:pt>
                <c:pt idx="1">
                  <c:v>8.9859260269942967E-2</c:v>
                </c:pt>
                <c:pt idx="2">
                  <c:v>0.132048271249122</c:v>
                </c:pt>
                <c:pt idx="3">
                  <c:v>0.17340005675037057</c:v>
                </c:pt>
                <c:pt idx="4">
                  <c:v>0.21310955352653477</c:v>
                </c:pt>
                <c:pt idx="5">
                  <c:v>0.25584262690203646</c:v>
                </c:pt>
                <c:pt idx="6">
                  <c:v>0.29345471559425401</c:v>
                </c:pt>
                <c:pt idx="7">
                  <c:v>0.33699166997030833</c:v>
                </c:pt>
                <c:pt idx="8">
                  <c:v>0.37155306506013064</c:v>
                </c:pt>
                <c:pt idx="9">
                  <c:v>0.40471928589386547</c:v>
                </c:pt>
                <c:pt idx="10">
                  <c:v>0.43957303743386406</c:v>
                </c:pt>
                <c:pt idx="11">
                  <c:v>0.4732333984281647</c:v>
                </c:pt>
                <c:pt idx="12">
                  <c:v>0.50586059736470912</c:v>
                </c:pt>
                <c:pt idx="13">
                  <c:v>0.54188505989293001</c:v>
                </c:pt>
                <c:pt idx="14">
                  <c:v>0.57484155354838773</c:v>
                </c:pt>
                <c:pt idx="15">
                  <c:v>0.60693672842409729</c:v>
                </c:pt>
                <c:pt idx="16">
                  <c:v>0.54348871711988367</c:v>
                </c:pt>
                <c:pt idx="17">
                  <c:v>0.56366068303274253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'V3'!$J$2:$J$19</c:f>
              <c:numCache>
                <c:formatCode>General</c:formatCode>
                <c:ptCount val="18"/>
                <c:pt idx="0">
                  <c:v>4.4928676857691072E-2</c:v>
                </c:pt>
                <c:pt idx="1">
                  <c:v>8.9835594752781966E-2</c:v>
                </c:pt>
                <c:pt idx="2">
                  <c:v>0.13388475788063492</c:v>
                </c:pt>
                <c:pt idx="3">
                  <c:v>0.17279974670045448</c:v>
                </c:pt>
                <c:pt idx="4">
                  <c:v>0.21643039479899406</c:v>
                </c:pt>
                <c:pt idx="5">
                  <c:v>0.25340904857826119</c:v>
                </c:pt>
                <c:pt idx="6">
                  <c:v>0.29739789334038685</c:v>
                </c:pt>
                <c:pt idx="7">
                  <c:v>0.33629859010179086</c:v>
                </c:pt>
                <c:pt idx="8">
                  <c:v>0.37544628737010255</c:v>
                </c:pt>
                <c:pt idx="9">
                  <c:v>0.40528312162937175</c:v>
                </c:pt>
                <c:pt idx="10">
                  <c:v>0.44443045969931261</c:v>
                </c:pt>
                <c:pt idx="11">
                  <c:v>0.47158808192035795</c:v>
                </c:pt>
                <c:pt idx="12">
                  <c:v>0.49785424819029978</c:v>
                </c:pt>
                <c:pt idx="13">
                  <c:v>0.53077110447288667</c:v>
                </c:pt>
                <c:pt idx="14">
                  <c:v>0.55717999525906681</c:v>
                </c:pt>
                <c:pt idx="15">
                  <c:v>0.58513476823982102</c:v>
                </c:pt>
                <c:pt idx="16">
                  <c:v>0.54606021161318485</c:v>
                </c:pt>
                <c:pt idx="17">
                  <c:v>0.56447041239147122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1.7647632636961423</c:v>
                </c:pt>
                <c:pt idx="2">
                  <c:v>2.5522902110970644</c:v>
                </c:pt>
                <c:pt idx="3">
                  <c:v>3.1977907160169083</c:v>
                </c:pt>
                <c:pt idx="4">
                  <c:v>3.6710407461960495</c:v>
                </c:pt>
                <c:pt idx="5">
                  <c:v>3.9940921460415613</c:v>
                </c:pt>
                <c:pt idx="6">
                  <c:v>4.5495544222641202</c:v>
                </c:pt>
                <c:pt idx="7">
                  <c:v>4.9216526409367818</c:v>
                </c:pt>
                <c:pt idx="8">
                  <c:v>5.4182748592584051</c:v>
                </c:pt>
                <c:pt idx="9">
                  <c:v>5.6518636323507128</c:v>
                </c:pt>
                <c:pt idx="10">
                  <c:v>5.7999558123057176</c:v>
                </c:pt>
                <c:pt idx="11">
                  <c:v>6.3840420597894756</c:v>
                </c:pt>
                <c:pt idx="12">
                  <c:v>6.4874264297121433</c:v>
                </c:pt>
                <c:pt idx="13">
                  <c:v>6.737115986402662</c:v>
                </c:pt>
                <c:pt idx="14">
                  <c:v>7.0419105721007123</c:v>
                </c:pt>
                <c:pt idx="15">
                  <c:v>7.2512226286000656</c:v>
                </c:pt>
                <c:pt idx="16">
                  <c:v>7.1533576030245234</c:v>
                </c:pt>
                <c:pt idx="17">
                  <c:v>7.2598101975933833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1.9078345140619448</c:v>
                </c:pt>
                <c:pt idx="2">
                  <c:v>2.7746743537627281</c:v>
                </c:pt>
                <c:pt idx="3">
                  <c:v>3.348039272971719</c:v>
                </c:pt>
                <c:pt idx="4">
                  <c:v>3.7401798922411982</c:v>
                </c:pt>
                <c:pt idx="5">
                  <c:v>4.2851769053691289</c:v>
                </c:pt>
                <c:pt idx="6">
                  <c:v>4.6904828425144407</c:v>
                </c:pt>
                <c:pt idx="7">
                  <c:v>5.208941951260611</c:v>
                </c:pt>
                <c:pt idx="8">
                  <c:v>5.6805330390754367</c:v>
                </c:pt>
                <c:pt idx="9">
                  <c:v>6.0163496869742614</c:v>
                </c:pt>
                <c:pt idx="10">
                  <c:v>6.2259553340174065</c:v>
                </c:pt>
                <c:pt idx="11">
                  <c:v>6.4415182727527922</c:v>
                </c:pt>
                <c:pt idx="12">
                  <c:v>6.5784776793951449</c:v>
                </c:pt>
                <c:pt idx="13">
                  <c:v>6.7332014269178577</c:v>
                </c:pt>
                <c:pt idx="14">
                  <c:v>6.946488712158768</c:v>
                </c:pt>
                <c:pt idx="15">
                  <c:v>7.2735443848320092</c:v>
                </c:pt>
                <c:pt idx="16">
                  <c:v>7.1659946730297275</c:v>
                </c:pt>
                <c:pt idx="17">
                  <c:v>7.3086284840644735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1.9267726646980492</c:v>
                </c:pt>
                <c:pt idx="2">
                  <c:v>2.8286559057593075</c:v>
                </c:pt>
                <c:pt idx="3">
                  <c:v>3.3167484523613866</c:v>
                </c:pt>
                <c:pt idx="4">
                  <c:v>3.6740911108841035</c:v>
                </c:pt>
                <c:pt idx="5">
                  <c:v>4.1119139307812533</c:v>
                </c:pt>
                <c:pt idx="6">
                  <c:v>4.7428977550421809</c:v>
                </c:pt>
                <c:pt idx="7">
                  <c:v>5.2804519462852113</c:v>
                </c:pt>
                <c:pt idx="8">
                  <c:v>5.6191554068972955</c:v>
                </c:pt>
                <c:pt idx="9">
                  <c:v>6.0264977112332119</c:v>
                </c:pt>
                <c:pt idx="10">
                  <c:v>6.3799109071296813</c:v>
                </c:pt>
                <c:pt idx="11">
                  <c:v>6.6489457373415641</c:v>
                </c:pt>
                <c:pt idx="12">
                  <c:v>7.0320646808757532</c:v>
                </c:pt>
                <c:pt idx="13">
                  <c:v>7.1273659421940421</c:v>
                </c:pt>
                <c:pt idx="14">
                  <c:v>7.4366937645648372</c:v>
                </c:pt>
                <c:pt idx="15">
                  <c:v>7.6479432624113475</c:v>
                </c:pt>
                <c:pt idx="16">
                  <c:v>7.5412846785455372</c:v>
                </c:pt>
                <c:pt idx="17">
                  <c:v>7.6126266339505628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5428.8004000000001</c:v>
                </c:pt>
                <c:pt idx="1">
                  <c:v>3076.2202000000002</c:v>
                </c:pt>
                <c:pt idx="2">
                  <c:v>2127.0309999999999</c:v>
                </c:pt>
                <c:pt idx="3">
                  <c:v>1697.6722</c:v>
                </c:pt>
                <c:pt idx="4">
                  <c:v>1478.8178</c:v>
                </c:pt>
                <c:pt idx="5">
                  <c:v>1359.2076</c:v>
                </c:pt>
                <c:pt idx="6">
                  <c:v>1193.2598</c:v>
                </c:pt>
                <c:pt idx="7">
                  <c:v>1103.0442</c:v>
                </c:pt>
                <c:pt idx="8">
                  <c:v>1001.9426</c:v>
                </c:pt>
                <c:pt idx="9">
                  <c:v>960.53279999999995</c:v>
                </c:pt>
                <c:pt idx="10">
                  <c:v>936.00720000000001</c:v>
                </c:pt>
                <c:pt idx="11">
                  <c:v>850.37040000000002</c:v>
                </c:pt>
                <c:pt idx="12">
                  <c:v>836.81880000000001</c:v>
                </c:pt>
                <c:pt idx="13">
                  <c:v>805.8048</c:v>
                </c:pt>
                <c:pt idx="14">
                  <c:v>770.92719999999997</c:v>
                </c:pt>
                <c:pt idx="15">
                  <c:v>748.67380000000003</c:v>
                </c:pt>
                <c:pt idx="16">
                  <c:v>758.91639999999995</c:v>
                </c:pt>
                <c:pt idx="17">
                  <c:v>747.78819999999996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27388.8616</c:v>
                </c:pt>
                <c:pt idx="1">
                  <c:v>14355.9944</c:v>
                </c:pt>
                <c:pt idx="2">
                  <c:v>9871.0184000000008</c:v>
                </c:pt>
                <c:pt idx="3">
                  <c:v>8180.5676000000003</c:v>
                </c:pt>
                <c:pt idx="4">
                  <c:v>7322.8728000000001</c:v>
                </c:pt>
                <c:pt idx="5">
                  <c:v>6391.5357999999997</c:v>
                </c:pt>
                <c:pt idx="6">
                  <c:v>5839.2413999999999</c:v>
                </c:pt>
                <c:pt idx="7">
                  <c:v>5258.0469999999996</c:v>
                </c:pt>
                <c:pt idx="8">
                  <c:v>4821.5302000000001</c:v>
                </c:pt>
                <c:pt idx="9">
                  <c:v>4552.4052000000001</c:v>
                </c:pt>
                <c:pt idx="10">
                  <c:v>4399.1419999999998</c:v>
                </c:pt>
                <c:pt idx="11">
                  <c:v>4251.9264000000003</c:v>
                </c:pt>
                <c:pt idx="12">
                  <c:v>4163.4041999999999</c:v>
                </c:pt>
                <c:pt idx="13">
                  <c:v>4067.7323999999999</c:v>
                </c:pt>
                <c:pt idx="14">
                  <c:v>3942.8353999999999</c:v>
                </c:pt>
                <c:pt idx="15">
                  <c:v>3765.5454</c:v>
                </c:pt>
                <c:pt idx="16">
                  <c:v>3822.06</c:v>
                </c:pt>
                <c:pt idx="17">
                  <c:v>3747.4694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0.1842027568374037</c:v>
                </c:pt>
                <c:pt idx="1">
                  <c:v>0.32507425833820347</c:v>
                </c:pt>
                <c:pt idx="2">
                  <c:v>0.47013889313319834</c:v>
                </c:pt>
                <c:pt idx="3">
                  <c:v>0.58904186567936967</c:v>
                </c:pt>
                <c:pt idx="4">
                  <c:v>0.67621582591175189</c:v>
                </c:pt>
                <c:pt idx="5">
                  <c:v>0.73572278436347771</c:v>
                </c:pt>
                <c:pt idx="6">
                  <c:v>0.8380404669628525</c:v>
                </c:pt>
                <c:pt idx="7">
                  <c:v>0.90658198465664386</c:v>
                </c:pt>
                <c:pt idx="8">
                  <c:v>0.99806116637819375</c:v>
                </c:pt>
                <c:pt idx="9">
                  <c:v>1.0410888623480636</c:v>
                </c:pt>
                <c:pt idx="10">
                  <c:v>1.0683678501618363</c:v>
                </c:pt>
                <c:pt idx="11">
                  <c:v>1.1759581471791587</c:v>
                </c:pt>
                <c:pt idx="12">
                  <c:v>1.1950018331328121</c:v>
                </c:pt>
                <c:pt idx="13">
                  <c:v>1.2409953378287149</c:v>
                </c:pt>
                <c:pt idx="14">
                  <c:v>1.29713934078341</c:v>
                </c:pt>
                <c:pt idx="15">
                  <c:v>1.3356951986298973</c:v>
                </c:pt>
                <c:pt idx="16">
                  <c:v>1.3176681911209194</c:v>
                </c:pt>
                <c:pt idx="17">
                  <c:v>1.3372770525129978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0.18255596282249278</c:v>
                </c:pt>
                <c:pt idx="1">
                  <c:v>0.34828656662056096</c:v>
                </c:pt>
                <c:pt idx="2">
                  <c:v>0.5065333481700327</c:v>
                </c:pt>
                <c:pt idx="3">
                  <c:v>0.61120453304487088</c:v>
                </c:pt>
                <c:pt idx="4">
                  <c:v>0.68279214135741917</c:v>
                </c:pt>
                <c:pt idx="5">
                  <c:v>0.78228459582437138</c:v>
                </c:pt>
                <c:pt idx="6">
                  <c:v>0.85627561141760644</c:v>
                </c:pt>
                <c:pt idx="7">
                  <c:v>0.95092341319885509</c:v>
                </c:pt>
                <c:pt idx="8">
                  <c:v>1.0370151782933974</c:v>
                </c:pt>
                <c:pt idx="9">
                  <c:v>1.0983205097823894</c:v>
                </c:pt>
                <c:pt idx="10">
                  <c:v>1.1365852704913821</c:v>
                </c:pt>
                <c:pt idx="11">
                  <c:v>1.1759375703210666</c:v>
                </c:pt>
                <c:pt idx="12">
                  <c:v>1.2009403266682586</c:v>
                </c:pt>
                <c:pt idx="13">
                  <c:v>1.2291860693687717</c:v>
                </c:pt>
                <c:pt idx="14">
                  <c:v>1.2681229350837218</c:v>
                </c:pt>
                <c:pt idx="15">
                  <c:v>1.3278288983051432</c:v>
                </c:pt>
                <c:pt idx="16">
                  <c:v>1.3081950571157963</c:v>
                </c:pt>
                <c:pt idx="17">
                  <c:v>1.3342337098202857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'V5'!$E$2:$E$19</c:f>
              <c:numCache>
                <c:formatCode>General</c:formatCode>
                <c:ptCount val="18"/>
                <c:pt idx="0">
                  <c:v>1</c:v>
                </c:pt>
                <c:pt idx="1">
                  <c:v>1.5454861886491129</c:v>
                </c:pt>
                <c:pt idx="2">
                  <c:v>2.240401631959378</c:v>
                </c:pt>
                <c:pt idx="3">
                  <c:v>2.4307092312747698</c:v>
                </c:pt>
                <c:pt idx="4">
                  <c:v>2.4435025660743244</c:v>
                </c:pt>
                <c:pt idx="5">
                  <c:v>2.4416045969715445</c:v>
                </c:pt>
                <c:pt idx="6">
                  <c:v>2.9894996825770814</c:v>
                </c:pt>
                <c:pt idx="7">
                  <c:v>3.3190222218992789</c:v>
                </c:pt>
                <c:pt idx="8">
                  <c:v>3.6996434197684356</c:v>
                </c:pt>
                <c:pt idx="9">
                  <c:v>3.9087985478109388</c:v>
                </c:pt>
                <c:pt idx="10">
                  <c:v>3.8894317786911285</c:v>
                </c:pt>
                <c:pt idx="11">
                  <c:v>4.5456317515288118</c:v>
                </c:pt>
                <c:pt idx="12">
                  <c:v>4.605589805734998</c:v>
                </c:pt>
                <c:pt idx="13">
                  <c:v>5.0101795491767032</c:v>
                </c:pt>
                <c:pt idx="14">
                  <c:v>5.07203314549038</c:v>
                </c:pt>
                <c:pt idx="15">
                  <c:v>5.2154013030664164</c:v>
                </c:pt>
                <c:pt idx="16">
                  <c:v>5.4820945152756018</c:v>
                </c:pt>
                <c:pt idx="17">
                  <c:v>5.4956322305815295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129-A33B-ED082241D28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'V5'!$K$2:$K$19</c:f>
              <c:numCache>
                <c:formatCode>General</c:formatCode>
                <c:ptCount val="18"/>
                <c:pt idx="0">
                  <c:v>1</c:v>
                </c:pt>
                <c:pt idx="1">
                  <c:v>1.7844522354168244</c:v>
                </c:pt>
                <c:pt idx="2">
                  <c:v>2.5643411263398876</c:v>
                </c:pt>
                <c:pt idx="3">
                  <c:v>2.5070174012884476</c:v>
                </c:pt>
                <c:pt idx="4">
                  <c:v>2.5275685741603429</c:v>
                </c:pt>
                <c:pt idx="5">
                  <c:v>2.5692313019395367</c:v>
                </c:pt>
                <c:pt idx="6">
                  <c:v>3.0486827361546425</c:v>
                </c:pt>
                <c:pt idx="7">
                  <c:v>3.2430850823917052</c:v>
                </c:pt>
                <c:pt idx="8">
                  <c:v>3.7280035813994679</c:v>
                </c:pt>
                <c:pt idx="9">
                  <c:v>4.0455586790409948</c:v>
                </c:pt>
                <c:pt idx="10">
                  <c:v>4.0632029596540882</c:v>
                </c:pt>
                <c:pt idx="11">
                  <c:v>4.3285501831378994</c:v>
                </c:pt>
                <c:pt idx="12">
                  <c:v>4.3753587344534672</c:v>
                </c:pt>
                <c:pt idx="13">
                  <c:v>4.4449694205472312</c:v>
                </c:pt>
                <c:pt idx="14">
                  <c:v>4.8789627277875738</c:v>
                </c:pt>
                <c:pt idx="15">
                  <c:v>5.0525111576577002</c:v>
                </c:pt>
                <c:pt idx="16">
                  <c:v>5.3722106826362399</c:v>
                </c:pt>
                <c:pt idx="17">
                  <c:v>5.5713720905834574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129-A33B-ED082241D28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1.9026389566586237</c:v>
                </c:pt>
                <c:pt idx="2">
                  <c:v>2.7441221376068241</c:v>
                </c:pt>
                <c:pt idx="3">
                  <c:v>2.4886657367114293</c:v>
                </c:pt>
                <c:pt idx="4">
                  <c:v>2.4960042504228435</c:v>
                </c:pt>
                <c:pt idx="5">
                  <c:v>2.7285831103157201</c:v>
                </c:pt>
                <c:pt idx="6">
                  <c:v>3.0087438900189905</c:v>
                </c:pt>
                <c:pt idx="7">
                  <c:v>3.4598770068734188</c:v>
                </c:pt>
                <c:pt idx="8">
                  <c:v>3.9098777910907292</c:v>
                </c:pt>
                <c:pt idx="9">
                  <c:v>4.143815953986274</c:v>
                </c:pt>
                <c:pt idx="10">
                  <c:v>4.3935713268162795</c:v>
                </c:pt>
                <c:pt idx="11">
                  <c:v>4.9881331914860887</c:v>
                </c:pt>
                <c:pt idx="12">
                  <c:v>5.1250616455866709</c:v>
                </c:pt>
                <c:pt idx="13">
                  <c:v>5.6829438137036208</c:v>
                </c:pt>
                <c:pt idx="14">
                  <c:v>5.7585446104734981</c:v>
                </c:pt>
                <c:pt idx="15">
                  <c:v>5.992984511729313</c:v>
                </c:pt>
                <c:pt idx="16">
                  <c:v>6.1400326389884334</c:v>
                </c:pt>
                <c:pt idx="17">
                  <c:v>6.2473699876207611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2-4129-A33B-ED082241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'V5'!$C$2:$C$19</c:f>
              <c:numCache>
                <c:formatCode>General</c:formatCode>
                <c:ptCount val="18"/>
                <c:pt idx="0">
                  <c:v>1461.6787999999999</c:v>
                </c:pt>
                <c:pt idx="1">
                  <c:v>945.77280000000007</c:v>
                </c:pt>
                <c:pt idx="2">
                  <c:v>652.41819999999996</c:v>
                </c:pt>
                <c:pt idx="3">
                  <c:v>601.33839999999998</c:v>
                </c:pt>
                <c:pt idx="4">
                  <c:v>598.18999999999994</c:v>
                </c:pt>
                <c:pt idx="5">
                  <c:v>598.65499999999997</c:v>
                </c:pt>
                <c:pt idx="6">
                  <c:v>488.93759999999997</c:v>
                </c:pt>
                <c:pt idx="7">
                  <c:v>440.39440000000002</c:v>
                </c:pt>
                <c:pt idx="8">
                  <c:v>395.08639999999997</c:v>
                </c:pt>
                <c:pt idx="9">
                  <c:v>373.94580000000002</c:v>
                </c:pt>
                <c:pt idx="10">
                  <c:v>375.80779999999999</c:v>
                </c:pt>
                <c:pt idx="11">
                  <c:v>321.55680000000001</c:v>
                </c:pt>
                <c:pt idx="12">
                  <c:v>317.37060000000002</c:v>
                </c:pt>
                <c:pt idx="13">
                  <c:v>291.74180000000001</c:v>
                </c:pt>
                <c:pt idx="14">
                  <c:v>288.18400000000003</c:v>
                </c:pt>
                <c:pt idx="15">
                  <c:v>280.262</c:v>
                </c:pt>
                <c:pt idx="16">
                  <c:v>266.62779999999998</c:v>
                </c:pt>
                <c:pt idx="17">
                  <c:v>265.971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D9E-BF10-B12C92D3A4A2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'V5'!$I$2:$I$19</c:f>
              <c:numCache>
                <c:formatCode>General</c:formatCode>
                <c:ptCount val="18"/>
                <c:pt idx="0">
                  <c:v>7434.7732000000005</c:v>
                </c:pt>
                <c:pt idx="1">
                  <c:v>4166.4175999999998</c:v>
                </c:pt>
                <c:pt idx="2">
                  <c:v>2899.2918</c:v>
                </c:pt>
                <c:pt idx="3">
                  <c:v>2965.585</c:v>
                </c:pt>
                <c:pt idx="4">
                  <c:v>2941.4723999999997</c:v>
                </c:pt>
                <c:pt idx="5">
                  <c:v>2893.7734</c:v>
                </c:pt>
                <c:pt idx="6">
                  <c:v>2438.6837999999998</c:v>
                </c:pt>
                <c:pt idx="7">
                  <c:v>2292.5001999999999</c:v>
                </c:pt>
                <c:pt idx="8">
                  <c:v>1994.3042</c:v>
                </c:pt>
                <c:pt idx="9">
                  <c:v>1837.7618</c:v>
                </c:pt>
                <c:pt idx="10">
                  <c:v>1829.7814000000001</c:v>
                </c:pt>
                <c:pt idx="11">
                  <c:v>1717.6128000000001</c:v>
                </c:pt>
                <c:pt idx="12">
                  <c:v>1699.2374</c:v>
                </c:pt>
                <c:pt idx="13">
                  <c:v>1672.6263999999999</c:v>
                </c:pt>
                <c:pt idx="14">
                  <c:v>1523.8430000000001</c:v>
                </c:pt>
                <c:pt idx="15">
                  <c:v>1471.5006000000001</c:v>
                </c:pt>
                <c:pt idx="16">
                  <c:v>1383.9318000000001</c:v>
                </c:pt>
                <c:pt idx="17">
                  <c:v>1334.46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D9E-BF10-B12C92D3A4A2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'V5'!$O$2:$O$21</c:f>
              <c:numCache>
                <c:formatCode>General</c:formatCode>
                <c:ptCount val="20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9-4D9E-BF10-B12C92D3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'V5'!$D$2:$D$19</c:f>
              <c:numCache>
                <c:formatCode>General</c:formatCode>
                <c:ptCount val="18"/>
                <c:pt idx="0">
                  <c:v>0.68414483400867554</c:v>
                </c:pt>
                <c:pt idx="1">
                  <c:v>1.0573363919960481</c:v>
                </c:pt>
                <c:pt idx="2">
                  <c:v>1.5327592026096146</c:v>
                </c:pt>
                <c:pt idx="3">
                  <c:v>1.6629571635538327</c:v>
                </c:pt>
                <c:pt idx="4">
                  <c:v>1.6717096574666914</c:v>
                </c:pt>
                <c:pt idx="5">
                  <c:v>1.6704111717099164</c:v>
                </c:pt>
                <c:pt idx="6">
                  <c:v>2.0452507641056856</c:v>
                </c:pt>
                <c:pt idx="7">
                  <c:v>2.2706919070723877</c:v>
                </c:pt>
                <c:pt idx="8">
                  <c:v>2.5310919333087649</c:v>
                </c:pt>
                <c:pt idx="9">
                  <c:v>2.6741843336654667</c:v>
                </c:pt>
                <c:pt idx="10">
                  <c:v>2.6609346586207101</c:v>
                </c:pt>
                <c:pt idx="11">
                  <c:v>3.1098704801142443</c:v>
                </c:pt>
                <c:pt idx="12">
                  <c:v>3.1508904731566187</c:v>
                </c:pt>
                <c:pt idx="13">
                  <c:v>3.4276884560251561</c:v>
                </c:pt>
                <c:pt idx="14">
                  <c:v>3.4700052744080168</c:v>
                </c:pt>
                <c:pt idx="15">
                  <c:v>3.5680898587750032</c:v>
                </c:pt>
                <c:pt idx="16">
                  <c:v>3.7505466421730969</c:v>
                </c:pt>
                <c:pt idx="17">
                  <c:v>3.7598084001639278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CC3-8923-4B7F2D4A4A1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'V5'!$J$2:$J$19</c:f>
              <c:numCache>
                <c:formatCode>General</c:formatCode>
                <c:ptCount val="18"/>
                <c:pt idx="0">
                  <c:v>0.672515470949403</c:v>
                </c:pt>
                <c:pt idx="1">
                  <c:v>1.2000717354880606</c:v>
                </c:pt>
                <c:pt idx="2">
                  <c:v>1.7245590802553921</c:v>
                </c:pt>
                <c:pt idx="3">
                  <c:v>1.6860079883058485</c:v>
                </c:pt>
                <c:pt idx="4">
                  <c:v>1.6998289700083538</c:v>
                </c:pt>
                <c:pt idx="5">
                  <c:v>1.7278477990018153</c:v>
                </c:pt>
                <c:pt idx="6">
                  <c:v>2.0502863060803538</c:v>
                </c:pt>
                <c:pt idx="7">
                  <c:v>2.181024891513641</c:v>
                </c:pt>
                <c:pt idx="8">
                  <c:v>2.5071400842459237</c:v>
                </c:pt>
                <c:pt idx="9">
                  <c:v>2.7207008002886992</c:v>
                </c:pt>
                <c:pt idx="10">
                  <c:v>2.7325668519747768</c:v>
                </c:pt>
                <c:pt idx="11">
                  <c:v>2.9110169649411088</c:v>
                </c:pt>
                <c:pt idx="12">
                  <c:v>2.9424964398735574</c:v>
                </c:pt>
                <c:pt idx="13">
                  <c:v>2.9893107032150157</c:v>
                </c:pt>
                <c:pt idx="14">
                  <c:v>3.281177916622644</c:v>
                </c:pt>
                <c:pt idx="15">
                  <c:v>3.3978919206692813</c:v>
                </c:pt>
                <c:pt idx="16">
                  <c:v>3.6128947972725243</c:v>
                </c:pt>
                <c:pt idx="17">
                  <c:v>3.7468339253330933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F-4CC3-8923-4B7F2D4A4A1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'V5'!$P$2:$P$21</c:f>
              <c:numCache>
                <c:formatCode>General</c:formatCode>
                <c:ptCount val="20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F-4CC3-8923-4B7F2D4A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'V3'!$O$2:$O$19</c:f>
              <c:numCache>
                <c:formatCode>General</c:formatCode>
                <c:ptCount val="18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49-B638-2B4218C7214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E53-995A-7BFFC105A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'V5'!$P$2:$P$19</c:f>
              <c:numCache>
                <c:formatCode>General</c:formatCode>
                <c:ptCount val="18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4731-A55B-475F2797F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1.9674618180814372</c:v>
                </c:pt>
                <c:pt idx="2">
                  <c:v>2.8911870746081445</c:v>
                </c:pt>
                <c:pt idx="3">
                  <c:v>3.7965813415851413</c:v>
                </c:pt>
                <c:pt idx="4">
                  <c:v>4.666017819112696</c:v>
                </c:pt>
                <c:pt idx="5">
                  <c:v>5.6016552813286458</c:v>
                </c:pt>
                <c:pt idx="6">
                  <c:v>6.4251691649053511</c:v>
                </c:pt>
                <c:pt idx="7">
                  <c:v>7.3784075418196542</c:v>
                </c:pt>
                <c:pt idx="8">
                  <c:v>8.1351267159435192</c:v>
                </c:pt>
                <c:pt idx="9">
                  <c:v>8.8612986535313141</c:v>
                </c:pt>
                <c:pt idx="10">
                  <c:v>9.624418950380468</c:v>
                </c:pt>
                <c:pt idx="11">
                  <c:v>10.361410050019822</c:v>
                </c:pt>
                <c:pt idx="12">
                  <c:v>11.075780143271862</c:v>
                </c:pt>
                <c:pt idx="13">
                  <c:v>11.864533070107246</c:v>
                </c:pt>
                <c:pt idx="14">
                  <c:v>12.586113046730365</c:v>
                </c:pt>
                <c:pt idx="15">
                  <c:v>13.288834512753015</c:v>
                </c:pt>
                <c:pt idx="16">
                  <c:v>11.8996450257793</c:v>
                </c:pt>
                <c:pt idx="17">
                  <c:v>12.341308718647079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1.9995156999021113</c:v>
                </c:pt>
                <c:pt idx="2">
                  <c:v>2.979939923552767</c:v>
                </c:pt>
                <c:pt idx="3">
                  <c:v>3.8460902654175078</c:v>
                </c:pt>
                <c:pt idx="4">
                  <c:v>4.8171993910375894</c:v>
                </c:pt>
                <c:pt idx="5">
                  <c:v>5.6402517568215815</c:v>
                </c:pt>
                <c:pt idx="6">
                  <c:v>6.6193334444808398</c:v>
                </c:pt>
                <c:pt idx="7">
                  <c:v>7.4851656808633997</c:v>
                </c:pt>
                <c:pt idx="8">
                  <c:v>8.3564955308901361</c:v>
                </c:pt>
                <c:pt idx="9">
                  <c:v>9.0205888527071938</c:v>
                </c:pt>
                <c:pt idx="10">
                  <c:v>9.8919107078763933</c:v>
                </c:pt>
                <c:pt idx="11">
                  <c:v>10.496371469253042</c:v>
                </c:pt>
                <c:pt idx="12">
                  <c:v>11.080990650297219</c:v>
                </c:pt>
                <c:pt idx="13">
                  <c:v>11.813637560573454</c:v>
                </c:pt>
                <c:pt idx="14">
                  <c:v>12.401433432457884</c:v>
                </c:pt>
                <c:pt idx="15">
                  <c:v>13.023636776422347</c:v>
                </c:pt>
                <c:pt idx="16">
                  <c:v>12.153934854186742</c:v>
                </c:pt>
                <c:pt idx="17">
                  <c:v>12.563699887699739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1.9716674655578683</c:v>
                </c:pt>
                <c:pt idx="2">
                  <c:v>2.9377472140376106</c:v>
                </c:pt>
                <c:pt idx="3">
                  <c:v>3.8076423312644185</c:v>
                </c:pt>
                <c:pt idx="4">
                  <c:v>4.7430365522939937</c:v>
                </c:pt>
                <c:pt idx="5">
                  <c:v>5.5869754778814835</c:v>
                </c:pt>
                <c:pt idx="6">
                  <c:v>6.5371929405032425</c:v>
                </c:pt>
                <c:pt idx="7">
                  <c:v>7.3419925675127882</c:v>
                </c:pt>
                <c:pt idx="8">
                  <c:v>8.2552760502611022</c:v>
                </c:pt>
                <c:pt idx="9">
                  <c:v>8.9112538449472769</c:v>
                </c:pt>
                <c:pt idx="10">
                  <c:v>9.7317318836262121</c:v>
                </c:pt>
                <c:pt idx="11">
                  <c:v>10.387666932074836</c:v>
                </c:pt>
                <c:pt idx="12">
                  <c:v>11.089635335152197</c:v>
                </c:pt>
                <c:pt idx="13">
                  <c:v>11.710609086426141</c:v>
                </c:pt>
                <c:pt idx="14">
                  <c:v>12.319087080856299</c:v>
                </c:pt>
                <c:pt idx="15">
                  <c:v>12.952432353658089</c:v>
                </c:pt>
                <c:pt idx="16">
                  <c:v>12.109901858153359</c:v>
                </c:pt>
                <c:pt idx="17">
                  <c:v>12.414277260296297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8D5F95-CF67-49FD-9A9B-EBF42E58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5990E-1F9D-481B-81F4-A532658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8BE8C0-A91D-4DAE-A6A5-ECAC8F3F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4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F2774A49-8DBD-46FE-A7BA-91F8A1FC0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B89E3FF2-B43B-4F71-8292-A04EFEAB18B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B47CFEBE-E7EE-4009-BBEB-D4F0A553D3C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1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2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3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03522D7-93EF-4BE2-B56C-C55402A9BF1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31">
      <calculatedColumnFormula>1000/executionTime_1IMGS[[#This Row],[mean]]</calculatedColumnFormula>
    </tableColumn>
    <tableColumn id="5" xr3:uid="{126D258A-5E18-4371-AA20-9C3E8462DEEB}" uniqueName="5" name="Colonna2" queryTableFieldId="5" dataDxfId="30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3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2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1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0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9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8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88C0C2-9D8A-4000-943F-023B03DFC8B5}" name="executionTime_1IMGS__5" displayName="executionTime_1IMGS__5" ref="A1:E19" tableType="queryTable" totalsRowShown="0">
  <autoFilter ref="A1:E19" xr:uid="{B288C0C2-9D8A-4000-943F-023B03DFC8B5}"/>
  <tableColumns count="5">
    <tableColumn id="1" xr3:uid="{2B2E5D65-1179-4FF2-AC59-D1B0B68684D0}" uniqueName="1" name="Threads" queryTableFieldId="1"/>
    <tableColumn id="2" xr3:uid="{56DB9D88-018B-4EC1-8619-01CEB9EEFE33}" uniqueName="2" name="NImgs" queryTableFieldId="2"/>
    <tableColumn id="3" xr3:uid="{A3CB52D9-CD18-451D-9E01-A8CFBF4F3C7F}" uniqueName="3" name="mean" queryTableFieldId="3"/>
    <tableColumn id="4" xr3:uid="{DEDDD485-4D58-4433-AB4B-AD0F854D75D4}" uniqueName="4" name="Colonna1" queryTableFieldId="4" dataDxfId="5">
      <calculatedColumnFormula>executionTime_1IMGS__5[[#This Row],[NImgs]]*1000/executionTime_1IMGS__5[[#This Row],[mean]]</calculatedColumnFormula>
    </tableColumn>
    <tableColumn id="5" xr3:uid="{F53AFF70-20B6-4FE2-83C9-6133E1763A24}" uniqueName="5" name="Colonna2" queryTableFieldId="5" dataDxfId="2">
      <calculatedColumnFormula>$C$2/executionTime_1IMGS__5[[#This Row],[mean]]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551312-225B-4798-8F8F-260868FC3BCF}" name="executionTime_5IMGS__5" displayName="executionTime_5IMGS__5" ref="G1:K19" tableType="queryTable" totalsRowShown="0">
  <autoFilter ref="G1:K19" xr:uid="{5C551312-225B-4798-8F8F-260868FC3BCF}"/>
  <tableColumns count="5">
    <tableColumn id="1" xr3:uid="{3254AE89-4909-43E9-A932-DF350095426F}" uniqueName="1" name="Threads" queryTableFieldId="1"/>
    <tableColumn id="2" xr3:uid="{D85680BD-4B26-432A-91E8-B9C8C651A21D}" uniqueName="2" name="NImgs" queryTableFieldId="2"/>
    <tableColumn id="3" xr3:uid="{EB3AA7C0-4955-4FED-B0AA-D817FB201663}" uniqueName="3" name="mean" queryTableFieldId="3"/>
    <tableColumn id="4" xr3:uid="{438A9AAF-8501-49F5-8D29-6B8B646FE0CD}" uniqueName="4" name="Colonna1" queryTableFieldId="4" dataDxfId="4">
      <calculatedColumnFormula>executionTime_5IMGS__5[[#This Row],[NImgs]]*1000/executionTime_5IMGS__5[[#This Row],[mean]]</calculatedColumnFormula>
    </tableColumn>
    <tableColumn id="5" xr3:uid="{3E15B50C-4868-4A1C-A855-B581147327C3}" uniqueName="5" name="Colonna2" queryTableFieldId="5" dataDxfId="1">
      <calculatedColumnFormula>$I$2/executionTime_5IMGS__5[[#This Row],[mean]]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C7C569-93D0-4519-9CE9-DFA88E81A28D}" name="executionTime_10IMGS__5" displayName="executionTime_10IMGS__5" ref="M1:Q19" tableType="queryTable" totalsRowShown="0">
  <autoFilter ref="M1:Q19" xr:uid="{02C7C569-93D0-4519-9CE9-DFA88E81A28D}"/>
  <tableColumns count="5">
    <tableColumn id="1" xr3:uid="{272D64A0-0C72-4C45-AE4F-674C51D83BD6}" uniqueName="1" name="Threads" queryTableFieldId="1"/>
    <tableColumn id="2" xr3:uid="{E42FDA21-3065-4F29-9204-9E455397A7B7}" uniqueName="2" name="NImgs" queryTableFieldId="2"/>
    <tableColumn id="3" xr3:uid="{82147806-FABC-4B88-8A68-ACF69CBD8050}" uniqueName="3" name="mean" queryTableFieldId="3"/>
    <tableColumn id="4" xr3:uid="{8062C119-EA87-401B-ABEE-B99E472CFC9F}" uniqueName="4" name="Colonna1" queryTableFieldId="4" dataDxfId="3">
      <calculatedColumnFormula>executionTime_10IMGS__5[[#This Row],[NImgs]]*1000/executionTime_10IMGS__5[[#This Row],[mean]]</calculatedColumnFormula>
    </tableColumn>
    <tableColumn id="5" xr3:uid="{D1FDF48A-4F3C-48EC-B3BB-96ED5DD151FA}" uniqueName="5" name="Colonna2" queryTableFieldId="5" dataDxfId="0">
      <calculatedColumnFormula>$O$2/executionTime_10IMGS__5[[#This Row],[mean]]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7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6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9">
      <calculatedColumnFormula>5000/executionTime_5IMGS[[#This Row],[mean]]</calculatedColumnFormula>
    </tableColumn>
    <tableColumn id="5" xr3:uid="{75A8AC57-B8EA-4C15-80FD-4C7B1EB849A0}" uniqueName="5" name="Colonna2" queryTableFieldId="5" dataDxfId="28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27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26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25">
      <calculatedColumnFormula>1000/executionTime_1IMGS__2[[#This Row],[mean]]</calculatedColumnFormula>
    </tableColumn>
    <tableColumn id="5" xr3:uid="{4F10ED23-1FD9-4D9E-A597-99999C4FC0A9}" uniqueName="5" name="Colonna2" queryTableFieldId="5" dataDxfId="24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23">
      <calculatedColumnFormula>5000/executionTime_5IMGS__2[[#This Row],[mean]]</calculatedColumnFormula>
    </tableColumn>
    <tableColumn id="5" xr3:uid="{959708A8-C950-4B05-B9B7-D44CDFA29D8F}" uniqueName="5" name="Colonna2" queryTableFieldId="5" dataDxfId="22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21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20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19" tableType="queryTable" totalsRowShown="0">
  <autoFilter ref="A1:E19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19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18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19" tableType="queryTable" totalsRowShown="0">
  <autoFilter ref="G1:K19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17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16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73D83-BE0B-4FDD-8CE7-AA7A011E51D6}" name="executionTime_10IMGS__3" displayName="executionTime_10IMGS__3" ref="M1:Q19" tableType="queryTable" totalsRowShown="0">
  <autoFilter ref="M1:Q19" xr:uid="{D8473D83-BE0B-4FDD-8CE7-AA7A011E51D6}"/>
  <tableColumns count="5">
    <tableColumn id="1" xr3:uid="{C3025E68-B51B-444D-8C3F-972431D782A2}" uniqueName="1" name="Threads" queryTableFieldId="1"/>
    <tableColumn id="2" xr3:uid="{5F8AD89C-A345-4E95-9412-2E7942370B92}" uniqueName="2" name="NImgs" queryTableFieldId="2"/>
    <tableColumn id="3" xr3:uid="{0EB3F410-BE43-48AD-93AF-EB62D5C17836}" uniqueName="3" name="mean" queryTableFieldId="3"/>
    <tableColumn id="4" xr3:uid="{399A7E89-47B9-4E61-9C18-4B631B5AEF2B}" uniqueName="4" name="Colonna1" queryTableFieldId="4" dataDxfId="15">
      <calculatedColumnFormula>(executionTime_10IMGS__3[[#This Row],[NImgs]]*1000)/executionTime_10IMGS__3[[#This Row],[mean]]</calculatedColumnFormula>
    </tableColumn>
    <tableColumn id="5" xr3:uid="{44D69468-6E3A-4039-B7FE-530676410D7B}" uniqueName="5" name="Colonna2" queryTableFieldId="5" dataDxfId="14">
      <calculatedColumnFormula>$O$2/executionTime_10IMGS__3[[#This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M1" sqref="M1:Q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35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35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35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35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35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35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35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35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35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35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35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35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35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35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35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35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workbookViewId="0">
      <selection activeCell="R19" sqref="R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35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35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35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35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35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35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35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35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35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35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35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35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35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35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35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35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35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19"/>
  <sheetViews>
    <sheetView workbookViewId="0">
      <selection activeCell="W16" sqref="W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21894.925599999999</v>
      </c>
      <c r="D2">
        <f>(executionTime_1IMGS__3[[#This Row],[NImgs]]*1000)/executionTime_1IMGS__3[[#This Row],[mean]]</f>
        <v>4.5672683171848735E-2</v>
      </c>
      <c r="E2">
        <f>$C$2/executionTime_1IMGS__3[[#This Row],[mean]]</f>
        <v>1</v>
      </c>
      <c r="G2">
        <v>1</v>
      </c>
      <c r="H2">
        <v>5</v>
      </c>
      <c r="I2">
        <v>111287.4972</v>
      </c>
      <c r="J2">
        <f>(executionTime_5IMGS__3[[#This Row],[NImgs]]*1000)/executionTime_5IMGS__3[[#This Row],[mean]]</f>
        <v>4.4928676857691072E-2</v>
      </c>
      <c r="K2">
        <f>$I$2/executionTime_5IMGS__3[[#This Row],[mean]]</f>
        <v>1</v>
      </c>
      <c r="M2">
        <v>1</v>
      </c>
      <c r="N2">
        <v>10</v>
      </c>
      <c r="O2">
        <v>219386.72160000002</v>
      </c>
      <c r="P2">
        <f>(executionTime_10IMGS__3[[#This Row],[NImgs]]*1000)/executionTime_10IMGS__3[[#This Row],[mean]]</f>
        <v>4.5581610076806028E-2</v>
      </c>
      <c r="Q2">
        <f>$O$2/executionTime_10IMGS__3[[#This Row],[mean]]</f>
        <v>1</v>
      </c>
    </row>
    <row r="3" spans="1:17" x14ac:dyDescent="0.35">
      <c r="A3">
        <v>2</v>
      </c>
      <c r="B3">
        <v>1</v>
      </c>
      <c r="C3">
        <v>11128.5136</v>
      </c>
      <c r="D3">
        <f>(executionTime_1IMGS__3[[#This Row],[NImgs]]*1000)/executionTime_1IMGS__3[[#This Row],[mean]]</f>
        <v>8.9859260269942967E-2</v>
      </c>
      <c r="E3">
        <f>$C$2/executionTime_1IMGS__3[[#This Row],[mean]]</f>
        <v>1.9674618180814372</v>
      </c>
      <c r="G3">
        <v>2</v>
      </c>
      <c r="H3">
        <v>5</v>
      </c>
      <c r="I3">
        <v>55657.226000000002</v>
      </c>
      <c r="J3">
        <f>(executionTime_5IMGS__3[[#This Row],[NImgs]]*1000)/executionTime_5IMGS__3[[#This Row],[mean]]</f>
        <v>8.9835594752781966E-2</v>
      </c>
      <c r="K3">
        <f>$I$2/executionTime_5IMGS__3[[#This Row],[mean]]</f>
        <v>1.9995156999021113</v>
      </c>
      <c r="M3">
        <v>2</v>
      </c>
      <c r="N3">
        <v>10</v>
      </c>
      <c r="O3">
        <v>111269.63619999999</v>
      </c>
      <c r="P3">
        <f>(executionTime_10IMGS__3[[#This Row],[NImgs]]*1000)/executionTime_10IMGS__3[[#This Row],[mean]]</f>
        <v>8.9871777616183132E-2</v>
      </c>
      <c r="Q3">
        <f>$O$2/executionTime_10IMGS__3[[#This Row],[mean]]</f>
        <v>1.9716674655578683</v>
      </c>
    </row>
    <row r="4" spans="1:17" x14ac:dyDescent="0.35">
      <c r="A4">
        <v>3</v>
      </c>
      <c r="B4">
        <v>1</v>
      </c>
      <c r="C4">
        <v>7572.9881999999998</v>
      </c>
      <c r="D4">
        <f>(executionTime_1IMGS__3[[#This Row],[NImgs]]*1000)/executionTime_1IMGS__3[[#This Row],[mean]]</f>
        <v>0.132048271249122</v>
      </c>
      <c r="E4">
        <f>$C$2/executionTime_1IMGS__3[[#This Row],[mean]]</f>
        <v>2.8911870746081445</v>
      </c>
      <c r="G4">
        <v>3</v>
      </c>
      <c r="H4">
        <v>5</v>
      </c>
      <c r="I4">
        <v>37345.550600000002</v>
      </c>
      <c r="J4">
        <f>(executionTime_5IMGS__3[[#This Row],[NImgs]]*1000)/executionTime_5IMGS__3[[#This Row],[mean]]</f>
        <v>0.13388475788063492</v>
      </c>
      <c r="K4">
        <f>$I$2/executionTime_5IMGS__3[[#This Row],[mean]]</f>
        <v>2.979939923552767</v>
      </c>
      <c r="M4">
        <v>3</v>
      </c>
      <c r="N4">
        <v>10</v>
      </c>
      <c r="O4">
        <v>74678.556599999996</v>
      </c>
      <c r="P4">
        <f>(executionTime_10IMGS__3[[#This Row],[NImgs]]*1000)/executionTime_10IMGS__3[[#This Row],[mean]]</f>
        <v>0.13390724801448561</v>
      </c>
      <c r="Q4">
        <f>$O$2/executionTime_10IMGS__3[[#This Row],[mean]]</f>
        <v>2.9377472140376106</v>
      </c>
    </row>
    <row r="5" spans="1:17" x14ac:dyDescent="0.35">
      <c r="A5">
        <v>4</v>
      </c>
      <c r="B5">
        <v>1</v>
      </c>
      <c r="C5">
        <v>5767.0108</v>
      </c>
      <c r="D5">
        <f>(executionTime_1IMGS__3[[#This Row],[NImgs]]*1000)/executionTime_1IMGS__3[[#This Row],[mean]]</f>
        <v>0.17340005675037057</v>
      </c>
      <c r="E5">
        <f>$C$2/executionTime_1IMGS__3[[#This Row],[mean]]</f>
        <v>3.7965813415851413</v>
      </c>
      <c r="G5">
        <v>4</v>
      </c>
      <c r="H5">
        <v>5</v>
      </c>
      <c r="I5">
        <v>28935.227600000002</v>
      </c>
      <c r="J5">
        <f>(executionTime_5IMGS__3[[#This Row],[NImgs]]*1000)/executionTime_5IMGS__3[[#This Row],[mean]]</f>
        <v>0.17279974670045448</v>
      </c>
      <c r="K5">
        <f>$I$2/executionTime_5IMGS__3[[#This Row],[mean]]</f>
        <v>3.8460902654175078</v>
      </c>
      <c r="M5">
        <v>4</v>
      </c>
      <c r="N5">
        <v>10</v>
      </c>
      <c r="O5">
        <v>57617.470999999998</v>
      </c>
      <c r="P5">
        <f>(executionTime_10IMGS__3[[#This Row],[NImgs]]*1000)/executionTime_10IMGS__3[[#This Row],[mean]]</f>
        <v>0.17355846805563543</v>
      </c>
      <c r="Q5">
        <f>$O$2/executionTime_10IMGS__3[[#This Row],[mean]]</f>
        <v>3.8076423312644185</v>
      </c>
    </row>
    <row r="6" spans="1:17" x14ac:dyDescent="0.35">
      <c r="A6">
        <v>5</v>
      </c>
      <c r="B6">
        <v>1</v>
      </c>
      <c r="C6">
        <v>4692.4222</v>
      </c>
      <c r="D6">
        <f>(executionTime_1IMGS__3[[#This Row],[NImgs]]*1000)/executionTime_1IMGS__3[[#This Row],[mean]]</f>
        <v>0.21310955352653477</v>
      </c>
      <c r="E6">
        <f>$C$2/executionTime_1IMGS__3[[#This Row],[mean]]</f>
        <v>4.666017819112696</v>
      </c>
      <c r="G6">
        <v>5</v>
      </c>
      <c r="H6">
        <v>5</v>
      </c>
      <c r="I6">
        <v>23102.115600000001</v>
      </c>
      <c r="J6">
        <f>(executionTime_5IMGS__3[[#This Row],[NImgs]]*1000)/executionTime_5IMGS__3[[#This Row],[mean]]</f>
        <v>0.21643039479899406</v>
      </c>
      <c r="K6">
        <f>$I$2/executionTime_5IMGS__3[[#This Row],[mean]]</f>
        <v>4.8171993910375894</v>
      </c>
      <c r="M6">
        <v>5</v>
      </c>
      <c r="N6">
        <v>10</v>
      </c>
      <c r="O6">
        <v>46254.486799999999</v>
      </c>
      <c r="P6">
        <f>(executionTime_10IMGS__3[[#This Row],[NImgs]]*1000)/executionTime_10IMGS__3[[#This Row],[mean]]</f>
        <v>0.21619524270670321</v>
      </c>
      <c r="Q6">
        <f>$O$2/executionTime_10IMGS__3[[#This Row],[mean]]</f>
        <v>4.7430365522939937</v>
      </c>
    </row>
    <row r="7" spans="1:17" x14ac:dyDescent="0.35">
      <c r="A7">
        <v>6</v>
      </c>
      <c r="B7">
        <v>1</v>
      </c>
      <c r="C7">
        <v>3908.6527999999998</v>
      </c>
      <c r="D7">
        <f>(executionTime_1IMGS__3[[#This Row],[NImgs]]*1000)/executionTime_1IMGS__3[[#This Row],[mean]]</f>
        <v>0.25584262690203646</v>
      </c>
      <c r="E7">
        <f>$C$2/executionTime_1IMGS__3[[#This Row],[mean]]</f>
        <v>5.6016552813286458</v>
      </c>
      <c r="G7">
        <v>6</v>
      </c>
      <c r="H7">
        <v>5</v>
      </c>
      <c r="I7">
        <v>19730.945</v>
      </c>
      <c r="J7">
        <f>(executionTime_5IMGS__3[[#This Row],[NImgs]]*1000)/executionTime_5IMGS__3[[#This Row],[mean]]</f>
        <v>0.25340904857826119</v>
      </c>
      <c r="K7">
        <f>$I$2/executionTime_5IMGS__3[[#This Row],[mean]]</f>
        <v>5.6402517568215815</v>
      </c>
      <c r="M7">
        <v>6</v>
      </c>
      <c r="N7">
        <v>10</v>
      </c>
      <c r="O7">
        <v>39267.529000000002</v>
      </c>
      <c r="P7">
        <f>(executionTime_10IMGS__3[[#This Row],[NImgs]]*1000)/executionTime_10IMGS__3[[#This Row],[mean]]</f>
        <v>0.25466333774147082</v>
      </c>
      <c r="Q7">
        <f>$O$2/executionTime_10IMGS__3[[#This Row],[mean]]</f>
        <v>5.5869754778814835</v>
      </c>
    </row>
    <row r="8" spans="1:17" x14ac:dyDescent="0.35">
      <c r="A8">
        <v>7</v>
      </c>
      <c r="B8">
        <v>1</v>
      </c>
      <c r="C8">
        <v>3407.6808000000001</v>
      </c>
      <c r="D8">
        <f>(executionTime_1IMGS__3[[#This Row],[NImgs]]*1000)/executionTime_1IMGS__3[[#This Row],[mean]]</f>
        <v>0.29345471559425401</v>
      </c>
      <c r="E8">
        <f>$C$2/executionTime_1IMGS__3[[#This Row],[mean]]</f>
        <v>6.4251691649053511</v>
      </c>
      <c r="G8">
        <v>7</v>
      </c>
      <c r="H8">
        <v>5</v>
      </c>
      <c r="I8">
        <v>16812.492999999999</v>
      </c>
      <c r="J8">
        <f>(executionTime_5IMGS__3[[#This Row],[NImgs]]*1000)/executionTime_5IMGS__3[[#This Row],[mean]]</f>
        <v>0.29739789334038685</v>
      </c>
      <c r="K8">
        <f>$I$2/executionTime_5IMGS__3[[#This Row],[mean]]</f>
        <v>6.6193334444808398</v>
      </c>
      <c r="M8">
        <v>7</v>
      </c>
      <c r="N8">
        <v>10</v>
      </c>
      <c r="O8">
        <v>33559.774599999997</v>
      </c>
      <c r="P8">
        <f>(executionTime_10IMGS__3[[#This Row],[NImgs]]*1000)/executionTime_10IMGS__3[[#This Row],[mean]]</f>
        <v>0.29797577961086785</v>
      </c>
      <c r="Q8">
        <f>$O$2/executionTime_10IMGS__3[[#This Row],[mean]]</f>
        <v>6.5371929405032425</v>
      </c>
    </row>
    <row r="9" spans="1:17" x14ac:dyDescent="0.35">
      <c r="A9">
        <v>8</v>
      </c>
      <c r="B9">
        <v>1</v>
      </c>
      <c r="C9">
        <v>2967.4324000000001</v>
      </c>
      <c r="D9">
        <f>(executionTime_1IMGS__3[[#This Row],[NImgs]]*1000)/executionTime_1IMGS__3[[#This Row],[mean]]</f>
        <v>0.33699166997030833</v>
      </c>
      <c r="E9">
        <f>$C$2/executionTime_1IMGS__3[[#This Row],[mean]]</f>
        <v>7.3784075418196542</v>
      </c>
      <c r="G9">
        <v>8</v>
      </c>
      <c r="H9">
        <v>5</v>
      </c>
      <c r="I9">
        <v>14867.74</v>
      </c>
      <c r="J9">
        <f>(executionTime_5IMGS__3[[#This Row],[NImgs]]*1000)/executionTime_5IMGS__3[[#This Row],[mean]]</f>
        <v>0.33629859010179086</v>
      </c>
      <c r="K9">
        <f>$I$2/executionTime_5IMGS__3[[#This Row],[mean]]</f>
        <v>7.4851656808633997</v>
      </c>
      <c r="M9">
        <v>8</v>
      </c>
      <c r="N9">
        <v>10</v>
      </c>
      <c r="O9">
        <v>29881.0874</v>
      </c>
      <c r="P9">
        <f>(executionTime_10IMGS__3[[#This Row],[NImgs]]*1000)/executionTime_10IMGS__3[[#This Row],[mean]]</f>
        <v>0.33465984239917584</v>
      </c>
      <c r="Q9">
        <f>$O$2/executionTime_10IMGS__3[[#This Row],[mean]]</f>
        <v>7.3419925675127882</v>
      </c>
    </row>
    <row r="10" spans="1:17" x14ac:dyDescent="0.35">
      <c r="A10">
        <v>9</v>
      </c>
      <c r="B10">
        <v>1</v>
      </c>
      <c r="C10">
        <v>2691.4056</v>
      </c>
      <c r="D10">
        <f>(executionTime_1IMGS__3[[#This Row],[NImgs]]*1000)/executionTime_1IMGS__3[[#This Row],[mean]]</f>
        <v>0.37155306506013064</v>
      </c>
      <c r="E10">
        <f>$C$2/executionTime_1IMGS__3[[#This Row],[mean]]</f>
        <v>8.1351267159435192</v>
      </c>
      <c r="G10">
        <v>9</v>
      </c>
      <c r="H10">
        <v>5</v>
      </c>
      <c r="I10">
        <v>13317.484199999999</v>
      </c>
      <c r="J10">
        <f>(executionTime_5IMGS__3[[#This Row],[NImgs]]*1000)/executionTime_5IMGS__3[[#This Row],[mean]]</f>
        <v>0.37544628737010255</v>
      </c>
      <c r="K10">
        <f>$I$2/executionTime_5IMGS__3[[#This Row],[mean]]</f>
        <v>8.3564955308901361</v>
      </c>
      <c r="M10">
        <v>9</v>
      </c>
      <c r="N10">
        <v>10</v>
      </c>
      <c r="O10">
        <v>26575.3344</v>
      </c>
      <c r="P10">
        <f>(executionTime_10IMGS__3[[#This Row],[NImgs]]*1000)/executionTime_10IMGS__3[[#This Row],[mean]]</f>
        <v>0.37628877399939697</v>
      </c>
      <c r="Q10">
        <f>$O$2/executionTime_10IMGS__3[[#This Row],[mean]]</f>
        <v>8.2552760502611022</v>
      </c>
    </row>
    <row r="11" spans="1:17" x14ac:dyDescent="0.35">
      <c r="A11">
        <v>10</v>
      </c>
      <c r="B11">
        <v>1</v>
      </c>
      <c r="C11">
        <v>2470.8483999999999</v>
      </c>
      <c r="D11">
        <f>(executionTime_1IMGS__3[[#This Row],[NImgs]]*1000)/executionTime_1IMGS__3[[#This Row],[mean]]</f>
        <v>0.40471928589386547</v>
      </c>
      <c r="E11">
        <f>$C$2/executionTime_1IMGS__3[[#This Row],[mean]]</f>
        <v>8.8612986535313141</v>
      </c>
      <c r="G11">
        <v>10</v>
      </c>
      <c r="H11">
        <v>5</v>
      </c>
      <c r="I11">
        <v>12337.054599999999</v>
      </c>
      <c r="J11">
        <f>(executionTime_5IMGS__3[[#This Row],[NImgs]]*1000)/executionTime_5IMGS__3[[#This Row],[mean]]</f>
        <v>0.40528312162937175</v>
      </c>
      <c r="K11">
        <f>$I$2/executionTime_5IMGS__3[[#This Row],[mean]]</f>
        <v>9.0205888527071938</v>
      </c>
      <c r="M11">
        <v>10</v>
      </c>
      <c r="N11">
        <v>10</v>
      </c>
      <c r="O11">
        <v>24619.063200000001</v>
      </c>
      <c r="P11">
        <f>(executionTime_10IMGS__3[[#This Row],[NImgs]]*1000)/executionTime_10IMGS__3[[#This Row],[mean]]</f>
        <v>0.40618929805582527</v>
      </c>
      <c r="Q11">
        <f>$O$2/executionTime_10IMGS__3[[#This Row],[mean]]</f>
        <v>8.9112538449472769</v>
      </c>
    </row>
    <row r="12" spans="1:17" x14ac:dyDescent="0.35">
      <c r="A12">
        <v>11</v>
      </c>
      <c r="B12">
        <v>1</v>
      </c>
      <c r="C12">
        <v>2274.9348</v>
      </c>
      <c r="D12">
        <f>(executionTime_1IMGS__3[[#This Row],[NImgs]]*1000)/executionTime_1IMGS__3[[#This Row],[mean]]</f>
        <v>0.43957303743386406</v>
      </c>
      <c r="E12">
        <f>$C$2/executionTime_1IMGS__3[[#This Row],[mean]]</f>
        <v>9.624418950380468</v>
      </c>
      <c r="G12">
        <v>11</v>
      </c>
      <c r="H12">
        <v>5</v>
      </c>
      <c r="I12">
        <v>11250.353999999999</v>
      </c>
      <c r="J12">
        <f>(executionTime_5IMGS__3[[#This Row],[NImgs]]*1000)/executionTime_5IMGS__3[[#This Row],[mean]]</f>
        <v>0.44443045969931261</v>
      </c>
      <c r="K12">
        <f>$I$2/executionTime_5IMGS__3[[#This Row],[mean]]</f>
        <v>9.8919107078763933</v>
      </c>
      <c r="M12">
        <v>11</v>
      </c>
      <c r="N12">
        <v>10</v>
      </c>
      <c r="O12">
        <v>22543.4408</v>
      </c>
      <c r="P12">
        <f>(executionTime_10IMGS__3[[#This Row],[NImgs]]*1000)/executionTime_10IMGS__3[[#This Row],[mean]]</f>
        <v>0.44358800809147109</v>
      </c>
      <c r="Q12">
        <f>$O$2/executionTime_10IMGS__3[[#This Row],[mean]]</f>
        <v>9.7317318836262121</v>
      </c>
    </row>
    <row r="13" spans="1:17" x14ac:dyDescent="0.35">
      <c r="A13">
        <v>12</v>
      </c>
      <c r="B13">
        <v>1</v>
      </c>
      <c r="C13">
        <v>2113.1222000000002</v>
      </c>
      <c r="D13">
        <f>(executionTime_1IMGS__3[[#This Row],[NImgs]]*1000)/executionTime_1IMGS__3[[#This Row],[mean]]</f>
        <v>0.4732333984281647</v>
      </c>
      <c r="E13">
        <f>$C$2/executionTime_1IMGS__3[[#This Row],[mean]]</f>
        <v>10.361410050019822</v>
      </c>
      <c r="G13">
        <v>12</v>
      </c>
      <c r="H13">
        <v>5</v>
      </c>
      <c r="I13">
        <v>10602.4732</v>
      </c>
      <c r="J13">
        <f>(executionTime_5IMGS__3[[#This Row],[NImgs]]*1000)/executionTime_5IMGS__3[[#This Row],[mean]]</f>
        <v>0.47158808192035795</v>
      </c>
      <c r="K13">
        <f>$I$2/executionTime_5IMGS__3[[#This Row],[mean]]</f>
        <v>10.496371469253042</v>
      </c>
      <c r="M13">
        <v>12</v>
      </c>
      <c r="N13">
        <v>10</v>
      </c>
      <c r="O13">
        <v>21119.922600000002</v>
      </c>
      <c r="P13">
        <f>(executionTime_10IMGS__3[[#This Row],[NImgs]]*1000)/executionTime_10IMGS__3[[#This Row],[mean]]</f>
        <v>0.47348658370556712</v>
      </c>
      <c r="Q13">
        <f>$O$2/executionTime_10IMGS__3[[#This Row],[mean]]</f>
        <v>10.387666932074836</v>
      </c>
    </row>
    <row r="14" spans="1:17" x14ac:dyDescent="0.35">
      <c r="A14">
        <v>13</v>
      </c>
      <c r="B14">
        <v>1</v>
      </c>
      <c r="C14">
        <v>1976.8291999999999</v>
      </c>
      <c r="D14">
        <f>(executionTime_1IMGS__3[[#This Row],[NImgs]]*1000)/executionTime_1IMGS__3[[#This Row],[mean]]</f>
        <v>0.50586059736470912</v>
      </c>
      <c r="E14">
        <f>$C$2/executionTime_1IMGS__3[[#This Row],[mean]]</f>
        <v>11.075780143271862</v>
      </c>
      <c r="G14">
        <v>13</v>
      </c>
      <c r="H14">
        <v>5</v>
      </c>
      <c r="I14">
        <v>10043.1</v>
      </c>
      <c r="J14">
        <f>(executionTime_5IMGS__3[[#This Row],[NImgs]]*1000)/executionTime_5IMGS__3[[#This Row],[mean]]</f>
        <v>0.49785424819029978</v>
      </c>
      <c r="K14">
        <f>$I$2/executionTime_5IMGS__3[[#This Row],[mean]]</f>
        <v>11.080990650297219</v>
      </c>
      <c r="M14">
        <v>13</v>
      </c>
      <c r="N14">
        <v>10</v>
      </c>
      <c r="O14">
        <v>19783.042000000001</v>
      </c>
      <c r="P14">
        <f>(executionTime_10IMGS__3[[#This Row],[NImgs]]*1000)/executionTime_10IMGS__3[[#This Row],[mean]]</f>
        <v>0.50548343374087767</v>
      </c>
      <c r="Q14">
        <f>$O$2/executionTime_10IMGS__3[[#This Row],[mean]]</f>
        <v>11.089635335152197</v>
      </c>
    </row>
    <row r="15" spans="1:17" x14ac:dyDescent="0.35">
      <c r="A15">
        <v>14</v>
      </c>
      <c r="B15">
        <v>1</v>
      </c>
      <c r="C15">
        <v>1845.4097999999999</v>
      </c>
      <c r="D15">
        <f>(executionTime_1IMGS__3[[#This Row],[NImgs]]*1000)/executionTime_1IMGS__3[[#This Row],[mean]]</f>
        <v>0.54188505989293001</v>
      </c>
      <c r="E15">
        <f>$C$2/executionTime_1IMGS__3[[#This Row],[mean]]</f>
        <v>11.864533070107246</v>
      </c>
      <c r="G15">
        <v>14</v>
      </c>
      <c r="H15">
        <v>5</v>
      </c>
      <c r="I15">
        <v>9420.2566000000006</v>
      </c>
      <c r="J15">
        <f>(executionTime_5IMGS__3[[#This Row],[NImgs]]*1000)/executionTime_5IMGS__3[[#This Row],[mean]]</f>
        <v>0.53077110447288667</v>
      </c>
      <c r="K15">
        <f>$I$2/executionTime_5IMGS__3[[#This Row],[mean]]</f>
        <v>11.813637560573454</v>
      </c>
      <c r="M15">
        <v>14</v>
      </c>
      <c r="N15">
        <v>10</v>
      </c>
      <c r="O15">
        <v>18734.014600000002</v>
      </c>
      <c r="P15">
        <f>(executionTime_10IMGS__3[[#This Row],[NImgs]]*1000)/executionTime_10IMGS__3[[#This Row],[mean]]</f>
        <v>0.53378841713937808</v>
      </c>
      <c r="Q15">
        <f>$O$2/executionTime_10IMGS__3[[#This Row],[mean]]</f>
        <v>11.710609086426141</v>
      </c>
    </row>
    <row r="16" spans="1:17" x14ac:dyDescent="0.35">
      <c r="A16">
        <v>15</v>
      </c>
      <c r="B16">
        <v>1</v>
      </c>
      <c r="C16">
        <v>1739.6098</v>
      </c>
      <c r="D16">
        <f>(executionTime_1IMGS__3[[#This Row],[NImgs]]*1000)/executionTime_1IMGS__3[[#This Row],[mean]]</f>
        <v>0.57484155354838773</v>
      </c>
      <c r="E16">
        <f>$C$2/executionTime_1IMGS__3[[#This Row],[mean]]</f>
        <v>12.586113046730365</v>
      </c>
      <c r="G16">
        <v>15</v>
      </c>
      <c r="H16">
        <v>5</v>
      </c>
      <c r="I16">
        <v>8973.7608</v>
      </c>
      <c r="J16">
        <f>(executionTime_5IMGS__3[[#This Row],[NImgs]]*1000)/executionTime_5IMGS__3[[#This Row],[mean]]</f>
        <v>0.55717999525906681</v>
      </c>
      <c r="K16">
        <f>$I$2/executionTime_5IMGS__3[[#This Row],[mean]]</f>
        <v>12.401433432457884</v>
      </c>
      <c r="M16">
        <v>15</v>
      </c>
      <c r="N16">
        <v>10</v>
      </c>
      <c r="O16">
        <v>17808.683399999998</v>
      </c>
      <c r="P16">
        <f>(executionTime_10IMGS__3[[#This Row],[NImgs]]*1000)/executionTime_10IMGS__3[[#This Row],[mean]]</f>
        <v>0.56152382382181054</v>
      </c>
      <c r="Q16">
        <f>$O$2/executionTime_10IMGS__3[[#This Row],[mean]]</f>
        <v>12.319087080856299</v>
      </c>
    </row>
    <row r="17" spans="1:17" x14ac:dyDescent="0.35">
      <c r="A17">
        <v>16</v>
      </c>
      <c r="B17">
        <v>1</v>
      </c>
      <c r="C17">
        <v>1647.6181999999999</v>
      </c>
      <c r="D17">
        <f>(executionTime_1IMGS__3[[#This Row],[NImgs]]*1000)/executionTime_1IMGS__3[[#This Row],[mean]]</f>
        <v>0.60693672842409729</v>
      </c>
      <c r="E17">
        <f>$C$2/executionTime_1IMGS__3[[#This Row],[mean]]</f>
        <v>13.288834512753015</v>
      </c>
      <c r="G17">
        <v>16</v>
      </c>
      <c r="H17">
        <v>5</v>
      </c>
      <c r="I17">
        <v>8545.0399999999991</v>
      </c>
      <c r="J17">
        <f>(executionTime_5IMGS__3[[#This Row],[NImgs]]*1000)/executionTime_5IMGS__3[[#This Row],[mean]]</f>
        <v>0.58513476823982102</v>
      </c>
      <c r="K17">
        <f>$I$2/executionTime_5IMGS__3[[#This Row],[mean]]</f>
        <v>13.023636776422347</v>
      </c>
      <c r="M17">
        <v>16</v>
      </c>
      <c r="N17">
        <v>10</v>
      </c>
      <c r="O17">
        <v>16937.878199999999</v>
      </c>
      <c r="P17">
        <f>(executionTime_10IMGS__3[[#This Row],[NImgs]]*1000)/executionTime_10IMGS__3[[#This Row],[mean]]</f>
        <v>0.59039272109065</v>
      </c>
      <c r="Q17">
        <f>$O$2/executionTime_10IMGS__3[[#This Row],[mean]]</f>
        <v>12.952432353658089</v>
      </c>
    </row>
    <row r="18" spans="1:17" x14ac:dyDescent="0.35">
      <c r="A18">
        <v>17</v>
      </c>
      <c r="B18">
        <v>1</v>
      </c>
      <c r="C18">
        <v>1839.9646</v>
      </c>
      <c r="D18">
        <f>(executionTime_1IMGS__3[[#This Row],[NImgs]]*1000)/executionTime_1IMGS__3[[#This Row],[mean]]</f>
        <v>0.54348871711988367</v>
      </c>
      <c r="E18">
        <f>$C$2/executionTime_1IMGS__3[[#This Row],[mean]]</f>
        <v>11.8996450257793</v>
      </c>
      <c r="G18">
        <v>17</v>
      </c>
      <c r="H18">
        <v>5</v>
      </c>
      <c r="I18">
        <v>9156.4994000000006</v>
      </c>
      <c r="J18">
        <f>(executionTime_5IMGS__3[[#This Row],[NImgs]]*1000)/executionTime_5IMGS__3[[#This Row],[mean]]</f>
        <v>0.54606021161318485</v>
      </c>
      <c r="K18">
        <f>$I$2/executionTime_5IMGS__3[[#This Row],[mean]]</f>
        <v>12.153934854186742</v>
      </c>
      <c r="M18">
        <v>17</v>
      </c>
      <c r="N18">
        <v>10</v>
      </c>
      <c r="O18">
        <v>18116.308799999999</v>
      </c>
      <c r="P18">
        <f>(executionTime_10IMGS__3[[#This Row],[NImgs]]*1000)/executionTime_10IMGS__3[[#This Row],[mean]]</f>
        <v>0.55198882456673515</v>
      </c>
      <c r="Q18">
        <f>$O$2/executionTime_10IMGS__3[[#This Row],[mean]]</f>
        <v>12.109901858153359</v>
      </c>
    </row>
    <row r="19" spans="1:17" x14ac:dyDescent="0.35">
      <c r="A19">
        <v>18</v>
      </c>
      <c r="B19">
        <v>1</v>
      </c>
      <c r="C19">
        <v>1774.117</v>
      </c>
      <c r="D19">
        <f>(executionTime_1IMGS__3[[#This Row],[NImgs]]*1000)/executionTime_1IMGS__3[[#This Row],[mean]]</f>
        <v>0.56366068303274253</v>
      </c>
      <c r="E19">
        <f>$C$2/executionTime_1IMGS__3[[#This Row],[mean]]</f>
        <v>12.341308718647079</v>
      </c>
      <c r="G19">
        <v>18</v>
      </c>
      <c r="H19">
        <v>5</v>
      </c>
      <c r="I19">
        <v>8857.860200000001</v>
      </c>
      <c r="J19">
        <f>(executionTime_5IMGS__3[[#This Row],[NImgs]]*1000)/executionTime_5IMGS__3[[#This Row],[mean]]</f>
        <v>0.56447041239147122</v>
      </c>
      <c r="K19">
        <f>$I$2/executionTime_5IMGS__3[[#This Row],[mean]]</f>
        <v>12.563699887699739</v>
      </c>
      <c r="M19">
        <v>18</v>
      </c>
      <c r="N19">
        <v>10</v>
      </c>
      <c r="O19">
        <v>17672.13</v>
      </c>
      <c r="P19">
        <f>(executionTime_10IMGS__3[[#This Row],[NImgs]]*1000)/executionTime_10IMGS__3[[#This Row],[mean]]</f>
        <v>0.56586274546418569</v>
      </c>
      <c r="Q19">
        <f>$O$2/executionTime_10IMGS__3[[#This Row],[mean]]</f>
        <v>12.414277260296297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5428.8004000000001</v>
      </c>
      <c r="D2">
        <f>executionTime_1IMGS__4[[#This Row],[NImgs]]*1000/executionTime_1IMGS__4[[#This Row],[mean]]</f>
        <v>0.1842027568374037</v>
      </c>
      <c r="E2">
        <f>$C$2/executionTime_1IMGS__4[[#This Row],[mean]]</f>
        <v>1</v>
      </c>
      <c r="G2">
        <v>1</v>
      </c>
      <c r="H2">
        <v>5</v>
      </c>
      <c r="I2">
        <v>27388.8616</v>
      </c>
      <c r="J2">
        <f>executionTime_5IMGS__4[[#This Row],[NImgs]]*1000/executionTime_5IMGS__4[[#This Row],[mean]]</f>
        <v>0.18255596282249278</v>
      </c>
      <c r="K2">
        <f>$I$2/executionTime_5IMGS__4[[#This Row],[mean]]</f>
        <v>1</v>
      </c>
      <c r="M2">
        <v>1</v>
      </c>
      <c r="N2">
        <v>10</v>
      </c>
      <c r="O2">
        <v>55071.845199999996</v>
      </c>
      <c r="P2">
        <f>executionTime_10IMGS__4[[#This Row],[NImgs]]*1000/executionTime_10IMGS__4[[#This Row],[mean]]</f>
        <v>0.18158098686695176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3076.2202000000002</v>
      </c>
      <c r="D3">
        <f>executionTime_1IMGS__4[[#This Row],[NImgs]]*1000/executionTime_1IMGS__4[[#This Row],[mean]]</f>
        <v>0.32507425833820347</v>
      </c>
      <c r="E3">
        <f>$C$2/executionTime_1IMGS__4[[#This Row],[mean]]</f>
        <v>1.7647632636961423</v>
      </c>
      <c r="G3">
        <v>2</v>
      </c>
      <c r="H3">
        <v>5</v>
      </c>
      <c r="I3">
        <v>14355.9944</v>
      </c>
      <c r="J3">
        <f>executionTime_5IMGS__4[[#This Row],[NImgs]]*1000/executionTime_5IMGS__4[[#This Row],[mean]]</f>
        <v>0.34828656662056096</v>
      </c>
      <c r="K3">
        <f>$I$2/executionTime_5IMGS__4[[#This Row],[mean]]</f>
        <v>1.9078345140619448</v>
      </c>
      <c r="M3">
        <v>2</v>
      </c>
      <c r="N3">
        <v>10</v>
      </c>
      <c r="O3">
        <v>28582.430199999999</v>
      </c>
      <c r="P3">
        <f>executionTime_10IMGS__4[[#This Row],[NImgs]]*1000/executionTime_10IMGS__4[[#This Row],[mean]]</f>
        <v>0.34986528192413813</v>
      </c>
      <c r="Q3">
        <f>$O$2/executionTime_10IMGS__4[[#This Row],[mean]]</f>
        <v>1.9267726646980492</v>
      </c>
    </row>
    <row r="4" spans="1:17" x14ac:dyDescent="0.35">
      <c r="A4">
        <v>3</v>
      </c>
      <c r="B4">
        <v>1</v>
      </c>
      <c r="C4">
        <v>2127.0309999999999</v>
      </c>
      <c r="D4">
        <f>executionTime_1IMGS__4[[#This Row],[NImgs]]*1000/executionTime_1IMGS__4[[#This Row],[mean]]</f>
        <v>0.47013889313319834</v>
      </c>
      <c r="E4">
        <f>$C$2/executionTime_1IMGS__4[[#This Row],[mean]]</f>
        <v>2.5522902110970644</v>
      </c>
      <c r="G4">
        <v>3</v>
      </c>
      <c r="H4">
        <v>5</v>
      </c>
      <c r="I4">
        <v>9871.0184000000008</v>
      </c>
      <c r="J4">
        <f>executionTime_5IMGS__4[[#This Row],[NImgs]]*1000/executionTime_5IMGS__4[[#This Row],[mean]]</f>
        <v>0.5065333481700327</v>
      </c>
      <c r="K4">
        <f>$I$2/executionTime_5IMGS__4[[#This Row],[mean]]</f>
        <v>2.7746743537627281</v>
      </c>
      <c r="M4">
        <v>3</v>
      </c>
      <c r="N4">
        <v>10</v>
      </c>
      <c r="O4">
        <v>19469.2628</v>
      </c>
      <c r="P4">
        <f>executionTime_10IMGS__4[[#This Row],[NImgs]]*1000/executionTime_10IMGS__4[[#This Row],[mean]]</f>
        <v>0.51363013087480636</v>
      </c>
      <c r="Q4">
        <f>$O$2/executionTime_10IMGS__4[[#This Row],[mean]]</f>
        <v>2.8286559057593075</v>
      </c>
    </row>
    <row r="5" spans="1:17" x14ac:dyDescent="0.35">
      <c r="A5">
        <v>4</v>
      </c>
      <c r="B5">
        <v>1</v>
      </c>
      <c r="C5">
        <v>1697.6722</v>
      </c>
      <c r="D5">
        <f>executionTime_1IMGS__4[[#This Row],[NImgs]]*1000/executionTime_1IMGS__4[[#This Row],[mean]]</f>
        <v>0.58904186567936967</v>
      </c>
      <c r="E5">
        <f>$C$2/executionTime_1IMGS__4[[#This Row],[mean]]</f>
        <v>3.1977907160169083</v>
      </c>
      <c r="G5">
        <v>4</v>
      </c>
      <c r="H5">
        <v>5</v>
      </c>
      <c r="I5">
        <v>8180.5676000000003</v>
      </c>
      <c r="J5">
        <f>executionTime_5IMGS__4[[#This Row],[NImgs]]*1000/executionTime_5IMGS__4[[#This Row],[mean]]</f>
        <v>0.61120453304487088</v>
      </c>
      <c r="K5">
        <f>$I$2/executionTime_5IMGS__4[[#This Row],[mean]]</f>
        <v>3.348039272971719</v>
      </c>
      <c r="M5">
        <v>4</v>
      </c>
      <c r="N5">
        <v>10</v>
      </c>
      <c r="O5">
        <v>16604.166999999998</v>
      </c>
      <c r="P5">
        <f>executionTime_10IMGS__4[[#This Row],[NImgs]]*1000/executionTime_10IMGS__4[[#This Row],[mean]]</f>
        <v>0.60225845716921556</v>
      </c>
      <c r="Q5">
        <f>$O$2/executionTime_10IMGS__4[[#This Row],[mean]]</f>
        <v>3.3167484523613866</v>
      </c>
    </row>
    <row r="6" spans="1:17" x14ac:dyDescent="0.35">
      <c r="A6">
        <v>5</v>
      </c>
      <c r="B6">
        <v>1</v>
      </c>
      <c r="C6">
        <v>1478.8178</v>
      </c>
      <c r="D6">
        <f>executionTime_1IMGS__4[[#This Row],[NImgs]]*1000/executionTime_1IMGS__4[[#This Row],[mean]]</f>
        <v>0.67621582591175189</v>
      </c>
      <c r="E6">
        <f>$C$2/executionTime_1IMGS__4[[#This Row],[mean]]</f>
        <v>3.6710407461960495</v>
      </c>
      <c r="G6">
        <v>5</v>
      </c>
      <c r="H6">
        <v>5</v>
      </c>
      <c r="I6">
        <v>7322.8728000000001</v>
      </c>
      <c r="J6">
        <f>executionTime_5IMGS__4[[#This Row],[NImgs]]*1000/executionTime_5IMGS__4[[#This Row],[mean]]</f>
        <v>0.68279214135741917</v>
      </c>
      <c r="K6">
        <f>$I$2/executionTime_5IMGS__4[[#This Row],[mean]]</f>
        <v>3.7401798922411982</v>
      </c>
      <c r="M6">
        <v>5</v>
      </c>
      <c r="N6">
        <v>10</v>
      </c>
      <c r="O6">
        <v>14989.243200000001</v>
      </c>
      <c r="P6">
        <f>executionTime_10IMGS__4[[#This Row],[NImgs]]*1000/executionTime_10IMGS__4[[#This Row],[mean]]</f>
        <v>0.66714508975343056</v>
      </c>
      <c r="Q6">
        <f>$O$2/executionTime_10IMGS__4[[#This Row],[mean]]</f>
        <v>3.6740911108841035</v>
      </c>
    </row>
    <row r="7" spans="1:17" x14ac:dyDescent="0.35">
      <c r="A7">
        <v>6</v>
      </c>
      <c r="B7">
        <v>1</v>
      </c>
      <c r="C7">
        <v>1359.2076</v>
      </c>
      <c r="D7">
        <f>executionTime_1IMGS__4[[#This Row],[NImgs]]*1000/executionTime_1IMGS__4[[#This Row],[mean]]</f>
        <v>0.73572278436347771</v>
      </c>
      <c r="E7">
        <f>$C$2/executionTime_1IMGS__4[[#This Row],[mean]]</f>
        <v>3.9940921460415613</v>
      </c>
      <c r="G7">
        <v>6</v>
      </c>
      <c r="H7">
        <v>5</v>
      </c>
      <c r="I7">
        <v>6391.5357999999997</v>
      </c>
      <c r="J7">
        <f>executionTime_5IMGS__4[[#This Row],[NImgs]]*1000/executionTime_5IMGS__4[[#This Row],[mean]]</f>
        <v>0.78228459582437138</v>
      </c>
      <c r="K7">
        <f>$I$2/executionTime_5IMGS__4[[#This Row],[mean]]</f>
        <v>4.2851769053691289</v>
      </c>
      <c r="M7">
        <v>6</v>
      </c>
      <c r="N7">
        <v>10</v>
      </c>
      <c r="O7">
        <v>13393.238799999999</v>
      </c>
      <c r="P7">
        <f>executionTime_10IMGS__4[[#This Row],[NImgs]]*1000/executionTime_10IMGS__4[[#This Row],[mean]]</f>
        <v>0.74664538946322678</v>
      </c>
      <c r="Q7">
        <f>$O$2/executionTime_10IMGS__4[[#This Row],[mean]]</f>
        <v>4.1119139307812533</v>
      </c>
    </row>
    <row r="8" spans="1:17" x14ac:dyDescent="0.35">
      <c r="A8">
        <v>7</v>
      </c>
      <c r="B8">
        <v>1</v>
      </c>
      <c r="C8">
        <v>1193.2598</v>
      </c>
      <c r="D8">
        <f>executionTime_1IMGS__4[[#This Row],[NImgs]]*1000/executionTime_1IMGS__4[[#This Row],[mean]]</f>
        <v>0.8380404669628525</v>
      </c>
      <c r="E8">
        <f>$C$2/executionTime_1IMGS__4[[#This Row],[mean]]</f>
        <v>4.5495544222641202</v>
      </c>
      <c r="G8">
        <v>7</v>
      </c>
      <c r="H8">
        <v>5</v>
      </c>
      <c r="I8">
        <v>5839.2413999999999</v>
      </c>
      <c r="J8">
        <f>executionTime_5IMGS__4[[#This Row],[NImgs]]*1000/executionTime_5IMGS__4[[#This Row],[mean]]</f>
        <v>0.85627561141760644</v>
      </c>
      <c r="K8">
        <f>$I$2/executionTime_5IMGS__4[[#This Row],[mean]]</f>
        <v>4.6904828425144407</v>
      </c>
      <c r="M8">
        <v>7</v>
      </c>
      <c r="N8">
        <v>10</v>
      </c>
      <c r="O8">
        <v>11611.4342</v>
      </c>
      <c r="P8">
        <f>executionTime_10IMGS__4[[#This Row],[NImgs]]*1000/executionTime_10IMGS__4[[#This Row],[mean]]</f>
        <v>0.86122005496960918</v>
      </c>
      <c r="Q8">
        <f>$O$2/executionTime_10IMGS__4[[#This Row],[mean]]</f>
        <v>4.7428977550421809</v>
      </c>
    </row>
    <row r="9" spans="1:17" x14ac:dyDescent="0.35">
      <c r="A9">
        <v>8</v>
      </c>
      <c r="B9">
        <v>1</v>
      </c>
      <c r="C9">
        <v>1103.0442</v>
      </c>
      <c r="D9">
        <f>executionTime_1IMGS__4[[#This Row],[NImgs]]*1000/executionTime_1IMGS__4[[#This Row],[mean]]</f>
        <v>0.90658198465664386</v>
      </c>
      <c r="E9">
        <f>$C$2/executionTime_1IMGS__4[[#This Row],[mean]]</f>
        <v>4.9216526409367818</v>
      </c>
      <c r="G9">
        <v>8</v>
      </c>
      <c r="H9">
        <v>5</v>
      </c>
      <c r="I9">
        <v>5258.0469999999996</v>
      </c>
      <c r="J9">
        <f>executionTime_5IMGS__4[[#This Row],[NImgs]]*1000/executionTime_5IMGS__4[[#This Row],[mean]]</f>
        <v>0.95092341319885509</v>
      </c>
      <c r="K9">
        <f>$I$2/executionTime_5IMGS__4[[#This Row],[mean]]</f>
        <v>5.208941951260611</v>
      </c>
      <c r="M9">
        <v>8</v>
      </c>
      <c r="N9">
        <v>10</v>
      </c>
      <c r="O9">
        <v>10429.380999999999</v>
      </c>
      <c r="P9">
        <f>executionTime_10IMGS__4[[#This Row],[NImgs]]*1000/executionTime_10IMGS__4[[#This Row],[mean]]</f>
        <v>0.95882967550998477</v>
      </c>
      <c r="Q9">
        <f>$O$2/executionTime_10IMGS__4[[#This Row],[mean]]</f>
        <v>5.2804519462852113</v>
      </c>
    </row>
    <row r="10" spans="1:17" x14ac:dyDescent="0.35">
      <c r="A10">
        <v>9</v>
      </c>
      <c r="B10">
        <v>1</v>
      </c>
      <c r="C10">
        <v>1001.9426</v>
      </c>
      <c r="D10">
        <f>executionTime_1IMGS__4[[#This Row],[NImgs]]*1000/executionTime_1IMGS__4[[#This Row],[mean]]</f>
        <v>0.99806116637819375</v>
      </c>
      <c r="E10">
        <f>$C$2/executionTime_1IMGS__4[[#This Row],[mean]]</f>
        <v>5.4182748592584051</v>
      </c>
      <c r="G10">
        <v>9</v>
      </c>
      <c r="H10">
        <v>5</v>
      </c>
      <c r="I10">
        <v>4821.5302000000001</v>
      </c>
      <c r="J10">
        <f>executionTime_5IMGS__4[[#This Row],[NImgs]]*1000/executionTime_5IMGS__4[[#This Row],[mean]]</f>
        <v>1.0370151782933974</v>
      </c>
      <c r="K10">
        <f>$I$2/executionTime_5IMGS__4[[#This Row],[mean]]</f>
        <v>5.6805330390754367</v>
      </c>
      <c r="M10">
        <v>9</v>
      </c>
      <c r="N10">
        <v>10</v>
      </c>
      <c r="O10">
        <v>9800.7335999999996</v>
      </c>
      <c r="P10">
        <f>executionTime_10IMGS__4[[#This Row],[NImgs]]*1000/executionTime_10IMGS__4[[#This Row],[mean]]</f>
        <v>1.0203317841431789</v>
      </c>
      <c r="Q10">
        <f>$O$2/executionTime_10IMGS__4[[#This Row],[mean]]</f>
        <v>5.6191554068972955</v>
      </c>
    </row>
    <row r="11" spans="1:17" x14ac:dyDescent="0.35">
      <c r="A11">
        <v>10</v>
      </c>
      <c r="B11">
        <v>1</v>
      </c>
      <c r="C11">
        <v>960.53279999999995</v>
      </c>
      <c r="D11">
        <f>executionTime_1IMGS__4[[#This Row],[NImgs]]*1000/executionTime_1IMGS__4[[#This Row],[mean]]</f>
        <v>1.0410888623480636</v>
      </c>
      <c r="E11">
        <f>$C$2/executionTime_1IMGS__4[[#This Row],[mean]]</f>
        <v>5.6518636323507128</v>
      </c>
      <c r="G11">
        <v>10</v>
      </c>
      <c r="H11">
        <v>5</v>
      </c>
      <c r="I11">
        <v>4552.4052000000001</v>
      </c>
      <c r="J11">
        <f>executionTime_5IMGS__4[[#This Row],[NImgs]]*1000/executionTime_5IMGS__4[[#This Row],[mean]]</f>
        <v>1.0983205097823894</v>
      </c>
      <c r="K11">
        <f>$I$2/executionTime_5IMGS__4[[#This Row],[mean]]</f>
        <v>6.0163496869742614</v>
      </c>
      <c r="M11">
        <v>10</v>
      </c>
      <c r="N11">
        <v>10</v>
      </c>
      <c r="O11">
        <v>9138.2836000000007</v>
      </c>
      <c r="P11">
        <f>executionTime_10IMGS__4[[#This Row],[NImgs]]*1000/executionTime_10IMGS__4[[#This Row],[mean]]</f>
        <v>1.0942974017571527</v>
      </c>
      <c r="Q11">
        <f>$O$2/executionTime_10IMGS__4[[#This Row],[mean]]</f>
        <v>6.0264977112332119</v>
      </c>
    </row>
    <row r="12" spans="1:17" x14ac:dyDescent="0.35">
      <c r="A12">
        <v>11</v>
      </c>
      <c r="B12">
        <v>1</v>
      </c>
      <c r="C12">
        <v>936.00720000000001</v>
      </c>
      <c r="D12">
        <f>executionTime_1IMGS__4[[#This Row],[NImgs]]*1000/executionTime_1IMGS__4[[#This Row],[mean]]</f>
        <v>1.0683678501618363</v>
      </c>
      <c r="E12">
        <f>$C$2/executionTime_1IMGS__4[[#This Row],[mean]]</f>
        <v>5.7999558123057176</v>
      </c>
      <c r="G12">
        <v>11</v>
      </c>
      <c r="H12">
        <v>5</v>
      </c>
      <c r="I12">
        <v>4399.1419999999998</v>
      </c>
      <c r="J12">
        <f>executionTime_5IMGS__4[[#This Row],[NImgs]]*1000/executionTime_5IMGS__4[[#This Row],[mean]]</f>
        <v>1.1365852704913821</v>
      </c>
      <c r="K12">
        <f>$I$2/executionTime_5IMGS__4[[#This Row],[mean]]</f>
        <v>6.2259553340174065</v>
      </c>
      <c r="M12">
        <v>11</v>
      </c>
      <c r="N12">
        <v>10</v>
      </c>
      <c r="O12">
        <v>8632.0712000000003</v>
      </c>
      <c r="P12">
        <f>executionTime_10IMGS__4[[#This Row],[NImgs]]*1000/executionTime_10IMGS__4[[#This Row],[mean]]</f>
        <v>1.158470518639837</v>
      </c>
      <c r="Q12">
        <f>$O$2/executionTime_10IMGS__4[[#This Row],[mean]]</f>
        <v>6.3799109071296813</v>
      </c>
    </row>
    <row r="13" spans="1:17" x14ac:dyDescent="0.35">
      <c r="A13">
        <v>12</v>
      </c>
      <c r="B13">
        <v>1</v>
      </c>
      <c r="C13">
        <v>850.37040000000002</v>
      </c>
      <c r="D13">
        <f>executionTime_1IMGS__4[[#This Row],[NImgs]]*1000/executionTime_1IMGS__4[[#This Row],[mean]]</f>
        <v>1.1759581471791587</v>
      </c>
      <c r="E13">
        <f>$C$2/executionTime_1IMGS__4[[#This Row],[mean]]</f>
        <v>6.3840420597894756</v>
      </c>
      <c r="G13">
        <v>12</v>
      </c>
      <c r="H13">
        <v>5</v>
      </c>
      <c r="I13">
        <v>4251.9264000000003</v>
      </c>
      <c r="J13">
        <f>executionTime_5IMGS__4[[#This Row],[NImgs]]*1000/executionTime_5IMGS__4[[#This Row],[mean]]</f>
        <v>1.1759375703210666</v>
      </c>
      <c r="K13">
        <f>$I$2/executionTime_5IMGS__4[[#This Row],[mean]]</f>
        <v>6.4415182727527922</v>
      </c>
      <c r="M13">
        <v>12</v>
      </c>
      <c r="N13">
        <v>10</v>
      </c>
      <c r="O13">
        <v>8282.7936000000009</v>
      </c>
      <c r="P13">
        <f>executionTime_10IMGS__4[[#This Row],[NImgs]]*1000/executionTime_10IMGS__4[[#This Row],[mean]]</f>
        <v>1.2073221286112936</v>
      </c>
      <c r="Q13">
        <f>$O$2/executionTime_10IMGS__4[[#This Row],[mean]]</f>
        <v>6.6489457373415641</v>
      </c>
    </row>
    <row r="14" spans="1:17" x14ac:dyDescent="0.35">
      <c r="A14">
        <v>13</v>
      </c>
      <c r="B14">
        <v>1</v>
      </c>
      <c r="C14">
        <v>836.81880000000001</v>
      </c>
      <c r="D14">
        <f>executionTime_1IMGS__4[[#This Row],[NImgs]]*1000/executionTime_1IMGS__4[[#This Row],[mean]]</f>
        <v>1.1950018331328121</v>
      </c>
      <c r="E14">
        <f>$C$2/executionTime_1IMGS__4[[#This Row],[mean]]</f>
        <v>6.4874264297121433</v>
      </c>
      <c r="G14">
        <v>13</v>
      </c>
      <c r="H14">
        <v>5</v>
      </c>
      <c r="I14">
        <v>4163.4041999999999</v>
      </c>
      <c r="J14">
        <f>executionTime_5IMGS__4[[#This Row],[NImgs]]*1000/executionTime_5IMGS__4[[#This Row],[mean]]</f>
        <v>1.2009403266682586</v>
      </c>
      <c r="K14">
        <f>$I$2/executionTime_5IMGS__4[[#This Row],[mean]]</f>
        <v>6.5784776793951449</v>
      </c>
      <c r="M14">
        <v>13</v>
      </c>
      <c r="N14">
        <v>10</v>
      </c>
      <c r="O14">
        <v>7831.5328</v>
      </c>
      <c r="P14">
        <f>executionTime_10IMGS__4[[#This Row],[NImgs]]*1000/executionTime_10IMGS__4[[#This Row],[mean]]</f>
        <v>1.2768892444656557</v>
      </c>
      <c r="Q14">
        <f>$O$2/executionTime_10IMGS__4[[#This Row],[mean]]</f>
        <v>7.0320646808757532</v>
      </c>
    </row>
    <row r="15" spans="1:17" x14ac:dyDescent="0.35">
      <c r="A15">
        <v>14</v>
      </c>
      <c r="B15">
        <v>1</v>
      </c>
      <c r="C15">
        <v>805.8048</v>
      </c>
      <c r="D15">
        <f>executionTime_1IMGS__4[[#This Row],[NImgs]]*1000/executionTime_1IMGS__4[[#This Row],[mean]]</f>
        <v>1.2409953378287149</v>
      </c>
      <c r="E15">
        <f>$C$2/executionTime_1IMGS__4[[#This Row],[mean]]</f>
        <v>6.737115986402662</v>
      </c>
      <c r="G15">
        <v>14</v>
      </c>
      <c r="H15">
        <v>5</v>
      </c>
      <c r="I15">
        <v>4067.7323999999999</v>
      </c>
      <c r="J15">
        <f>executionTime_5IMGS__4[[#This Row],[NImgs]]*1000/executionTime_5IMGS__4[[#This Row],[mean]]</f>
        <v>1.2291860693687717</v>
      </c>
      <c r="K15">
        <f>$I$2/executionTime_5IMGS__4[[#This Row],[mean]]</f>
        <v>6.7332014269178577</v>
      </c>
      <c r="M15">
        <v>14</v>
      </c>
      <c r="N15">
        <v>10</v>
      </c>
      <c r="O15">
        <v>7726.8159999999998</v>
      </c>
      <c r="P15">
        <f>executionTime_10IMGS__4[[#This Row],[NImgs]]*1000/executionTime_10IMGS__4[[#This Row],[mean]]</f>
        <v>1.2941941415454956</v>
      </c>
      <c r="Q15">
        <f>$O$2/executionTime_10IMGS__4[[#This Row],[mean]]</f>
        <v>7.1273659421940421</v>
      </c>
    </row>
    <row r="16" spans="1:17" x14ac:dyDescent="0.35">
      <c r="A16">
        <v>15</v>
      </c>
      <c r="B16">
        <v>1</v>
      </c>
      <c r="C16">
        <v>770.92719999999997</v>
      </c>
      <c r="D16">
        <f>executionTime_1IMGS__4[[#This Row],[NImgs]]*1000/executionTime_1IMGS__4[[#This Row],[mean]]</f>
        <v>1.29713934078341</v>
      </c>
      <c r="E16">
        <f>$C$2/executionTime_1IMGS__4[[#This Row],[mean]]</f>
        <v>7.0419105721007123</v>
      </c>
      <c r="G16">
        <v>15</v>
      </c>
      <c r="H16">
        <v>5</v>
      </c>
      <c r="I16">
        <v>3942.8353999999999</v>
      </c>
      <c r="J16">
        <f>executionTime_5IMGS__4[[#This Row],[NImgs]]*1000/executionTime_5IMGS__4[[#This Row],[mean]]</f>
        <v>1.2681229350837218</v>
      </c>
      <c r="K16">
        <f>$I$2/executionTime_5IMGS__4[[#This Row],[mean]]</f>
        <v>6.946488712158768</v>
      </c>
      <c r="M16">
        <v>15</v>
      </c>
      <c r="N16">
        <v>10</v>
      </c>
      <c r="O16">
        <v>7405.4206000000004</v>
      </c>
      <c r="P16">
        <f>executionTime_10IMGS__4[[#This Row],[NImgs]]*1000/executionTime_10IMGS__4[[#This Row],[mean]]</f>
        <v>1.3503621927969898</v>
      </c>
      <c r="Q16">
        <f>$O$2/executionTime_10IMGS__4[[#This Row],[mean]]</f>
        <v>7.4366937645648372</v>
      </c>
    </row>
    <row r="17" spans="1:17" x14ac:dyDescent="0.35">
      <c r="A17">
        <v>16</v>
      </c>
      <c r="B17">
        <v>1</v>
      </c>
      <c r="C17">
        <v>748.67380000000003</v>
      </c>
      <c r="D17">
        <f>executionTime_1IMGS__4[[#This Row],[NImgs]]*1000/executionTime_1IMGS__4[[#This Row],[mean]]</f>
        <v>1.3356951986298973</v>
      </c>
      <c r="E17">
        <f>$C$2/executionTime_1IMGS__4[[#This Row],[mean]]</f>
        <v>7.2512226286000656</v>
      </c>
      <c r="G17">
        <v>16</v>
      </c>
      <c r="H17">
        <v>5</v>
      </c>
      <c r="I17">
        <v>3765.5454</v>
      </c>
      <c r="J17">
        <f>executionTime_5IMGS__4[[#This Row],[NImgs]]*1000/executionTime_5IMGS__4[[#This Row],[mean]]</f>
        <v>1.3278288983051432</v>
      </c>
      <c r="K17">
        <f>$I$2/executionTime_5IMGS__4[[#This Row],[mean]]</f>
        <v>7.2735443848320092</v>
      </c>
      <c r="M17">
        <v>16</v>
      </c>
      <c r="N17">
        <v>10</v>
      </c>
      <c r="O17">
        <v>7200.87</v>
      </c>
      <c r="P17">
        <f>executionTime_10IMGS__4[[#This Row],[NImgs]]*1000/executionTime_10IMGS__4[[#This Row],[mean]]</f>
        <v>1.3887210850911071</v>
      </c>
      <c r="Q17">
        <f>$O$2/executionTime_10IMGS__4[[#This Row],[mean]]</f>
        <v>7.6479432624113475</v>
      </c>
    </row>
    <row r="18" spans="1:17" x14ac:dyDescent="0.35">
      <c r="A18">
        <v>17</v>
      </c>
      <c r="B18">
        <v>1</v>
      </c>
      <c r="C18">
        <v>758.91639999999995</v>
      </c>
      <c r="D18">
        <f>executionTime_1IMGS__4[[#This Row],[NImgs]]*1000/executionTime_1IMGS__4[[#This Row],[mean]]</f>
        <v>1.3176681911209194</v>
      </c>
      <c r="E18">
        <f>$C$2/executionTime_1IMGS__4[[#This Row],[mean]]</f>
        <v>7.1533576030245234</v>
      </c>
      <c r="G18">
        <v>17</v>
      </c>
      <c r="H18">
        <v>5</v>
      </c>
      <c r="I18">
        <v>3822.06</v>
      </c>
      <c r="J18">
        <f>executionTime_5IMGS__4[[#This Row],[NImgs]]*1000/executionTime_5IMGS__4[[#This Row],[mean]]</f>
        <v>1.3081950571157963</v>
      </c>
      <c r="K18">
        <f>$I$2/executionTime_5IMGS__4[[#This Row],[mean]]</f>
        <v>7.1659946730297275</v>
      </c>
      <c r="M18">
        <v>17</v>
      </c>
      <c r="N18">
        <v>10</v>
      </c>
      <c r="O18">
        <v>7302.7139999999999</v>
      </c>
      <c r="P18">
        <f>executionTime_10IMGS__4[[#This Row],[NImgs]]*1000/executionTime_10IMGS__4[[#This Row],[mean]]</f>
        <v>1.3693539141749218</v>
      </c>
      <c r="Q18">
        <f>$O$2/executionTime_10IMGS__4[[#This Row],[mean]]</f>
        <v>7.5412846785455372</v>
      </c>
    </row>
    <row r="19" spans="1:17" x14ac:dyDescent="0.35">
      <c r="A19">
        <v>18</v>
      </c>
      <c r="B19">
        <v>1</v>
      </c>
      <c r="C19">
        <v>747.78819999999996</v>
      </c>
      <c r="D19">
        <f>executionTime_1IMGS__4[[#This Row],[NImgs]]*1000/executionTime_1IMGS__4[[#This Row],[mean]]</f>
        <v>1.3372770525129978</v>
      </c>
      <c r="E19">
        <f>$C$2/executionTime_1IMGS__4[[#This Row],[mean]]</f>
        <v>7.2598101975933833</v>
      </c>
      <c r="G19">
        <v>18</v>
      </c>
      <c r="H19">
        <v>5</v>
      </c>
      <c r="I19">
        <v>3747.4694</v>
      </c>
      <c r="J19">
        <f>executionTime_5IMGS__4[[#This Row],[NImgs]]*1000/executionTime_5IMGS__4[[#This Row],[mean]]</f>
        <v>1.3342337098202857</v>
      </c>
      <c r="K19">
        <f>$I$2/executionTime_5IMGS__4[[#This Row],[mean]]</f>
        <v>7.3086284840644735</v>
      </c>
      <c r="M19">
        <v>18</v>
      </c>
      <c r="N19">
        <v>10</v>
      </c>
      <c r="O19">
        <v>7234.2763999999997</v>
      </c>
      <c r="P19">
        <f>executionTime_10IMGS__4[[#This Row],[NImgs]]*1000/executionTime_10IMGS__4[[#This Row],[mean]]</f>
        <v>1.3823082568423843</v>
      </c>
      <c r="Q19">
        <f>$O$2/executionTime_10IMGS__4[[#This Row],[mean]]</f>
        <v>7.6126266339505628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E1AD-7D74-44FF-9128-D1EF884334E3}">
  <dimension ref="A1:Q19"/>
  <sheetViews>
    <sheetView workbookViewId="0">
      <selection activeCell="AF18" sqref="AF18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9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1461.6787999999999</v>
      </c>
      <c r="D2">
        <f>executionTime_1IMGS__5[[#This Row],[NImgs]]*1000/executionTime_1IMGS__5[[#This Row],[mean]]</f>
        <v>0.68414483400867554</v>
      </c>
      <c r="E2">
        <f>$C$2/executionTime_1IMGS__5[[#This Row],[mean]]</f>
        <v>1</v>
      </c>
      <c r="G2">
        <v>1</v>
      </c>
      <c r="H2">
        <v>5</v>
      </c>
      <c r="I2">
        <v>7434.7732000000005</v>
      </c>
      <c r="J2">
        <f>executionTime_5IMGS__5[[#This Row],[NImgs]]*1000/executionTime_5IMGS__5[[#This Row],[mean]]</f>
        <v>0.672515470949403</v>
      </c>
      <c r="K2">
        <f>$I$2/executionTime_5IMGS__5[[#This Row],[mean]]</f>
        <v>1</v>
      </c>
      <c r="M2">
        <v>1</v>
      </c>
      <c r="N2">
        <v>10</v>
      </c>
      <c r="O2">
        <v>14914.8724</v>
      </c>
      <c r="P2">
        <f>executionTime_10IMGS__5[[#This Row],[NImgs]]*1000/executionTime_10IMGS__5[[#This Row],[mean]]</f>
        <v>0.67047170983507709</v>
      </c>
      <c r="Q2">
        <f>$O$2/executionTime_10IMGS__5[[#This Row],[mean]]</f>
        <v>1</v>
      </c>
    </row>
    <row r="3" spans="1:17" x14ac:dyDescent="0.35">
      <c r="A3">
        <v>2</v>
      </c>
      <c r="B3">
        <v>1</v>
      </c>
      <c r="C3">
        <v>945.77280000000007</v>
      </c>
      <c r="D3">
        <f>executionTime_1IMGS__5[[#This Row],[NImgs]]*1000/executionTime_1IMGS__5[[#This Row],[mean]]</f>
        <v>1.0573363919960481</v>
      </c>
      <c r="E3">
        <f>$C$2/executionTime_1IMGS__5[[#This Row],[mean]]</f>
        <v>1.5454861886491129</v>
      </c>
      <c r="G3">
        <v>2</v>
      </c>
      <c r="H3">
        <v>5</v>
      </c>
      <c r="I3">
        <v>4166.4175999999998</v>
      </c>
      <c r="J3">
        <f>executionTime_5IMGS__5[[#This Row],[NImgs]]*1000/executionTime_5IMGS__5[[#This Row],[mean]]</f>
        <v>1.2000717354880606</v>
      </c>
      <c r="K3">
        <f>$I$2/executionTime_5IMGS__5[[#This Row],[mean]]</f>
        <v>1.7844522354168244</v>
      </c>
      <c r="M3">
        <v>2</v>
      </c>
      <c r="N3">
        <v>10</v>
      </c>
      <c r="O3">
        <v>7839.0450000000001</v>
      </c>
      <c r="P3">
        <f>executionTime_10IMGS__5[[#This Row],[NImgs]]*1000/executionTime_10IMGS__5[[#This Row],[mean]]</f>
        <v>1.2756655944697346</v>
      </c>
      <c r="Q3">
        <f>$O$2/executionTime_10IMGS__5[[#This Row],[mean]]</f>
        <v>1.9026389566586237</v>
      </c>
    </row>
    <row r="4" spans="1:17" x14ac:dyDescent="0.35">
      <c r="A4">
        <v>3</v>
      </c>
      <c r="B4">
        <v>1</v>
      </c>
      <c r="C4">
        <v>652.41819999999996</v>
      </c>
      <c r="D4">
        <f>executionTime_1IMGS__5[[#This Row],[NImgs]]*1000/executionTime_1IMGS__5[[#This Row],[mean]]</f>
        <v>1.5327592026096146</v>
      </c>
      <c r="E4">
        <f>$C$2/executionTime_1IMGS__5[[#This Row],[mean]]</f>
        <v>2.240401631959378</v>
      </c>
      <c r="G4">
        <v>3</v>
      </c>
      <c r="H4">
        <v>5</v>
      </c>
      <c r="I4">
        <v>2899.2918</v>
      </c>
      <c r="J4">
        <f>executionTime_5IMGS__5[[#This Row],[NImgs]]*1000/executionTime_5IMGS__5[[#This Row],[mean]]</f>
        <v>1.7245590802553921</v>
      </c>
      <c r="K4">
        <f>$I$2/executionTime_5IMGS__5[[#This Row],[mean]]</f>
        <v>2.5643411263398876</v>
      </c>
      <c r="M4">
        <v>3</v>
      </c>
      <c r="N4">
        <v>10</v>
      </c>
      <c r="O4">
        <v>5435.2071999999998</v>
      </c>
      <c r="P4">
        <f>executionTime_10IMGS__5[[#This Row],[NImgs]]*1000/executionTime_10IMGS__5[[#This Row],[mean]]</f>
        <v>1.839856261597534</v>
      </c>
      <c r="Q4">
        <f>$O$2/executionTime_10IMGS__5[[#This Row],[mean]]</f>
        <v>2.7441221376068241</v>
      </c>
    </row>
    <row r="5" spans="1:17" x14ac:dyDescent="0.35">
      <c r="A5">
        <v>4</v>
      </c>
      <c r="B5">
        <v>1</v>
      </c>
      <c r="C5">
        <v>601.33839999999998</v>
      </c>
      <c r="D5">
        <f>executionTime_1IMGS__5[[#This Row],[NImgs]]*1000/executionTime_1IMGS__5[[#This Row],[mean]]</f>
        <v>1.6629571635538327</v>
      </c>
      <c r="E5">
        <f>$C$2/executionTime_1IMGS__5[[#This Row],[mean]]</f>
        <v>2.4307092312747698</v>
      </c>
      <c r="G5">
        <v>4</v>
      </c>
      <c r="H5">
        <v>5</v>
      </c>
      <c r="I5">
        <v>2965.585</v>
      </c>
      <c r="J5">
        <f>executionTime_5IMGS__5[[#This Row],[NImgs]]*1000/executionTime_5IMGS__5[[#This Row],[mean]]</f>
        <v>1.6860079883058485</v>
      </c>
      <c r="K5">
        <f>$I$2/executionTime_5IMGS__5[[#This Row],[mean]]</f>
        <v>2.5070174012884476</v>
      </c>
      <c r="M5">
        <v>4</v>
      </c>
      <c r="N5">
        <v>10</v>
      </c>
      <c r="O5">
        <v>5993.12</v>
      </c>
      <c r="P5">
        <f>executionTime_10IMGS__5[[#This Row],[NImgs]]*1000/executionTime_10IMGS__5[[#This Row],[mean]]</f>
        <v>1.6685799717008838</v>
      </c>
      <c r="Q5">
        <f>$O$2/executionTime_10IMGS__5[[#This Row],[mean]]</f>
        <v>2.4886657367114293</v>
      </c>
    </row>
    <row r="6" spans="1:17" x14ac:dyDescent="0.35">
      <c r="A6">
        <v>5</v>
      </c>
      <c r="B6">
        <v>1</v>
      </c>
      <c r="C6">
        <v>598.18999999999994</v>
      </c>
      <c r="D6">
        <f>executionTime_1IMGS__5[[#This Row],[NImgs]]*1000/executionTime_1IMGS__5[[#This Row],[mean]]</f>
        <v>1.6717096574666914</v>
      </c>
      <c r="E6">
        <f>$C$2/executionTime_1IMGS__5[[#This Row],[mean]]</f>
        <v>2.4435025660743244</v>
      </c>
      <c r="G6">
        <v>5</v>
      </c>
      <c r="H6">
        <v>5</v>
      </c>
      <c r="I6">
        <v>2941.4723999999997</v>
      </c>
      <c r="J6">
        <f>executionTime_5IMGS__5[[#This Row],[NImgs]]*1000/executionTime_5IMGS__5[[#This Row],[mean]]</f>
        <v>1.6998289700083538</v>
      </c>
      <c r="K6">
        <f>$I$2/executionTime_5IMGS__5[[#This Row],[mean]]</f>
        <v>2.5275685741603429</v>
      </c>
      <c r="M6">
        <v>5</v>
      </c>
      <c r="N6">
        <v>10</v>
      </c>
      <c r="O6">
        <v>5975.4996000000001</v>
      </c>
      <c r="P6">
        <f>executionTime_10IMGS__5[[#This Row],[NImgs]]*1000/executionTime_10IMGS__5[[#This Row],[mean]]</f>
        <v>1.6735002375366237</v>
      </c>
      <c r="Q6">
        <f>$O$2/executionTime_10IMGS__5[[#This Row],[mean]]</f>
        <v>2.4960042504228435</v>
      </c>
    </row>
    <row r="7" spans="1:17" x14ac:dyDescent="0.35">
      <c r="A7">
        <v>6</v>
      </c>
      <c r="B7">
        <v>1</v>
      </c>
      <c r="C7">
        <v>598.65499999999997</v>
      </c>
      <c r="D7">
        <f>executionTime_1IMGS__5[[#This Row],[NImgs]]*1000/executionTime_1IMGS__5[[#This Row],[mean]]</f>
        <v>1.6704111717099164</v>
      </c>
      <c r="E7">
        <f>$C$2/executionTime_1IMGS__5[[#This Row],[mean]]</f>
        <v>2.4416045969715445</v>
      </c>
      <c r="G7">
        <v>6</v>
      </c>
      <c r="H7">
        <v>5</v>
      </c>
      <c r="I7">
        <v>2893.7734</v>
      </c>
      <c r="J7">
        <f>executionTime_5IMGS__5[[#This Row],[NImgs]]*1000/executionTime_5IMGS__5[[#This Row],[mean]]</f>
        <v>1.7278477990018153</v>
      </c>
      <c r="K7">
        <f>$I$2/executionTime_5IMGS__5[[#This Row],[mean]]</f>
        <v>2.5692313019395367</v>
      </c>
      <c r="M7">
        <v>6</v>
      </c>
      <c r="N7">
        <v>10</v>
      </c>
      <c r="O7">
        <v>5466.1602000000003</v>
      </c>
      <c r="P7">
        <f>executionTime_10IMGS__5[[#This Row],[NImgs]]*1000/executionTime_10IMGS__5[[#This Row],[mean]]</f>
        <v>1.8294377834004938</v>
      </c>
      <c r="Q7">
        <f>$O$2/executionTime_10IMGS__5[[#This Row],[mean]]</f>
        <v>2.7285831103157201</v>
      </c>
    </row>
    <row r="8" spans="1:17" x14ac:dyDescent="0.35">
      <c r="A8">
        <v>7</v>
      </c>
      <c r="B8">
        <v>1</v>
      </c>
      <c r="C8">
        <v>488.93759999999997</v>
      </c>
      <c r="D8">
        <f>executionTime_1IMGS__5[[#This Row],[NImgs]]*1000/executionTime_1IMGS__5[[#This Row],[mean]]</f>
        <v>2.0452507641056856</v>
      </c>
      <c r="E8">
        <f>$C$2/executionTime_1IMGS__5[[#This Row],[mean]]</f>
        <v>2.9894996825770814</v>
      </c>
      <c r="G8">
        <v>7</v>
      </c>
      <c r="H8">
        <v>5</v>
      </c>
      <c r="I8">
        <v>2438.6837999999998</v>
      </c>
      <c r="J8">
        <f>executionTime_5IMGS__5[[#This Row],[NImgs]]*1000/executionTime_5IMGS__5[[#This Row],[mean]]</f>
        <v>2.0502863060803538</v>
      </c>
      <c r="K8">
        <f>$I$2/executionTime_5IMGS__5[[#This Row],[mean]]</f>
        <v>3.0486827361546425</v>
      </c>
      <c r="M8">
        <v>7</v>
      </c>
      <c r="N8">
        <v>10</v>
      </c>
      <c r="O8">
        <v>4957.1758</v>
      </c>
      <c r="P8">
        <f>executionTime_10IMGS__5[[#This Row],[NImgs]]*1000/executionTime_10IMGS__5[[#This Row],[mean]]</f>
        <v>2.0172776603968736</v>
      </c>
      <c r="Q8">
        <f>$O$2/executionTime_10IMGS__5[[#This Row],[mean]]</f>
        <v>3.0087438900189905</v>
      </c>
    </row>
    <row r="9" spans="1:17" x14ac:dyDescent="0.35">
      <c r="A9">
        <v>8</v>
      </c>
      <c r="B9">
        <v>1</v>
      </c>
      <c r="C9">
        <v>440.39440000000002</v>
      </c>
      <c r="D9">
        <f>executionTime_1IMGS__5[[#This Row],[NImgs]]*1000/executionTime_1IMGS__5[[#This Row],[mean]]</f>
        <v>2.2706919070723877</v>
      </c>
      <c r="E9">
        <f>$C$2/executionTime_1IMGS__5[[#This Row],[mean]]</f>
        <v>3.3190222218992789</v>
      </c>
      <c r="G9">
        <v>8</v>
      </c>
      <c r="H9">
        <v>5</v>
      </c>
      <c r="I9">
        <v>2292.5001999999999</v>
      </c>
      <c r="J9">
        <f>executionTime_5IMGS__5[[#This Row],[NImgs]]*1000/executionTime_5IMGS__5[[#This Row],[mean]]</f>
        <v>2.181024891513641</v>
      </c>
      <c r="K9">
        <f>$I$2/executionTime_5IMGS__5[[#This Row],[mean]]</f>
        <v>3.2430850823917052</v>
      </c>
      <c r="M9">
        <v>8</v>
      </c>
      <c r="N9">
        <v>10</v>
      </c>
      <c r="O9">
        <v>4310.8099999999995</v>
      </c>
      <c r="P9">
        <f>executionTime_10IMGS__5[[#This Row],[NImgs]]*1000/executionTime_10IMGS__5[[#This Row],[mean]]</f>
        <v>2.3197496526174897</v>
      </c>
      <c r="Q9">
        <f>$O$2/executionTime_10IMGS__5[[#This Row],[mean]]</f>
        <v>3.4598770068734188</v>
      </c>
    </row>
    <row r="10" spans="1:17" x14ac:dyDescent="0.35">
      <c r="A10">
        <v>9</v>
      </c>
      <c r="B10">
        <v>1</v>
      </c>
      <c r="C10">
        <v>395.08639999999997</v>
      </c>
      <c r="D10">
        <f>executionTime_1IMGS__5[[#This Row],[NImgs]]*1000/executionTime_1IMGS__5[[#This Row],[mean]]</f>
        <v>2.5310919333087649</v>
      </c>
      <c r="E10">
        <f>$C$2/executionTime_1IMGS__5[[#This Row],[mean]]</f>
        <v>3.6996434197684356</v>
      </c>
      <c r="G10">
        <v>9</v>
      </c>
      <c r="H10">
        <v>5</v>
      </c>
      <c r="I10">
        <v>1994.3042</v>
      </c>
      <c r="J10">
        <f>executionTime_5IMGS__5[[#This Row],[NImgs]]*1000/executionTime_5IMGS__5[[#This Row],[mean]]</f>
        <v>2.5071400842459237</v>
      </c>
      <c r="K10">
        <f>$I$2/executionTime_5IMGS__5[[#This Row],[mean]]</f>
        <v>3.7280035813994679</v>
      </c>
      <c r="M10">
        <v>9</v>
      </c>
      <c r="N10">
        <v>10</v>
      </c>
      <c r="O10">
        <v>3814.6646000000001</v>
      </c>
      <c r="P10">
        <f>executionTime_10IMGS__5[[#This Row],[NImgs]]*1000/executionTime_10IMGS__5[[#This Row],[mean]]</f>
        <v>2.6214624478387956</v>
      </c>
      <c r="Q10">
        <f>$O$2/executionTime_10IMGS__5[[#This Row],[mean]]</f>
        <v>3.9098777910907292</v>
      </c>
    </row>
    <row r="11" spans="1:17" x14ac:dyDescent="0.35">
      <c r="A11">
        <v>10</v>
      </c>
      <c r="B11">
        <v>1</v>
      </c>
      <c r="C11">
        <v>373.94580000000002</v>
      </c>
      <c r="D11">
        <f>executionTime_1IMGS__5[[#This Row],[NImgs]]*1000/executionTime_1IMGS__5[[#This Row],[mean]]</f>
        <v>2.6741843336654667</v>
      </c>
      <c r="E11">
        <f>$C$2/executionTime_1IMGS__5[[#This Row],[mean]]</f>
        <v>3.9087985478109388</v>
      </c>
      <c r="G11">
        <v>10</v>
      </c>
      <c r="H11">
        <v>5</v>
      </c>
      <c r="I11">
        <v>1837.7618</v>
      </c>
      <c r="J11">
        <f>executionTime_5IMGS__5[[#This Row],[NImgs]]*1000/executionTime_5IMGS__5[[#This Row],[mean]]</f>
        <v>2.7207008002886992</v>
      </c>
      <c r="K11">
        <f>$I$2/executionTime_5IMGS__5[[#This Row],[mean]]</f>
        <v>4.0455586790409948</v>
      </c>
      <c r="M11">
        <v>10</v>
      </c>
      <c r="N11">
        <v>10</v>
      </c>
      <c r="O11">
        <v>3599.3086000000003</v>
      </c>
      <c r="P11">
        <f>executionTime_10IMGS__5[[#This Row],[NImgs]]*1000/executionTime_10IMGS__5[[#This Row],[mean]]</f>
        <v>2.7783113679110478</v>
      </c>
      <c r="Q11">
        <f>$O$2/executionTime_10IMGS__5[[#This Row],[mean]]</f>
        <v>4.143815953986274</v>
      </c>
    </row>
    <row r="12" spans="1:17" x14ac:dyDescent="0.35">
      <c r="A12">
        <v>11</v>
      </c>
      <c r="B12">
        <v>1</v>
      </c>
      <c r="C12">
        <v>375.80779999999999</v>
      </c>
      <c r="D12">
        <f>executionTime_1IMGS__5[[#This Row],[NImgs]]*1000/executionTime_1IMGS__5[[#This Row],[mean]]</f>
        <v>2.6609346586207101</v>
      </c>
      <c r="E12">
        <f>$C$2/executionTime_1IMGS__5[[#This Row],[mean]]</f>
        <v>3.8894317786911285</v>
      </c>
      <c r="G12">
        <v>11</v>
      </c>
      <c r="H12">
        <v>5</v>
      </c>
      <c r="I12">
        <v>1829.7814000000001</v>
      </c>
      <c r="J12">
        <f>executionTime_5IMGS__5[[#This Row],[NImgs]]*1000/executionTime_5IMGS__5[[#This Row],[mean]]</f>
        <v>2.7325668519747768</v>
      </c>
      <c r="K12">
        <f>$I$2/executionTime_5IMGS__5[[#This Row],[mean]]</f>
        <v>4.0632029596540882</v>
      </c>
      <c r="M12">
        <v>11</v>
      </c>
      <c r="N12">
        <v>10</v>
      </c>
      <c r="O12">
        <v>3394.7035999999998</v>
      </c>
      <c r="P12">
        <f>executionTime_10IMGS__5[[#This Row],[NImgs]]*1000/executionTime_10IMGS__5[[#This Row],[mean]]</f>
        <v>2.9457652797728793</v>
      </c>
      <c r="Q12">
        <f>$O$2/executionTime_10IMGS__5[[#This Row],[mean]]</f>
        <v>4.3935713268162795</v>
      </c>
    </row>
    <row r="13" spans="1:17" x14ac:dyDescent="0.35">
      <c r="A13">
        <v>12</v>
      </c>
      <c r="B13">
        <v>1</v>
      </c>
      <c r="C13">
        <v>321.55680000000001</v>
      </c>
      <c r="D13">
        <f>executionTime_1IMGS__5[[#This Row],[NImgs]]*1000/executionTime_1IMGS__5[[#This Row],[mean]]</f>
        <v>3.1098704801142443</v>
      </c>
      <c r="E13">
        <f>$C$2/executionTime_1IMGS__5[[#This Row],[mean]]</f>
        <v>4.5456317515288118</v>
      </c>
      <c r="G13">
        <v>12</v>
      </c>
      <c r="H13">
        <v>5</v>
      </c>
      <c r="I13">
        <v>1717.6128000000001</v>
      </c>
      <c r="J13">
        <f>executionTime_5IMGS__5[[#This Row],[NImgs]]*1000/executionTime_5IMGS__5[[#This Row],[mean]]</f>
        <v>2.9110169649411088</v>
      </c>
      <c r="K13">
        <f>$I$2/executionTime_5IMGS__5[[#This Row],[mean]]</f>
        <v>4.3285501831378994</v>
      </c>
      <c r="M13">
        <v>12</v>
      </c>
      <c r="N13">
        <v>10</v>
      </c>
      <c r="O13">
        <v>2990.0709999999999</v>
      </c>
      <c r="P13">
        <f>executionTime_10IMGS__5[[#This Row],[NImgs]]*1000/executionTime_10IMGS__5[[#This Row],[mean]]</f>
        <v>3.3444021897807779</v>
      </c>
      <c r="Q13">
        <f>$O$2/executionTime_10IMGS__5[[#This Row],[mean]]</f>
        <v>4.9881331914860887</v>
      </c>
    </row>
    <row r="14" spans="1:17" x14ac:dyDescent="0.35">
      <c r="A14">
        <v>13</v>
      </c>
      <c r="B14">
        <v>1</v>
      </c>
      <c r="C14">
        <v>317.37060000000002</v>
      </c>
      <c r="D14">
        <f>executionTime_1IMGS__5[[#This Row],[NImgs]]*1000/executionTime_1IMGS__5[[#This Row],[mean]]</f>
        <v>3.1508904731566187</v>
      </c>
      <c r="E14">
        <f>$C$2/executionTime_1IMGS__5[[#This Row],[mean]]</f>
        <v>4.605589805734998</v>
      </c>
      <c r="G14">
        <v>13</v>
      </c>
      <c r="H14">
        <v>5</v>
      </c>
      <c r="I14">
        <v>1699.2374</v>
      </c>
      <c r="J14">
        <f>executionTime_5IMGS__5[[#This Row],[NImgs]]*1000/executionTime_5IMGS__5[[#This Row],[mean]]</f>
        <v>2.9424964398735574</v>
      </c>
      <c r="K14">
        <f>$I$2/executionTime_5IMGS__5[[#This Row],[mean]]</f>
        <v>4.3753587344534672</v>
      </c>
      <c r="M14">
        <v>13</v>
      </c>
      <c r="N14">
        <v>10</v>
      </c>
      <c r="O14">
        <v>2910.1840000000002</v>
      </c>
      <c r="P14">
        <f>executionTime_10IMGS__5[[#This Row],[NImgs]]*1000/executionTime_10IMGS__5[[#This Row],[mean]]</f>
        <v>3.4362088445266687</v>
      </c>
      <c r="Q14">
        <f>$O$2/executionTime_10IMGS__5[[#This Row],[mean]]</f>
        <v>5.1250616455866709</v>
      </c>
    </row>
    <row r="15" spans="1:17" x14ac:dyDescent="0.35">
      <c r="A15">
        <v>14</v>
      </c>
      <c r="B15">
        <v>1</v>
      </c>
      <c r="C15">
        <v>291.74180000000001</v>
      </c>
      <c r="D15">
        <f>executionTime_1IMGS__5[[#This Row],[NImgs]]*1000/executionTime_1IMGS__5[[#This Row],[mean]]</f>
        <v>3.4276884560251561</v>
      </c>
      <c r="E15">
        <f>$C$2/executionTime_1IMGS__5[[#This Row],[mean]]</f>
        <v>5.0101795491767032</v>
      </c>
      <c r="G15">
        <v>14</v>
      </c>
      <c r="H15">
        <v>5</v>
      </c>
      <c r="I15">
        <v>1672.6263999999999</v>
      </c>
      <c r="J15">
        <f>executionTime_5IMGS__5[[#This Row],[NImgs]]*1000/executionTime_5IMGS__5[[#This Row],[mean]]</f>
        <v>2.9893107032150157</v>
      </c>
      <c r="K15">
        <f>$I$2/executionTime_5IMGS__5[[#This Row],[mean]]</f>
        <v>4.4449694205472312</v>
      </c>
      <c r="M15">
        <v>14</v>
      </c>
      <c r="N15">
        <v>10</v>
      </c>
      <c r="O15">
        <v>2624.4976000000001</v>
      </c>
      <c r="P15">
        <f>executionTime_10IMGS__5[[#This Row],[NImgs]]*1000/executionTime_10IMGS__5[[#This Row],[mean]]</f>
        <v>3.8102530556705405</v>
      </c>
      <c r="Q15">
        <f>$O$2/executionTime_10IMGS__5[[#This Row],[mean]]</f>
        <v>5.6829438137036208</v>
      </c>
    </row>
    <row r="16" spans="1:17" x14ac:dyDescent="0.35">
      <c r="A16">
        <v>15</v>
      </c>
      <c r="B16">
        <v>1</v>
      </c>
      <c r="C16">
        <v>288.18400000000003</v>
      </c>
      <c r="D16">
        <f>executionTime_1IMGS__5[[#This Row],[NImgs]]*1000/executionTime_1IMGS__5[[#This Row],[mean]]</f>
        <v>3.4700052744080168</v>
      </c>
      <c r="E16">
        <f>$C$2/executionTime_1IMGS__5[[#This Row],[mean]]</f>
        <v>5.07203314549038</v>
      </c>
      <c r="G16">
        <v>15</v>
      </c>
      <c r="H16">
        <v>5</v>
      </c>
      <c r="I16">
        <v>1523.8430000000001</v>
      </c>
      <c r="J16">
        <f>executionTime_5IMGS__5[[#This Row],[NImgs]]*1000/executionTime_5IMGS__5[[#This Row],[mean]]</f>
        <v>3.281177916622644</v>
      </c>
      <c r="K16">
        <f>$I$2/executionTime_5IMGS__5[[#This Row],[mean]]</f>
        <v>4.8789627277875738</v>
      </c>
      <c r="M16">
        <v>15</v>
      </c>
      <c r="N16">
        <v>10</v>
      </c>
      <c r="O16">
        <v>2590.0419999999999</v>
      </c>
      <c r="P16">
        <f>executionTime_10IMGS__5[[#This Row],[NImgs]]*1000/executionTime_10IMGS__5[[#This Row],[mean]]</f>
        <v>3.8609412511457344</v>
      </c>
      <c r="Q16">
        <f>$O$2/executionTime_10IMGS__5[[#This Row],[mean]]</f>
        <v>5.7585446104734981</v>
      </c>
    </row>
    <row r="17" spans="1:17" x14ac:dyDescent="0.35">
      <c r="A17">
        <v>16</v>
      </c>
      <c r="B17">
        <v>1</v>
      </c>
      <c r="C17">
        <v>280.262</v>
      </c>
      <c r="D17">
        <f>executionTime_1IMGS__5[[#This Row],[NImgs]]*1000/executionTime_1IMGS__5[[#This Row],[mean]]</f>
        <v>3.5680898587750032</v>
      </c>
      <c r="E17">
        <f>$C$2/executionTime_1IMGS__5[[#This Row],[mean]]</f>
        <v>5.2154013030664164</v>
      </c>
      <c r="G17">
        <v>16</v>
      </c>
      <c r="H17">
        <v>5</v>
      </c>
      <c r="I17">
        <v>1471.5006000000001</v>
      </c>
      <c r="J17">
        <f>executionTime_5IMGS__5[[#This Row],[NImgs]]*1000/executionTime_5IMGS__5[[#This Row],[mean]]</f>
        <v>3.3978919206692813</v>
      </c>
      <c r="K17">
        <f>$I$2/executionTime_5IMGS__5[[#This Row],[mean]]</f>
        <v>5.0525111576577002</v>
      </c>
      <c r="M17">
        <v>16</v>
      </c>
      <c r="N17">
        <v>10</v>
      </c>
      <c r="O17">
        <v>2488.7220000000002</v>
      </c>
      <c r="P17">
        <f>executionTime_10IMGS__5[[#This Row],[NImgs]]*1000/executionTime_10IMGS__5[[#This Row],[mean]]</f>
        <v>4.0181265725942872</v>
      </c>
      <c r="Q17">
        <f>$O$2/executionTime_10IMGS__5[[#This Row],[mean]]</f>
        <v>5.992984511729313</v>
      </c>
    </row>
    <row r="18" spans="1:17" x14ac:dyDescent="0.35">
      <c r="A18">
        <v>17</v>
      </c>
      <c r="B18">
        <v>1</v>
      </c>
      <c r="C18">
        <v>266.62779999999998</v>
      </c>
      <c r="D18">
        <f>executionTime_1IMGS__5[[#This Row],[NImgs]]*1000/executionTime_1IMGS__5[[#This Row],[mean]]</f>
        <v>3.7505466421730969</v>
      </c>
      <c r="E18">
        <f>$C$2/executionTime_1IMGS__5[[#This Row],[mean]]</f>
        <v>5.4820945152756018</v>
      </c>
      <c r="G18">
        <v>17</v>
      </c>
      <c r="H18">
        <v>5</v>
      </c>
      <c r="I18">
        <v>1383.9318000000001</v>
      </c>
      <c r="J18">
        <f>executionTime_5IMGS__5[[#This Row],[NImgs]]*1000/executionTime_5IMGS__5[[#This Row],[mean]]</f>
        <v>3.6128947972725243</v>
      </c>
      <c r="K18">
        <f>$I$2/executionTime_5IMGS__5[[#This Row],[mean]]</f>
        <v>5.3722106826362399</v>
      </c>
      <c r="M18">
        <v>17</v>
      </c>
      <c r="N18">
        <v>10</v>
      </c>
      <c r="O18">
        <v>2429.1194</v>
      </c>
      <c r="P18">
        <f>executionTime_10IMGS__5[[#This Row],[NImgs]]*1000/executionTime_10IMGS__5[[#This Row],[mean]]</f>
        <v>4.1167181819057559</v>
      </c>
      <c r="Q18">
        <f>$O$2/executionTime_10IMGS__5[[#This Row],[mean]]</f>
        <v>6.1400326389884334</v>
      </c>
    </row>
    <row r="19" spans="1:17" x14ac:dyDescent="0.35">
      <c r="A19">
        <v>18</v>
      </c>
      <c r="B19">
        <v>1</v>
      </c>
      <c r="C19">
        <v>265.971</v>
      </c>
      <c r="D19">
        <f>executionTime_1IMGS__5[[#This Row],[NImgs]]*1000/executionTime_1IMGS__5[[#This Row],[mean]]</f>
        <v>3.7598084001639278</v>
      </c>
      <c r="E19">
        <f>$C$2/executionTime_1IMGS__5[[#This Row],[mean]]</f>
        <v>5.4956322305815295</v>
      </c>
      <c r="G19">
        <v>18</v>
      </c>
      <c r="H19">
        <v>5</v>
      </c>
      <c r="I19">
        <v>1334.46</v>
      </c>
      <c r="J19">
        <f>executionTime_5IMGS__5[[#This Row],[NImgs]]*1000/executionTime_5IMGS__5[[#This Row],[mean]]</f>
        <v>3.7468339253330933</v>
      </c>
      <c r="K19">
        <f>$I$2/executionTime_5IMGS__5[[#This Row],[mean]]</f>
        <v>5.5713720905834574</v>
      </c>
      <c r="M19">
        <v>18</v>
      </c>
      <c r="N19">
        <v>10</v>
      </c>
      <c r="O19">
        <v>2387.3842</v>
      </c>
      <c r="P19">
        <f>executionTime_10IMGS__5[[#This Row],[NImgs]]*1000/executionTime_10IMGS__5[[#This Row],[mean]]</f>
        <v>4.1886848375724357</v>
      </c>
      <c r="Q19">
        <f>$O$2/executionTime_10IMGS__5[[#This Row],[mean]]</f>
        <v>6.2473699876207611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sqref="A1:D6"/>
    </sheetView>
  </sheetViews>
  <sheetFormatPr defaultRowHeight="14.5" x14ac:dyDescent="0.35"/>
  <cols>
    <col min="1" max="2" width="11.81640625" bestFit="1" customWidth="1"/>
  </cols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abSelected="1" workbookViewId="0">
      <selection activeCell="AB42" sqref="AB4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G s F A A B Q S w M E F A A C A A g A K J G m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K J G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R p l q q c L 3 V Z Q I A A C k t A A A T A B w A R m 9 y b X V s Y X M v U 2 V j d G l v b j E u b S C i G A A o o B Q A A A A A A A A A A A A A A A A A A A A A A A A A A A D t m F F v 2 j A Q x 9 + R + A 5 W + p J K U V Q o 2 c O q P H R 0 6 5 D a b i t s L z B N J l y D J 8 d G t k N H E d 9 9 l 8 E E V a m q T S G L t O M l 5 B z 7 / u f 8 d P o 7 F h I n t G L 9 9 b V 1 1 m w 0 G 3 b K D U w Y / I A k L 6 I D k c G 3 V u / 6 s s 9 i J s E 1 G w x / H 4 x I h Q I M d e 0 8 v N B J n o F y / j s h I e x q 5 f D G + l 7 3 9 e i z B W N H N l d q M e p e 4 X o f j f 6 O + e z o j Z j g 0 s p i j E u c M 9 f y V 8 K R A Z t L Z 7 + 0 R n t E h I m d e 8 f B 8 A K k y I Q D E 3 t n X s C 6 O D l T N u 4 E 7 K 1 K 9 E S o N G 6 1 o 3 b A P u X a Q d 8 t J M T b v + G N V v D 1 O F g X c + T 1 U L F 1 / A F T C c b l A 3 f A J o J J M Q c p t Y d l D v g Y p 6 H 4 D N d 4 D 3 y C Z f m b X Q j Y c D N w L m U / 4 Z I b G z u T 7 2 a 4 R k 1 3 I u F O M y d m O 0 s O D F f 2 T p t s X c J g M Q P r v 6 g o W C 6 9 w d S g D o v V 4 8 O v O m E x d R W w p X f T y 9 I 9 4 V t 9 b / E F 4 Z 4 9 H X u 0 0 z j s c I C p P B u D W a 2 2 V d z y N D X 5 b F a o w d q n s K 3 j 0 u h 8 5 j 8 t t F h 9 q 3 S j r c i 5 9 D L g C m P A k y m 7 E t a F 5 3 M w P A V / + E g O 7 u J v P V I W u b b C m g 2 h n t f 2 P M 9 R H X i O i G f i + W 9 5 t s V r G Q s p 3 K J 6 j n e S v 8 B v + z / i 9 9 / x u J O 5 e h K P v H 1 e w W 8 f e 1 W D 2 S b D Q A 3 2 U F h H t c G a f A N h X X a 3 P q 0 e 6 1 P q 1 o T 1 g b t 1 D b C m b k 1 Y l / T V o n V S h 8 8 W a x V E N B F d i v 8 4 q Y 2 v J r A J 7 P L B r o E F I b A J 7 N J P j J 3 q u e 7 Q i Z G w P v C J s Q Z Y 0 4 m R s C 7 d h t S A a 7 I h B H b p N i S q n u u I b A h h f W A b U g O s y Y Y Q 1 q X b k B p w T T a E w P 5 D s H 8 C U E s B A i 0 A F A A C A A g A K J G m W p w r 6 6 a k A A A A 9 g A A A B I A A A A A A A A A A A A A A A A A A A A A A E N v b m Z p Z y 9 Q Y W N r Y W d l L n h t b F B L A Q I t A B Q A A g A I A C i R p l o P y u m r p A A A A O k A A A A T A A A A A A A A A A A A A A A A A P A A A A B b Q 2 9 u d G V u d F 9 U e X B l c 1 0 u e G 1 s U E s B A i 0 A F A A C A A g A K J G m W q p w v d V l A g A A K S 0 A A B M A A A A A A A A A A A A A A A A A 4 Q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6 c A A A A A A A A d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0 Z m I 2 Z j M y L W N i M D c t N D Z m O C 0 5 Z W R m L T U 2 M D B j Z T c z M G R k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T o 1 N i 4 2 O D g 3 N D Q z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2 I 4 Z j F j M y 0 z Z m U 1 L T R k N m Q t Y W V m N S 1 m M z M z Y z I z M T E x M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E 6 N T Y u N j Y 0 M j U 4 O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N T Z j M T J l L W R m Y j A t N G N k O C 0 5 O D E 3 L W F h M m V h N W Y 0 M T E 4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z V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2 N h b G F i a W x p d H k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S b 3 d z R m l s d G V y J n F 1 b 3 Q 7 L C Z x d W 9 0 O 2 1 l Y W 4 m c X V v d D t d I i A v P j x F b n R y e S B U e X B l P S J G a W x s Q 2 9 s d W 1 u V H l w Z X M i I F Z h b H V l P S J z Q X d V P S I g L z 4 8 R W 5 0 c n k g V H l w Z T 0 i R m l s b E x h c 3 R V c G R h d G V k I i B W Y W x 1 Z T 0 i Z D I w M j U t M D U t M D Z U M T M 6 M j E 6 N T Q u N j c y N T U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N h b G F i a W x p d H k v Q X V 0 b 1 J l b W 9 2 Z W R D b 2 x 1 b W 5 z M S 5 7 U m 9 3 c 0 Z p b H R l c i w w f S Z x d W 9 0 O y w m c X V v d D t T Z W N 0 a W 9 u M S 9 z Y 2 F s Y W J p b G l 0 e S 9 B d X R v U m V t b 3 Z l Z E N v b H V t b n M x L n t t Z W F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5 M T U x N G U 5 L T Y 2 O T E t N D F k O S 0 5 O T g 1 L T M 1 Z j Q 4 M G Q z Z j N m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I 3 M z Q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z Z i Z m Q 5 M C 0 3 Z W V m L T Q 3 M 2 E t O D I 4 Z C 0 1 N T k 2 N j I z N 2 M 5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w N D Q 5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2 O W V m N z I t Y T h m Z i 0 0 Y W M x L W F l N T Q t N T Q 2 M j c 2 O T R i Y T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N j A y N D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x Z W V m N j Y y L T k w Z D k t N G M 2 Z C 1 h Y j g 4 L W R h Z G Y z Z W M 5 N 2 U 3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Q z N D I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z K S 9 B d X R v U m V t b 3 Z l Z E N v b H V t b n M x L n t U a H J l Y W R z L D B 9 J n F 1 b 3 Q 7 L C Z x d W 9 0 O 1 N l Y 3 R p b 2 4 x L 2 V 4 Z W N 1 d G l v b l R p b W V f N U l N R 1 M g K D M p L 0 F 1 d G 9 S Z W 1 v d m V k Q 2 9 s d W 1 u c z E u e 0 5 J b W d z L D F 9 J n F 1 b 3 Q 7 L C Z x d W 9 0 O 1 N l Y 3 R p b 2 4 x L 2 V 4 Z W N 1 d G l v b l R p b W V f N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5 N j I y N j U t Z m E y Y i 0 0 Y T d i L T l l Y z M t O T Z h M z A 4 N m M 4 M G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T o 1 N i 4 2 M D M 4 N T E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9 B d X R v U m V t b 3 Z l Z E N v b H V t b n M x L n t U a H J l Y W R z L D B 9 J n F 1 b 3 Q 7 L C Z x d W 9 0 O 1 N l Y 3 R p b 2 4 x L 2 V 4 Z W N 1 d G l v b l R p b W V f M T B J T U d T L 0 F 1 d G 9 S Z W 1 v d m V k Q 2 9 s d W 1 u c z E u e 0 5 J b W d z L D F 9 J n F 1 b 3 Q 7 L C Z x d W 9 0 O 1 N l Y 3 R p b 2 4 x L 2 V 4 Z W N 1 d G l v b l R p b W V f M T B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j g y O G Y 1 Z i 0 x Y W J i L T R h O T E t O D Y 5 M i 0 z M j U 4 Z j c 0 N W V i Y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I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x O j U 2 L j Y 5 N j Q z N j F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G R j Z j F k L T A 0 M 2 Q t N D k z Z S 0 5 Z m I 2 L W R i M z M 4 Y j A z O G Y w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M z U 2 O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M p L 0 F 1 d G 9 S Z W 1 v d m V k Q 2 9 s d W 1 u c z E u e 1 R o c m V h Z H M s M H 0 m c X V v d D s s J n F 1 b 3 Q 7 U 2 V j d G l v b j E v Z X h l Y 3 V 0 a W 9 u V G l t Z V 8 x M E l N R 1 M g K D M p L 0 F 1 d G 9 S Z W 1 v d m V k Q 2 9 s d W 1 u c z E u e 0 5 J b W d z L D F 9 J n F 1 b 3 Q 7 L C Z x d W 9 0 O 1 N l Y 3 R p b 2 4 x L 2 V 4 Z W N 1 d G l v b l R p b W V f M T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Y 5 O D M z N i 1 l M z k z L T Q w Z D Y t O D I y M C 0 1 O T d h M D Y x Z W R h M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y O j Q 5 L j Y 3 N z M w O T Z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C k v Q X V 0 b 1 J l b W 9 2 Z W R D b 2 x 1 b W 5 z M S 5 7 V G h y Z W F k c y w w f S Z x d W 9 0 O y w m c X V v d D t T Z W N 0 a W 9 u M S 9 l e G V j d X R p b 2 5 U a W 1 l X z F J T U d T I C g 0 K S 9 B d X R v U m V t b 3 Z l Z E N v b H V t b n M x L n t O S W 1 n c y w x f S Z x d W 9 0 O y w m c X V v d D t T Z W N 0 a W 9 u M S 9 l e G V j d X R p b 2 5 U a W 1 l X z F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I 1 M T l m Z G U t Y W Y y Y i 0 0 N G Y 1 L T k y O D A t N W I 1 M m Y 4 Y z c z Z m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z o y N S 4 z N j U 2 N j A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Q p L 0 F 1 d G 9 S Z W 1 v d m V k Q 2 9 s d W 1 u c z E u e 1 R o c m V h Z H M s M H 0 m c X V v d D s s J n F 1 b 3 Q 7 U 2 V j d G l v b j E v Z X h l Y 3 V 0 a W 9 u V G l t Z V 8 1 S U 1 H U y A o N C k v Q X V 0 b 1 J l b W 9 2 Z W R D b 2 x 1 b W 5 z M S 5 7 T k l t Z 3 M s M X 0 m c X V v d D s s J n F 1 b 3 Q 7 U 2 V j d G l v b j E v Z X h l Y 3 V 0 a W 9 u V G l t Z V 8 1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2 Z i Y T N h O C 1 l Z j k z L T Q 3 Y j U t Y j E 0 N i 1 m Y j J k O D c 5 Z D E 3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M 6 N T k u N j k z M T I w O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N C k v Q X V 0 b 1 J l b W 9 2 Z W R D b 2 x 1 b W 5 z M S 5 7 V G h y Z W F k c y w w f S Z x d W 9 0 O y w m c X V v d D t T Z W N 0 a W 9 u M S 9 l e G V j d X R p b 2 5 U a W 1 l X z E w S U 1 H U y A o N C k v Q X V 0 b 1 J l b W 9 2 Z W R D b 2 x 1 b W 5 z M S 5 7 T k l t Z 3 M s M X 0 m c X V v d D s s J n F 1 b 3 Q 7 U 2 V j d G l v b j E v Z X h l Y 3 V 0 a W 9 u V G l t Z V 8 x M E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E 5 M W Y 5 N G U t Z W M x Y i 0 0 Y j Q 5 L W J h Z W I t N j F l O D N h M j R m Z m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N j o w O D o w M y 4 5 M T c x M D A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U p L 0 F 1 d G 9 S Z W 1 v d m V k Q 2 9 s d W 1 u c z E u e 1 R o c m V h Z H M s M H 0 m c X V v d D s s J n F 1 b 3 Q 7 U 2 V j d G l v b j E v Z X h l Y 3 V 0 a W 9 u V G l t Z V 8 x S U 1 H U y A o N S k v Q X V 0 b 1 J l b W 9 2 Z W R D b 2 x 1 b W 5 z M S 5 7 T k l t Z 3 M s M X 0 m c X V v d D s s J n F 1 b 3 Q 7 U 2 V j d G l v b j E v Z X h l Y 3 V 0 a W 9 u V G l t Z V 8 x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3 M D M y N T M 4 L T A w Y T Y t N D I z N i 0 4 Z m Y y L W Z h Z G Z j O D I x N G I w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Y 6 M D g 6 N D M u M T E 5 M D Q 4 N 1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1 K S 9 B d X R v U m V t b 3 Z l Z E N v b H V t b n M x L n t U a H J l Y W R z L D B 9 J n F 1 b 3 Q 7 L C Z x d W 9 0 O 1 N l Y 3 R p b 2 4 x L 2 V 4 Z W N 1 d G l v b l R p b W V f N U l N R 1 M g K D U p L 0 F 1 d G 9 S Z W 1 v d m V k Q 2 9 s d W 1 u c z E u e 0 5 J b W d z L D F 9 J n F 1 b 3 Q 7 L C Z x d W 9 0 O 1 N l Y 3 R p b 2 4 x L 2 V 4 Z W N 1 d G l v b l R p b W V f N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V i M j c 2 O T E t M j d h N y 0 0 Z T U 2 L T h j Z G Q t M W U 2 Y z A z O T g 4 N j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U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2 O j A 5 O j E 3 L j g z N j c 1 N D F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S k v Q X V 0 b 1 J l b W 9 2 Z W R D b 2 x 1 b W 5 z M S 5 7 V G h y Z W F k c y w w f S Z x d W 9 0 O y w m c X V v d D t T Z W N 0 a W 9 u M S 9 l e G V j d X R p b 2 5 U a W 1 l X z E w S U 1 H U y A o N S k v Q X V 0 b 1 J l b W 9 2 Z W R D b 2 x 1 b W 5 z M S 5 7 T k l t Z 3 M s M X 0 m c X V v d D s s J n F 1 b 3 Q 7 U 2 V j d G l v b j E v Z X h l Y 3 V 0 a W 9 u V G l t Z V 8 x M E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j U z 8 1 S z D V K B n 1 g U l 4 1 X C x V / P O b L p a b H N a b c + 1 Y a P d N A A A A A A D o A A A A A C A A A g A A A A B m P E v N B E U 7 V / e 9 Y i 5 l 1 Q y o i y E A 1 b n M 7 N o d X e j W 9 4 E b h Q A A A A v 5 Y u J a d Y E 5 W Y n f X B E 8 8 p D P 7 G u u k w i M D u B u n Y 8 w N t u O H 3 Y i L T 9 L A h q F g z P g m / J m c f a F e y G i D Y J s H a 6 2 V R n U s w 0 b V F 2 T T x N H h 9 l U k o e n 5 m r X N A A A A A G L 4 8 / W K K j x b Y W E J R y h T K 1 / A A y W j e + h h X 6 I Q D i a 1 f g Q a L m M F 1 K 7 V L u u n N U b p v D p m I O 3 Q m b r L z c N I x 3 6 / A g e 1 n p g =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V1</vt:lpstr>
      <vt:lpstr>V2</vt:lpstr>
      <vt:lpstr>V3</vt:lpstr>
      <vt:lpstr>V4</vt:lpstr>
      <vt:lpstr>V5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2025-05-06T16:14:25Z</dcterms:modified>
</cp:coreProperties>
</file>