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D61A9C12-5BF6-4B02-9C83-857F6AD4669E}" xr6:coauthVersionLast="47" xr6:coauthVersionMax="47" xr10:uidLastSave="{00000000-0000-0000-0000-000000000000}"/>
  <bookViews>
    <workbookView xWindow="-110" yWindow="-110" windowWidth="38620" windowHeight="21820" activeTab="3" xr2:uid="{00000000-000D-0000-FFFF-FFFF00000000}"/>
  </bookViews>
  <sheets>
    <sheet name="V1" sheetId="1" r:id="rId1"/>
    <sheet name="V2" sheetId="3" r:id="rId2"/>
    <sheet name="sV1" sheetId="2" r:id="rId3"/>
    <sheet name="Comparison" sheetId="4" r:id="rId4"/>
  </sheets>
  <definedNames>
    <definedName name="DatiEsterni_1" localSheetId="2" hidden="1">'sV1'!$A$1:$B$6</definedName>
    <definedName name="DatiEsterni_1" localSheetId="0" hidden="1">'V1'!$A$1:$C$21</definedName>
    <definedName name="DatiEsterni_1" localSheetId="1" hidden="1">'V2'!$A$1:$C$21</definedName>
    <definedName name="DatiEsterni_2" localSheetId="0" hidden="1">'V1'!$G$1:$I$21</definedName>
    <definedName name="DatiEsterni_2" localSheetId="1" hidden="1">'V2'!$G$1:$I$21</definedName>
    <definedName name="DatiEsterni_3" localSheetId="0" hidden="1">'V1'!$M$1:$O$21</definedName>
    <definedName name="DatiEsterni_3" localSheetId="1" hidden="1">'V2'!$M$1:$O$21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2"/>
  <c r="D3" i="2"/>
  <c r="D4" i="2"/>
  <c r="D5" i="2"/>
  <c r="D6" i="2"/>
  <c r="C2" i="2"/>
  <c r="C3" i="2"/>
  <c r="C4" i="2"/>
  <c r="C5" i="2"/>
  <c r="C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2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3" xr16:uid="{F609BA13-E820-4B9B-9E7B-37D586A1A46E}" keepAlive="1" name="Query - executionTime_20IMGS" description="Connessione alla query 'executionTime_20IMGS' nella cartella di lavoro." type="5" refreshedVersion="8" background="1" saveData="1">
    <dbPr connection="Provider=Microsoft.Mashup.OleDb.1;Data Source=$Workbook$;Location=executionTime_20IMGS;Extended Properties=&quot;&quot;" command="SELECT * FROM [executionTime_20IMGS]"/>
  </connection>
  <connection id="4" xr16:uid="{A1A6D589-EB77-4AEB-BDDD-9C7ECB1C1CF6}" keepAlive="1" name="Query - executionTime_20IMGS (2)" description="Connessione alla query 'executionTime_20IMGS (2)' nella cartella di lavoro." type="5" refreshedVersion="8" background="1" saveData="1">
    <dbPr connection="Provider=Microsoft.Mashup.OleDb.1;Data Source=$Workbook$;Location=&quot;executionTime_20IMGS (2)&quot;;Extended Properties=&quot;&quot;" command="SELECT * FROM [executionTime_20IMGS (2)]"/>
  </connection>
  <connection id="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7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<sst xmlns="http://schemas.openxmlformats.org/spreadsheetml/2006/main" count="34" uniqueCount="6">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</sst>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'V1'!$C$2:$C$21</c:f>
              <c:numCache>
                <c:formatCode>General</c:formatCode>
                <c:ptCount val="20"/>
                <c:pt idx="0">
                  <c:v>8171.3329999999996</c:v>
                </c:pt>
                <c:pt idx="1">
                  <c:v>4211.9048000000003</c:v>
                </c:pt>
                <c:pt idx="2">
                  <c:v>2922.7574</c:v>
                </c:pt>
                <c:pt idx="3">
                  <c:v>2388.9204</c:v>
                </c:pt>
                <c:pt idx="4">
                  <c:v>2217.1819999999998</c:v>
                </c:pt>
                <c:pt idx="5">
                  <c:v>1931.9395999999999</c:v>
                </c:pt>
                <c:pt idx="6">
                  <c:v>1806.3735999999999</c:v>
                </c:pt>
                <c:pt idx="7">
                  <c:v>1604.0945999999999</c:v>
                </c:pt>
                <c:pt idx="8">
                  <c:v>1488.4970000000001</c:v>
                </c:pt>
                <c:pt idx="9">
                  <c:v>1432.673</c:v>
                </c:pt>
                <c:pt idx="10">
                  <c:v>1409.1470000000002</c:v>
                </c:pt>
                <c:pt idx="11">
                  <c:v>1384.1336000000001</c:v>
                </c:pt>
                <c:pt idx="12">
                  <c:v>1345.7547999999999</c:v>
                </c:pt>
                <c:pt idx="13">
                  <c:v>1324.2650000000001</c:v>
                </c:pt>
                <c:pt idx="14">
                  <c:v>1265.9366</c:v>
                </c:pt>
                <c:pt idx="15">
                  <c:v>1252.0550000000001</c:v>
                </c:pt>
                <c:pt idx="16">
                  <c:v>1272.6500000000001</c:v>
                </c:pt>
                <c:pt idx="17">
                  <c:v>1247.6245999999999</c:v>
                </c:pt>
                <c:pt idx="18">
                  <c:v>1242.5419999999999</c:v>
                </c:pt>
                <c:pt idx="19">
                  <c:v>1231.3111999999999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'V1'!$I$2:$I$21</c:f>
              <c:numCache>
                <c:formatCode>General</c:formatCode>
                <c:ptCount val="20"/>
                <c:pt idx="0">
                  <c:v>40875.127200000003</c:v>
                </c:pt>
                <c:pt idx="1">
                  <c:v>21015.806800000002</c:v>
                </c:pt>
                <c:pt idx="2">
                  <c:v>14498.4804</c:v>
                </c:pt>
                <c:pt idx="3">
                  <c:v>12030.557199999999</c:v>
                </c:pt>
                <c:pt idx="4">
                  <c:v>11188.377</c:v>
                </c:pt>
                <c:pt idx="5">
                  <c:v>9846.1265999999996</c:v>
                </c:pt>
                <c:pt idx="6">
                  <c:v>9050.3485999999994</c:v>
                </c:pt>
                <c:pt idx="7">
                  <c:v>7784.8958000000002</c:v>
                </c:pt>
                <c:pt idx="8">
                  <c:v>7461.5986000000003</c:v>
                </c:pt>
                <c:pt idx="9">
                  <c:v>6999.8945999999996</c:v>
                </c:pt>
                <c:pt idx="10">
                  <c:v>6849.3112000000001</c:v>
                </c:pt>
                <c:pt idx="11">
                  <c:v>6899.0996000000005</c:v>
                </c:pt>
                <c:pt idx="12">
                  <c:v>6707.5267999999996</c:v>
                </c:pt>
                <c:pt idx="13">
                  <c:v>6636.9570000000003</c:v>
                </c:pt>
                <c:pt idx="14">
                  <c:v>6334.4503999999997</c:v>
                </c:pt>
                <c:pt idx="15">
                  <c:v>6229.2248</c:v>
                </c:pt>
                <c:pt idx="16">
                  <c:v>6277.2681999999995</c:v>
                </c:pt>
                <c:pt idx="17">
                  <c:v>6234.7406000000001</c:v>
                </c:pt>
                <c:pt idx="18">
                  <c:v>6223.6347999999998</c:v>
                </c:pt>
                <c:pt idx="19">
                  <c:v>6181.7828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159964.022</c:v>
                </c:pt>
                <c:pt idx="1">
                  <c:v>80862.726200000005</c:v>
                </c:pt>
                <c:pt idx="2">
                  <c:v>55814.642399999997</c:v>
                </c:pt>
                <c:pt idx="3">
                  <c:v>42736.684999999998</c:v>
                </c:pt>
                <c:pt idx="4">
                  <c:v>40509.028599999998</c:v>
                </c:pt>
                <c:pt idx="5">
                  <c:v>37180.294399999999</c:v>
                </c:pt>
                <c:pt idx="6">
                  <c:v>32897.799599999998</c:v>
                </c:pt>
                <c:pt idx="7">
                  <c:v>27495.727800000001</c:v>
                </c:pt>
                <c:pt idx="8">
                  <c:v>27230.556400000001</c:v>
                </c:pt>
                <c:pt idx="9">
                  <c:v>24900.236399999998</c:v>
                </c:pt>
                <c:pt idx="10">
                  <c:v>24400.113600000001</c:v>
                </c:pt>
                <c:pt idx="11">
                  <c:v>24370.2078</c:v>
                </c:pt>
                <c:pt idx="12">
                  <c:v>23633.6486</c:v>
                </c:pt>
                <c:pt idx="13">
                  <c:v>23939.5062</c:v>
                </c:pt>
                <c:pt idx="14">
                  <c:v>23429.951000000001</c:v>
                </c:pt>
                <c:pt idx="15">
                  <c:v>21972.772199999999</c:v>
                </c:pt>
                <c:pt idx="16">
                  <c:v>22191.328400000002</c:v>
                </c:pt>
                <c:pt idx="17">
                  <c:v>21911.0524</c:v>
                </c:pt>
                <c:pt idx="18">
                  <c:v>21846.308799999999</c:v>
                </c:pt>
                <c:pt idx="19">
                  <c:v>21944.136200000001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0.12502811413431453</c:v>
                </c:pt>
                <c:pt idx="1">
                  <c:v>0.24733274451486401</c:v>
                </c:pt>
                <c:pt idx="2">
                  <c:v>0.35832891047959131</c:v>
                </c:pt>
                <c:pt idx="3">
                  <c:v>0.46798201591911026</c:v>
                </c:pt>
                <c:pt idx="4">
                  <c:v>0.49371709693379318</c:v>
                </c:pt>
                <c:pt idx="5">
                  <c:v>0.53791935547449565</c:v>
                </c:pt>
                <c:pt idx="6">
                  <c:v>0.6079433957035838</c:v>
                </c:pt>
                <c:pt idx="7">
                  <c:v>0.72738572862944906</c:v>
                </c:pt>
                <c:pt idx="8">
                  <c:v>0.73446901731321212</c:v>
                </c:pt>
                <c:pt idx="9">
                  <c:v>0.80320522579456322</c:v>
                </c:pt>
                <c:pt idx="10">
                  <c:v>0.81966831498686132</c:v>
                </c:pt>
                <c:pt idx="11">
                  <c:v>0.82067416757931788</c:v>
                </c:pt>
                <c:pt idx="12">
                  <c:v>0.84625105240838694</c:v>
                </c:pt>
                <c:pt idx="13">
                  <c:v>0.83543912029396827</c:v>
                </c:pt>
                <c:pt idx="14">
                  <c:v>0.85360827259092431</c:v>
                </c:pt>
                <c:pt idx="15">
                  <c:v>0.91021741899276598</c:v>
                </c:pt>
                <c:pt idx="16">
                  <c:v>0.90125294166707015</c:v>
                </c:pt>
                <c:pt idx="17">
                  <c:v>0.91278135047497766</c:v>
                </c:pt>
                <c:pt idx="18">
                  <c:v>0.91548646423967062</c:v>
                </c:pt>
                <c:pt idx="19">
                  <c:v>0.91140520719152296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'V1'!$D$2:$D$21</c:f>
              <c:numCache>
                <c:formatCode>General</c:formatCode>
                <c:ptCount val="20"/>
                <c:pt idx="0">
                  <c:v>0.12237905369907212</c:v>
                </c:pt>
                <c:pt idx="1">
                  <c:v>0.23742227032291896</c:v>
                </c:pt>
                <c:pt idx="2">
                  <c:v>0.34214266295245715</c:v>
                </c:pt>
                <c:pt idx="3">
                  <c:v>0.41859912954822603</c:v>
                </c:pt>
                <c:pt idx="4">
                  <c:v>0.45102296518734147</c:v>
                </c:pt>
                <c:pt idx="5">
                  <c:v>0.51761452583714318</c:v>
                </c:pt>
                <c:pt idx="6">
                  <c:v>0.55359533598143817</c:v>
                </c:pt>
                <c:pt idx="7">
                  <c:v>0.62340462962720533</c:v>
                </c:pt>
                <c:pt idx="8">
                  <c:v>0.67181861972177304</c:v>
                </c:pt>
                <c:pt idx="9">
                  <c:v>0.6979959837311096</c:v>
                </c:pt>
                <c:pt idx="10">
                  <c:v>0.70964917073946143</c:v>
                </c:pt>
                <c:pt idx="11">
                  <c:v>0.72247361092888718</c:v>
                </c:pt>
                <c:pt idx="12">
                  <c:v>0.74307741648032766</c:v>
                </c:pt>
                <c:pt idx="13">
                  <c:v>0.7551358678210176</c:v>
                </c:pt>
                <c:pt idx="14">
                  <c:v>0.78992897432620246</c:v>
                </c:pt>
                <c:pt idx="15">
                  <c:v>0.79868695863999584</c:v>
                </c:pt>
                <c:pt idx="16">
                  <c:v>0.78576199269241342</c:v>
                </c:pt>
                <c:pt idx="17">
                  <c:v>0.80152315047330747</c:v>
                </c:pt>
                <c:pt idx="18">
                  <c:v>0.80480176927620961</c:v>
                </c:pt>
                <c:pt idx="19">
                  <c:v>0.8121423731060029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'V1'!$J$2:$J$21</c:f>
              <c:numCache>
                <c:formatCode>General</c:formatCode>
                <c:ptCount val="20"/>
                <c:pt idx="0">
                  <c:v>0.12232377835878636</c:v>
                </c:pt>
                <c:pt idx="1">
                  <c:v>0.23791615747057587</c:v>
                </c:pt>
                <c:pt idx="2">
                  <c:v>0.34486372792558312</c:v>
                </c:pt>
                <c:pt idx="3">
                  <c:v>0.41560834771642996</c:v>
                </c:pt>
                <c:pt idx="4">
                  <c:v>0.44689234193663657</c:v>
                </c:pt>
                <c:pt idx="5">
                  <c:v>0.50781390521629088</c:v>
                </c:pt>
                <c:pt idx="6">
                  <c:v>0.55246490726335118</c:v>
                </c:pt>
                <c:pt idx="7">
                  <c:v>0.64226935445943922</c:v>
                </c:pt>
                <c:pt idx="8">
                  <c:v>0.6700976919342726</c:v>
                </c:pt>
                <c:pt idx="9">
                  <c:v>0.71429646954969872</c:v>
                </c:pt>
                <c:pt idx="10">
                  <c:v>0.73000041230423285</c:v>
                </c:pt>
                <c:pt idx="11">
                  <c:v>0.72473225346681469</c:v>
                </c:pt>
                <c:pt idx="12">
                  <c:v>0.74543123703955982</c:v>
                </c:pt>
                <c:pt idx="13">
                  <c:v>0.75335729913573335</c:v>
                </c:pt>
                <c:pt idx="14">
                  <c:v>0.78933446222895676</c:v>
                </c:pt>
                <c:pt idx="15">
                  <c:v>0.80266809443126852</c:v>
                </c:pt>
                <c:pt idx="16">
                  <c:v>0.79652483225107384</c:v>
                </c:pt>
                <c:pt idx="17">
                  <c:v>0.80195798362485204</c:v>
                </c:pt>
                <c:pt idx="18">
                  <c:v>0.80338904204340522</c:v>
                </c:pt>
                <c:pt idx="19">
                  <c:v>0.80882815876352043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1.9400564324245884</c:v>
                </c:pt>
                <c:pt idx="2">
                  <c:v>2.7957616324912906</c:v>
                </c:pt>
                <c:pt idx="3">
                  <c:v>3.4205128810486944</c:v>
                </c:pt>
                <c:pt idx="4">
                  <c:v>3.6854588391931742</c:v>
                </c:pt>
                <c:pt idx="5">
                  <c:v>4.2296006562524004</c:v>
                </c:pt>
                <c:pt idx="6">
                  <c:v>4.5236118375512131</c:v>
                </c:pt>
                <c:pt idx="7">
                  <c:v>5.0940468224255602</c:v>
                </c:pt>
                <c:pt idx="8">
                  <c:v>5.4896536573469747</c:v>
                </c:pt>
                <c:pt idx="9">
                  <c:v>5.7035576157294789</c:v>
                </c:pt>
                <c:pt idx="10">
                  <c:v>5.7987796872859958</c:v>
                </c:pt>
                <c:pt idx="11">
                  <c:v>5.9035724586123761</c:v>
                </c:pt>
                <c:pt idx="12">
                  <c:v>6.0719330148404449</c:v>
                </c:pt>
                <c:pt idx="13">
                  <c:v>6.1704666362095191</c:v>
                </c:pt>
                <c:pt idx="14">
                  <c:v>6.4547726955678506</c:v>
                </c:pt>
                <c:pt idx="15">
                  <c:v>6.5263371018046321</c:v>
                </c:pt>
                <c:pt idx="16">
                  <c:v>6.420722901033276</c:v>
                </c:pt>
                <c:pt idx="17">
                  <c:v>6.5495125697265033</c:v>
                </c:pt>
                <c:pt idx="18">
                  <c:v>6.5763032557450778</c:v>
                </c:pt>
                <c:pt idx="19">
                  <c:v>6.6362857740593935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1.9449706399090041</c:v>
                </c:pt>
                <c:pt idx="2">
                  <c:v>2.8192697491248806</c:v>
                </c:pt>
                <c:pt idx="3">
                  <c:v>3.3976088156581814</c:v>
                </c:pt>
                <c:pt idx="4">
                  <c:v>3.6533562642731829</c:v>
                </c:pt>
                <c:pt idx="5">
                  <c:v>4.1513915939289268</c:v>
                </c:pt>
                <c:pt idx="6">
                  <c:v>4.516414671585137</c:v>
                </c:pt>
                <c:pt idx="7">
                  <c:v>5.2505683120382933</c:v>
                </c:pt>
                <c:pt idx="8">
                  <c:v>5.4780656788479618</c:v>
                </c:pt>
                <c:pt idx="9">
                  <c:v>5.8393918102709721</c:v>
                </c:pt>
                <c:pt idx="10">
                  <c:v>5.9677719417975927</c:v>
                </c:pt>
                <c:pt idx="11">
                  <c:v>5.9247046092797389</c:v>
                </c:pt>
                <c:pt idx="12">
                  <c:v>6.0939193265690728</c:v>
                </c:pt>
                <c:pt idx="13">
                  <c:v>6.1587150858443112</c:v>
                </c:pt>
                <c:pt idx="14">
                  <c:v>6.4528293093904416</c:v>
                </c:pt>
                <c:pt idx="15">
                  <c:v>6.5618320918519428</c:v>
                </c:pt>
                <c:pt idx="16">
                  <c:v>6.511610767244262</c:v>
                </c:pt>
                <c:pt idx="17">
                  <c:v>6.5560269179442692</c:v>
                </c:pt>
                <c:pt idx="18">
                  <c:v>6.5677258569220678</c:v>
                </c:pt>
                <c:pt idx="19">
                  <c:v>6.6121907744801387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1.9542460827294297</c:v>
                </c:pt>
                <c:pt idx="2">
                  <c:v>2.7863560503620763</c:v>
                </c:pt>
                <c:pt idx="3">
                  <c:v>3.4377169450557674</c:v>
                </c:pt>
                <c:pt idx="4">
                  <c:v>3.7951946514618156</c:v>
                </c:pt>
                <c:pt idx="5">
                  <c:v>4.0651855999624189</c:v>
                </c:pt>
                <c:pt idx="6">
                  <c:v>4.4435586432776866</c:v>
                </c:pt>
                <c:pt idx="7">
                  <c:v>5.1157000420374175</c:v>
                </c:pt>
                <c:pt idx="8">
                  <c:v>5.3945699926237491</c:v>
                </c:pt>
                <c:pt idx="9">
                  <c:v>5.7594425776350002</c:v>
                </c:pt>
                <c:pt idx="10">
                  <c:v>5.9135015920760976</c:v>
                </c:pt>
                <c:pt idx="11">
                  <c:v>5.993242624339417</c:v>
                </c:pt>
                <c:pt idx="12">
                  <c:v>5.9503688567509148</c:v>
                </c:pt>
                <c:pt idx="13">
                  <c:v>6.1537806807959772</c:v>
                </c:pt>
                <c:pt idx="14">
                  <c:v>6.2576463110324756</c:v>
                </c:pt>
                <c:pt idx="15">
                  <c:v>6.5720977060707764</c:v>
                </c:pt>
                <c:pt idx="16">
                  <c:v>6.4580718742336112</c:v>
                </c:pt>
                <c:pt idx="17">
                  <c:v>6.4335771464419587</c:v>
                </c:pt>
                <c:pt idx="18">
                  <c:v>6.4870442708167824</c:v>
                </c:pt>
                <c:pt idx="19">
                  <c:v>6.4112019991710945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'V1'!$C$2:$C$21</c:f>
              <c:numCache>
                <c:formatCode>General</c:formatCode>
                <c:ptCount val="20"/>
                <c:pt idx="0">
                  <c:v>8171.3329999999996</c:v>
                </c:pt>
                <c:pt idx="1">
                  <c:v>4211.9048000000003</c:v>
                </c:pt>
                <c:pt idx="2">
                  <c:v>2922.7574</c:v>
                </c:pt>
                <c:pt idx="3">
                  <c:v>2388.9204</c:v>
                </c:pt>
                <c:pt idx="4">
                  <c:v>2217.1819999999998</c:v>
                </c:pt>
                <c:pt idx="5">
                  <c:v>1931.9395999999999</c:v>
                </c:pt>
                <c:pt idx="6">
                  <c:v>1806.3735999999999</c:v>
                </c:pt>
                <c:pt idx="7">
                  <c:v>1604.0945999999999</c:v>
                </c:pt>
                <c:pt idx="8">
                  <c:v>1488.4970000000001</c:v>
                </c:pt>
                <c:pt idx="9">
                  <c:v>1432.673</c:v>
                </c:pt>
                <c:pt idx="10">
                  <c:v>1409.1470000000002</c:v>
                </c:pt>
                <c:pt idx="11">
                  <c:v>1384.1336000000001</c:v>
                </c:pt>
                <c:pt idx="12">
                  <c:v>1345.7547999999999</c:v>
                </c:pt>
                <c:pt idx="13">
                  <c:v>1324.2650000000001</c:v>
                </c:pt>
                <c:pt idx="14">
                  <c:v>1265.9366</c:v>
                </c:pt>
                <c:pt idx="15">
                  <c:v>1252.0550000000001</c:v>
                </c:pt>
                <c:pt idx="16">
                  <c:v>1272.6500000000001</c:v>
                </c:pt>
                <c:pt idx="17">
                  <c:v>1247.6245999999999</c:v>
                </c:pt>
                <c:pt idx="18">
                  <c:v>1242.5419999999999</c:v>
                </c:pt>
                <c:pt idx="19">
                  <c:v>1231.3111999999999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'V1'!$I$2:$I$21</c:f>
              <c:numCache>
                <c:formatCode>General</c:formatCode>
                <c:ptCount val="20"/>
                <c:pt idx="0">
                  <c:v>40875.127200000003</c:v>
                </c:pt>
                <c:pt idx="1">
                  <c:v>21015.806800000002</c:v>
                </c:pt>
                <c:pt idx="2">
                  <c:v>14498.4804</c:v>
                </c:pt>
                <c:pt idx="3">
                  <c:v>12030.557199999999</c:v>
                </c:pt>
                <c:pt idx="4">
                  <c:v>11188.377</c:v>
                </c:pt>
                <c:pt idx="5">
                  <c:v>9846.1265999999996</c:v>
                </c:pt>
                <c:pt idx="6">
                  <c:v>9050.3485999999994</c:v>
                </c:pt>
                <c:pt idx="7">
                  <c:v>7784.8958000000002</c:v>
                </c:pt>
                <c:pt idx="8">
                  <c:v>7461.5986000000003</c:v>
                </c:pt>
                <c:pt idx="9">
                  <c:v>6999.8945999999996</c:v>
                </c:pt>
                <c:pt idx="10">
                  <c:v>6849.3112000000001</c:v>
                </c:pt>
                <c:pt idx="11">
                  <c:v>6899.0996000000005</c:v>
                </c:pt>
                <c:pt idx="12">
                  <c:v>6707.5267999999996</c:v>
                </c:pt>
                <c:pt idx="13">
                  <c:v>6636.9570000000003</c:v>
                </c:pt>
                <c:pt idx="14">
                  <c:v>6334.4503999999997</c:v>
                </c:pt>
                <c:pt idx="15">
                  <c:v>6229.2248</c:v>
                </c:pt>
                <c:pt idx="16">
                  <c:v>6277.2681999999995</c:v>
                </c:pt>
                <c:pt idx="17">
                  <c:v>6234.7406000000001</c:v>
                </c:pt>
                <c:pt idx="18">
                  <c:v>6223.6347999999998</c:v>
                </c:pt>
                <c:pt idx="19">
                  <c:v>6181.7828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'V1'!$D$2:$D$21</c:f>
              <c:numCache>
                <c:formatCode>General</c:formatCode>
                <c:ptCount val="20"/>
                <c:pt idx="0">
                  <c:v>0.12237905369907212</c:v>
                </c:pt>
                <c:pt idx="1">
                  <c:v>0.23742227032291896</c:v>
                </c:pt>
                <c:pt idx="2">
                  <c:v>0.34214266295245715</c:v>
                </c:pt>
                <c:pt idx="3">
                  <c:v>0.41859912954822603</c:v>
                </c:pt>
                <c:pt idx="4">
                  <c:v>0.45102296518734147</c:v>
                </c:pt>
                <c:pt idx="5">
                  <c:v>0.51761452583714318</c:v>
                </c:pt>
                <c:pt idx="6">
                  <c:v>0.55359533598143817</c:v>
                </c:pt>
                <c:pt idx="7">
                  <c:v>0.62340462962720533</c:v>
                </c:pt>
                <c:pt idx="8">
                  <c:v>0.67181861972177304</c:v>
                </c:pt>
                <c:pt idx="9">
                  <c:v>0.6979959837311096</c:v>
                </c:pt>
                <c:pt idx="10">
                  <c:v>0.70964917073946143</c:v>
                </c:pt>
                <c:pt idx="11">
                  <c:v>0.72247361092888718</c:v>
                </c:pt>
                <c:pt idx="12">
                  <c:v>0.74307741648032766</c:v>
                </c:pt>
                <c:pt idx="13">
                  <c:v>0.7551358678210176</c:v>
                </c:pt>
                <c:pt idx="14">
                  <c:v>0.78992897432620246</c:v>
                </c:pt>
                <c:pt idx="15">
                  <c:v>0.79868695863999584</c:v>
                </c:pt>
                <c:pt idx="16">
                  <c:v>0.78576199269241342</c:v>
                </c:pt>
                <c:pt idx="17">
                  <c:v>0.80152315047330747</c:v>
                </c:pt>
                <c:pt idx="18">
                  <c:v>0.80480176927620961</c:v>
                </c:pt>
                <c:pt idx="19">
                  <c:v>0.8121423731060029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'V1'!$J$2:$J$21</c:f>
              <c:numCache>
                <c:formatCode>General</c:formatCode>
                <c:ptCount val="20"/>
                <c:pt idx="0">
                  <c:v>0.12232377835878636</c:v>
                </c:pt>
                <c:pt idx="1">
                  <c:v>0.23791615747057587</c:v>
                </c:pt>
                <c:pt idx="2">
                  <c:v>0.34486372792558312</c:v>
                </c:pt>
                <c:pt idx="3">
                  <c:v>0.41560834771642996</c:v>
                </c:pt>
                <c:pt idx="4">
                  <c:v>0.44689234193663657</c:v>
                </c:pt>
                <c:pt idx="5">
                  <c:v>0.50781390521629088</c:v>
                </c:pt>
                <c:pt idx="6">
                  <c:v>0.55246490726335118</c:v>
                </c:pt>
                <c:pt idx="7">
                  <c:v>0.64226935445943922</c:v>
                </c:pt>
                <c:pt idx="8">
                  <c:v>0.6700976919342726</c:v>
                </c:pt>
                <c:pt idx="9">
                  <c:v>0.71429646954969872</c:v>
                </c:pt>
                <c:pt idx="10">
                  <c:v>0.73000041230423285</c:v>
                </c:pt>
                <c:pt idx="11">
                  <c:v>0.72473225346681469</c:v>
                </c:pt>
                <c:pt idx="12">
                  <c:v>0.74543123703955982</c:v>
                </c:pt>
                <c:pt idx="13">
                  <c:v>0.75335729913573335</c:v>
                </c:pt>
                <c:pt idx="14">
                  <c:v>0.78933446222895676</c:v>
                </c:pt>
                <c:pt idx="15">
                  <c:v>0.80266809443126852</c:v>
                </c:pt>
                <c:pt idx="16">
                  <c:v>0.79652483225107384</c:v>
                </c:pt>
                <c:pt idx="17">
                  <c:v>0.80195798362485204</c:v>
                </c:pt>
                <c:pt idx="18">
                  <c:v>0.80338904204340522</c:v>
                </c:pt>
                <c:pt idx="19">
                  <c:v>0.80882815876352043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1.939206115773416</c:v>
                </c:pt>
                <c:pt idx="2">
                  <c:v>2.8185698993916417</c:v>
                </c:pt>
                <c:pt idx="3">
                  <c:v>3.4910540030074002</c:v>
                </c:pt>
                <c:pt idx="4">
                  <c:v>3.7960901659213286</c:v>
                </c:pt>
                <c:pt idx="5">
                  <c:v>4.278369533654935</c:v>
                </c:pt>
                <c:pt idx="6">
                  <c:v>4.6006225637723039</c:v>
                </c:pt>
                <c:pt idx="7">
                  <c:v>5.3717818056936011</c:v>
                </c:pt>
                <c:pt idx="8">
                  <c:v>5.7178031511591412</c:v>
                </c:pt>
                <c:pt idx="9">
                  <c:v>5.9236418889652018</c:v>
                </c:pt>
                <c:pt idx="10">
                  <c:v>6.3792834567314216</c:v>
                </c:pt>
                <c:pt idx="11">
                  <c:v>6.2191379708333399</c:v>
                </c:pt>
                <c:pt idx="12">
                  <c:v>6.6701867758016711</c:v>
                </c:pt>
                <c:pt idx="13">
                  <c:v>6.4319575790184329</c:v>
                </c:pt>
                <c:pt idx="14">
                  <c:v>6.8346283293765842</c:v>
                </c:pt>
                <c:pt idx="15">
                  <c:v>7.1406641330061769</c:v>
                </c:pt>
                <c:pt idx="16">
                  <c:v>7.1645395200280184</c:v>
                </c:pt>
                <c:pt idx="17">
                  <c:v>7.3008476599346794</c:v>
                </c:pt>
                <c:pt idx="18">
                  <c:v>7.2221715476547805</c:v>
                </c:pt>
                <c:pt idx="19">
                  <c:v>7.3169809807901283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1.9498348622354638</c:v>
                </c:pt>
                <c:pt idx="2">
                  <c:v>2.8437641024176457</c:v>
                </c:pt>
                <c:pt idx="3">
                  <c:v>3.4457809904840713</c:v>
                </c:pt>
                <c:pt idx="4">
                  <c:v>3.9561250093835305</c:v>
                </c:pt>
                <c:pt idx="5">
                  <c:v>4.1508439305796552</c:v>
                </c:pt>
                <c:pt idx="6">
                  <c:v>4.8999783776597905</c:v>
                </c:pt>
                <c:pt idx="7">
                  <c:v>5.4052528543754139</c:v>
                </c:pt>
                <c:pt idx="8">
                  <c:v>5.9496159299094273</c:v>
                </c:pt>
                <c:pt idx="9">
                  <c:v>6.3078691585696927</c:v>
                </c:pt>
                <c:pt idx="10">
                  <c:v>6.3742905568334303</c:v>
                </c:pt>
                <c:pt idx="11">
                  <c:v>6.2997444252521682</c:v>
                </c:pt>
                <c:pt idx="12">
                  <c:v>6.3790467773834063</c:v>
                </c:pt>
                <c:pt idx="13">
                  <c:v>6.6189345607672454</c:v>
                </c:pt>
                <c:pt idx="14">
                  <c:v>6.8991089249592266</c:v>
                </c:pt>
                <c:pt idx="15">
                  <c:v>7.2105055915836038</c:v>
                </c:pt>
                <c:pt idx="16">
                  <c:v>7.2370227898163657</c:v>
                </c:pt>
                <c:pt idx="17">
                  <c:v>7.2817547346202023</c:v>
                </c:pt>
                <c:pt idx="18">
                  <c:v>7.4046660656342098</c:v>
                </c:pt>
                <c:pt idx="19">
                  <c:v>7.1502140985557006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1.978217029244804</c:v>
                </c:pt>
                <c:pt idx="2">
                  <c:v>2.8659866859596685</c:v>
                </c:pt>
                <c:pt idx="3">
                  <c:v>3.743014274504445</c:v>
                </c:pt>
                <c:pt idx="4">
                  <c:v>3.9488486277846713</c:v>
                </c:pt>
                <c:pt idx="5">
                  <c:v>4.3023871806674023</c:v>
                </c:pt>
                <c:pt idx="6">
                  <c:v>4.8624535362541392</c:v>
                </c:pt>
                <c:pt idx="7">
                  <c:v>5.817777334848361</c:v>
                </c:pt>
                <c:pt idx="8">
                  <c:v>5.8744309021904524</c:v>
                </c:pt>
                <c:pt idx="9">
                  <c:v>6.4241969204758238</c:v>
                </c:pt>
                <c:pt idx="10">
                  <c:v>6.5558720185630612</c:v>
                </c:pt>
                <c:pt idx="11">
                  <c:v>6.5639170298744842</c:v>
                </c:pt>
                <c:pt idx="12">
                  <c:v>6.7684860982489177</c:v>
                </c:pt>
                <c:pt idx="13">
                  <c:v>6.6820100909182498</c:v>
                </c:pt>
                <c:pt idx="14">
                  <c:v>6.8273306248058301</c:v>
                </c:pt>
                <c:pt idx="15">
                  <c:v>7.2801019618271017</c:v>
                </c:pt>
                <c:pt idx="16">
                  <c:v>7.2084022694197962</c:v>
                </c:pt>
                <c:pt idx="17">
                  <c:v>7.3006088014284511</c:v>
                </c:pt>
                <c:pt idx="18">
                  <c:v>7.3222448453168436</c:v>
                </c:pt>
                <c:pt idx="19">
                  <c:v>7.2896021307049663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'V2'!$C$2:$C$21</c:f>
              <c:numCache>
                <c:formatCode>General</c:formatCode>
                <c:ptCount val="20"/>
                <c:pt idx="0">
                  <c:v>7920.9802</c:v>
                </c:pt>
                <c:pt idx="1">
                  <c:v>4084.6510000000003</c:v>
                </c:pt>
                <c:pt idx="2">
                  <c:v>2810.2833999999998</c:v>
                </c:pt>
                <c:pt idx="3">
                  <c:v>2268.9366</c:v>
                </c:pt>
                <c:pt idx="4">
                  <c:v>2086.6154000000001</c:v>
                </c:pt>
                <c:pt idx="5">
                  <c:v>1851.4015999999999</c:v>
                </c:pt>
                <c:pt idx="6">
                  <c:v>1721.7192</c:v>
                </c:pt>
                <c:pt idx="7">
                  <c:v>1474.5536</c:v>
                </c:pt>
                <c:pt idx="8">
                  <c:v>1385.3188</c:v>
                </c:pt>
                <c:pt idx="9">
                  <c:v>1337.1808000000001</c:v>
                </c:pt>
                <c:pt idx="10">
                  <c:v>1241.6723999999999</c:v>
                </c:pt>
                <c:pt idx="11">
                  <c:v>1273.646</c:v>
                </c:pt>
                <c:pt idx="12">
                  <c:v>1187.52</c:v>
                </c:pt>
                <c:pt idx="13">
                  <c:v>1231.5038</c:v>
                </c:pt>
                <c:pt idx="14">
                  <c:v>1158.9482</c:v>
                </c:pt>
                <c:pt idx="15">
                  <c:v>1109.2778000000001</c:v>
                </c:pt>
                <c:pt idx="16">
                  <c:v>1105.5811999999999</c:v>
                </c:pt>
                <c:pt idx="17">
                  <c:v>1084.9398000000001</c:v>
                </c:pt>
                <c:pt idx="18">
                  <c:v>1096.7588000000001</c:v>
                </c:pt>
                <c:pt idx="19">
                  <c:v>1082.5476000000001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'V2'!$I$2:$I$21</c:f>
              <c:numCache>
                <c:formatCode>General</c:formatCode>
                <c:ptCount val="20"/>
                <c:pt idx="0">
                  <c:v>39630.688000000002</c:v>
                </c:pt>
                <c:pt idx="1">
                  <c:v>20325.151000000002</c:v>
                </c:pt>
                <c:pt idx="2">
                  <c:v>13935.996999999999</c:v>
                </c:pt>
                <c:pt idx="3">
                  <c:v>11501.220799999999</c:v>
                </c:pt>
                <c:pt idx="4">
                  <c:v>10017.552</c:v>
                </c:pt>
                <c:pt idx="5">
                  <c:v>9547.6218000000008</c:v>
                </c:pt>
                <c:pt idx="6">
                  <c:v>8087.9312</c:v>
                </c:pt>
                <c:pt idx="7">
                  <c:v>7331.8842000000004</c:v>
                </c:pt>
                <c:pt idx="8">
                  <c:v>6661.0497999999998</c:v>
                </c:pt>
                <c:pt idx="9">
                  <c:v>6282.7377999999999</c:v>
                </c:pt>
                <c:pt idx="10">
                  <c:v>6217.2703999999994</c:v>
                </c:pt>
                <c:pt idx="11">
                  <c:v>6290.8405999999995</c:v>
                </c:pt>
                <c:pt idx="12">
                  <c:v>6212.6347999999998</c:v>
                </c:pt>
                <c:pt idx="13">
                  <c:v>5987.4723999999997</c:v>
                </c:pt>
                <c:pt idx="14">
                  <c:v>5744.3198000000002</c:v>
                </c:pt>
                <c:pt idx="15">
                  <c:v>5496.2425999999996</c:v>
                </c:pt>
                <c:pt idx="16">
                  <c:v>5476.1037999999999</c:v>
                </c:pt>
                <c:pt idx="17">
                  <c:v>5442.4639999999999</c:v>
                </c:pt>
                <c:pt idx="18">
                  <c:v>5352.1235999999999</c:v>
                </c:pt>
                <c:pt idx="19">
                  <c:v>5542.5875999999998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159964.022</c:v>
                </c:pt>
                <c:pt idx="1">
                  <c:v>80862.726200000005</c:v>
                </c:pt>
                <c:pt idx="2">
                  <c:v>55814.642399999997</c:v>
                </c:pt>
                <c:pt idx="3">
                  <c:v>42736.684999999998</c:v>
                </c:pt>
                <c:pt idx="4">
                  <c:v>40509.028599999998</c:v>
                </c:pt>
                <c:pt idx="5">
                  <c:v>37180.294399999999</c:v>
                </c:pt>
                <c:pt idx="6">
                  <c:v>32897.799599999998</c:v>
                </c:pt>
                <c:pt idx="7">
                  <c:v>27495.727800000001</c:v>
                </c:pt>
                <c:pt idx="8">
                  <c:v>27230.556400000001</c:v>
                </c:pt>
                <c:pt idx="9">
                  <c:v>24900.236399999998</c:v>
                </c:pt>
                <c:pt idx="10">
                  <c:v>24400.113600000001</c:v>
                </c:pt>
                <c:pt idx="11">
                  <c:v>24370.2078</c:v>
                </c:pt>
                <c:pt idx="12">
                  <c:v>23633.6486</c:v>
                </c:pt>
                <c:pt idx="13">
                  <c:v>23939.5062</c:v>
                </c:pt>
                <c:pt idx="14">
                  <c:v>23429.951000000001</c:v>
                </c:pt>
                <c:pt idx="15">
                  <c:v>21972.772199999999</c:v>
                </c:pt>
                <c:pt idx="16">
                  <c:v>22191.328400000002</c:v>
                </c:pt>
                <c:pt idx="17">
                  <c:v>21911.0524</c:v>
                </c:pt>
                <c:pt idx="18">
                  <c:v>21846.308799999999</c:v>
                </c:pt>
                <c:pt idx="19">
                  <c:v>21944.136200000001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'V2'!$D$2:$D$21</c:f>
              <c:numCache>
                <c:formatCode>General</c:formatCode>
                <c:ptCount val="20"/>
                <c:pt idx="0">
                  <c:v>0.12624700160215019</c:v>
                </c:pt>
                <c:pt idx="1">
                  <c:v>0.2448189576049459</c:v>
                </c:pt>
                <c:pt idx="2">
                  <c:v>0.3558359986042689</c:v>
                </c:pt>
                <c:pt idx="3">
                  <c:v>0.4407351003108681</c:v>
                </c:pt>
                <c:pt idx="4">
                  <c:v>0.47924500125897657</c:v>
                </c:pt>
                <c:pt idx="5">
                  <c:v>0.54013132536992514</c:v>
                </c:pt>
                <c:pt idx="6">
                  <c:v>0.58081480417945042</c:v>
                </c:pt>
                <c:pt idx="7">
                  <c:v>0.67817134622980135</c:v>
                </c:pt>
                <c:pt idx="8">
                  <c:v>0.72185550358516759</c:v>
                </c:pt>
                <c:pt idx="9">
                  <c:v>0.74784202704675384</c:v>
                </c:pt>
                <c:pt idx="10">
                  <c:v>0.80536540878254204</c:v>
                </c:pt>
                <c:pt idx="11">
                  <c:v>0.78514752136778987</c:v>
                </c:pt>
                <c:pt idx="12">
                  <c:v>0.84209108057127458</c:v>
                </c:pt>
                <c:pt idx="13">
                  <c:v>0.81201535878330222</c:v>
                </c:pt>
                <c:pt idx="14">
                  <c:v>0.86285133364890676</c:v>
                </c:pt>
                <c:pt idx="15">
                  <c:v>0.90148743624004735</c:v>
                </c:pt>
                <c:pt idx="16">
                  <c:v>0.90450163226364566</c:v>
                </c:pt>
                <c:pt idx="17">
                  <c:v>0.92171012622082804</c:v>
                </c:pt>
                <c:pt idx="18">
                  <c:v>0.9117775029477766</c:v>
                </c:pt>
                <c:pt idx="19">
                  <c:v>0.92374690960471384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'V2'!$J$2:$J$21</c:f>
              <c:numCache>
                <c:formatCode>General</c:formatCode>
                <c:ptCount val="20"/>
                <c:pt idx="0">
                  <c:v>0.12616485487206278</c:v>
                </c:pt>
                <c:pt idx="1">
                  <c:v>0.24600063241842579</c:v>
                </c:pt>
                <c:pt idx="2">
                  <c:v>0.35878308527190411</c:v>
                </c:pt>
                <c:pt idx="3">
                  <c:v>0.43473645858533561</c:v>
                </c:pt>
                <c:pt idx="4">
                  <c:v>0.49912393766461111</c:v>
                </c:pt>
                <c:pt idx="5">
                  <c:v>0.52369062209816475</c:v>
                </c:pt>
                <c:pt idx="6">
                  <c:v>0.61820506089369309</c:v>
                </c:pt>
                <c:pt idx="7">
                  <c:v>0.68195294191907718</c:v>
                </c:pt>
                <c:pt idx="8">
                  <c:v>0.75063243034153571</c:v>
                </c:pt>
                <c:pt idx="9">
                  <c:v>0.79583139694290606</c:v>
                </c:pt>
                <c:pt idx="10">
                  <c:v>0.80421144301524994</c:v>
                </c:pt>
                <c:pt idx="11">
                  <c:v>0.79480634114302628</c:v>
                </c:pt>
                <c:pt idx="12">
                  <c:v>0.80481151089067715</c:v>
                </c:pt>
                <c:pt idx="13">
                  <c:v>0.83507691826688013</c:v>
                </c:pt>
                <c:pt idx="14">
                  <c:v>0.87042507626403387</c:v>
                </c:pt>
                <c:pt idx="15">
                  <c:v>0.90971239151634253</c:v>
                </c:pt>
                <c:pt idx="16">
                  <c:v>0.91305792998299262</c:v>
                </c:pt>
                <c:pt idx="17">
                  <c:v>0.91870152930731375</c:v>
                </c:pt>
                <c:pt idx="18">
                  <c:v>0.9342086195468281</c:v>
                </c:pt>
                <c:pt idx="19">
                  <c:v>0.90210572404845712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0.12502811413431453</c:v>
                </c:pt>
                <c:pt idx="1">
                  <c:v>0.24733274451486401</c:v>
                </c:pt>
                <c:pt idx="2">
                  <c:v>0.35832891047959131</c:v>
                </c:pt>
                <c:pt idx="3">
                  <c:v>0.46798201591911026</c:v>
                </c:pt>
                <c:pt idx="4">
                  <c:v>0.49371709693379318</c:v>
                </c:pt>
                <c:pt idx="5">
                  <c:v>0.53791935547449565</c:v>
                </c:pt>
                <c:pt idx="6">
                  <c:v>0.6079433957035838</c:v>
                </c:pt>
                <c:pt idx="7">
                  <c:v>0.72738572862944906</c:v>
                </c:pt>
                <c:pt idx="8">
                  <c:v>0.73446901731321212</c:v>
                </c:pt>
                <c:pt idx="9">
                  <c:v>0.80320522579456322</c:v>
                </c:pt>
                <c:pt idx="10">
                  <c:v>0.81966831498686132</c:v>
                </c:pt>
                <c:pt idx="11">
                  <c:v>0.82067416757931788</c:v>
                </c:pt>
                <c:pt idx="12">
                  <c:v>0.84625105240838694</c:v>
                </c:pt>
                <c:pt idx="13">
                  <c:v>0.83543912029396827</c:v>
                </c:pt>
                <c:pt idx="14">
                  <c:v>0.85360827259092431</c:v>
                </c:pt>
                <c:pt idx="15">
                  <c:v>0.91021741899276598</c:v>
                </c:pt>
                <c:pt idx="16">
                  <c:v>0.90125294166707015</c:v>
                </c:pt>
                <c:pt idx="17">
                  <c:v>0.91278135047497766</c:v>
                </c:pt>
                <c:pt idx="18">
                  <c:v>0.91548646423967062</c:v>
                </c:pt>
                <c:pt idx="19">
                  <c:v>0.91140520719152296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3EF68965-1860-4465-8223-1D5E66421A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19824F1E-DE43-422A-81B6-062ACC7B75E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21" tableType="queryTable" totalsRowShown="0">
  <autoFilter ref="A1:E21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13">
      <calculatedColumnFormula>1000/executionTime_1IMGS[[#This Row],[mean]]</calculatedColumnFormula>
    </tableColumn>
    <tableColumn id="5" xr3:uid="{126D258A-5E18-4371-AA20-9C3E8462DEEB}" uniqueName="5" name="Colonna2" queryTableFieldId="5" dataDxfId="1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21" tableType="queryTable" totalsRowShown="0">
  <autoFilter ref="G1:K21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11">
      <calculatedColumnFormula>5000/executionTime_5IMGS[[#This Row],[mean]]</calculatedColumnFormula>
    </tableColumn>
    <tableColumn id="5" xr3:uid="{75A8AC57-B8EA-4C15-80FD-4C7B1EB849A0}" uniqueName="5" name="Colonna2" queryTableFieldId="5" dataDxfId="1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A48D5-1F98-4AED-BA13-CB9FE4A14967}" name="executionTime_20IMGS" displayName="executionTime_20IMGS" ref="M1:Q21" tableType="queryTable" totalsRowShown="0">
  <autoFilter ref="M1:Q21" xr:uid="{719A48D5-1F98-4AED-BA13-CB9FE4A14967}"/>
  <tableColumns count="5">
    <tableColumn id="1" xr3:uid="{EB3C5945-3FF6-475A-AD6C-D752AC246621}" uniqueName="1" name="Threads" queryTableFieldId="1"/>
    <tableColumn id="2" xr3:uid="{8D24A845-28F5-42DC-A575-E6FB7DEBDBA6}" uniqueName="2" name="NImgs" queryTableFieldId="2"/>
    <tableColumn id="3" xr3:uid="{266F8E6B-7CFC-4972-B07E-D896350B8DD1}" uniqueName="3" name="mean" queryTableFieldId="3"/>
    <tableColumn id="4" xr3:uid="{7675A781-3676-455D-96E8-9F8AE58BE7E2}" uniqueName="4" name="Colonna1" queryTableFieldId="4" dataDxfId="9">
      <calculatedColumnFormula>20000/executionTime_20IMGS[[#This Row],[mean]]</calculatedColumnFormula>
    </tableColumn>
    <tableColumn id="5" xr3:uid="{7951F90B-10A2-4EAA-9D3C-19ED52FDA867}" uniqueName="5" name="Colonna2" queryTableFieldId="5" dataDxfId="8">
      <calculatedColumnFormula>$O$2/executionTime_20IMGS[[#This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21" tableType="queryTable" totalsRowShown="0">
  <autoFilter ref="A1:E21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5">
      <calculatedColumnFormula>1000/executionTime_1IMGS__2[[#This Row],[mean]]</calculatedColumnFormula>
    </tableColumn>
    <tableColumn id="5" xr3:uid="{4F10ED23-1FD9-4D9E-A597-99999C4FC0A9}" uniqueName="5" name="Colonna2" queryTableFieldId="5" dataDxfId="4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21" tableType="queryTable" totalsRowShown="0">
  <autoFilter ref="G1:K21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3">
      <calculatedColumnFormula>5000/executionTime_5IMGS__2[[#This Row],[mean]]</calculatedColumnFormula>
    </tableColumn>
    <tableColumn id="5" xr3:uid="{959708A8-C950-4B05-B9B7-D44CDFA29D8F}" uniqueName="5" name="Colonna2" queryTableFieldId="5" dataDxfId="1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E5D893-DBCD-47B3-91E7-F8D47875DFA4}" name="executionTime_20IMGS__2" displayName="executionTime_20IMGS__2" ref="M1:Q21" tableType="queryTable" totalsRowShown="0">
  <autoFilter ref="M1:Q21" xr:uid="{7FE5D893-DBCD-47B3-91E7-F8D47875DFA4}"/>
  <tableColumns count="5">
    <tableColumn id="1" xr3:uid="{22C76EE7-084A-4355-9F5C-77D5AA48B643}" uniqueName="1" name="Threads" queryTableFieldId="1"/>
    <tableColumn id="2" xr3:uid="{4431DEBC-ABFD-4554-9BC6-997DF07FAE69}" uniqueName="2" name="NImgs" queryTableFieldId="2"/>
    <tableColumn id="3" xr3:uid="{7CD1026A-AC0B-46D7-9FE5-351C15D5FDA8}" uniqueName="3" name="mean" queryTableFieldId="3"/>
    <tableColumn id="4" xr3:uid="{1F0746A6-F8E9-44DA-8ADA-CEF079ADE4C1}" uniqueName="4" name="Colonna1" queryTableFieldId="4" dataDxfId="2">
      <calculatedColumnFormula>20000/executionTime_20IMGS__2[[#This Row],[mean]]</calculatedColumnFormula>
    </tableColumn>
    <tableColumn id="5" xr3:uid="{96A25DA4-B29A-4498-A4F8-E530EE1F7E81}" uniqueName="5" name="Colonna2" queryTableFieldId="5" dataDxfId="0">
      <calculatedColumnFormula>$O$2/executionTime_20IMGS__2[[#This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7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6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8171.3329999999996</v>
      </c>
      <c r="D2">
        <f>1000/executionTime_1IMGS[[#This Row],[mean]]</f>
        <v>0.12237905369907212</v>
      </c>
      <c r="E2">
        <f>$C$2/executionTime_1IMGS[[#This Row],[mean]]</f>
        <v>1</v>
      </c>
      <c r="G2">
        <v>1</v>
      </c>
      <c r="H2">
        <v>5</v>
      </c>
      <c r="I2">
        <v>40875.127200000003</v>
      </c>
      <c r="J2">
        <f>5000/executionTime_5IMGS[[#This Row],[mean]]</f>
        <v>0.12232377835878636</v>
      </c>
      <c r="K2">
        <f>$I$2/executionTime_5IMGS[[#This Row],[mean]]</f>
        <v>1</v>
      </c>
      <c r="M2">
        <v>1</v>
      </c>
      <c r="N2">
        <v>20</v>
      </c>
      <c r="O2">
        <v>163313.30119999999</v>
      </c>
      <c r="P2">
        <f>20000/executionTime_20IMGS[[#This Row],[mean]]</f>
        <v>0.1224639992765023</v>
      </c>
      <c r="Q2">
        <f>$O$2/executionTime_20IMGS[[#This Row],[mean]]</f>
        <v>1</v>
      </c>
    </row>
    <row r="3" spans="1:17" x14ac:dyDescent="0.35">
      <c r="A3">
        <v>2</v>
      </c>
      <c r="B3">
        <v>1</v>
      </c>
      <c r="C3">
        <v>4211.9048000000003</v>
      </c>
      <c r="D3">
        <f>1000/executionTime_1IMGS[[#This Row],[mean]]</f>
        <v>0.23742227032291896</v>
      </c>
      <c r="E3">
        <f>$C$2/executionTime_1IMGS[[#This Row],[mean]]</f>
        <v>1.9400564324245884</v>
      </c>
      <c r="G3">
        <v>2</v>
      </c>
      <c r="H3">
        <v>5</v>
      </c>
      <c r="I3">
        <v>21015.806800000002</v>
      </c>
      <c r="J3">
        <f>5000/executionTime_5IMGS[[#This Row],[mean]]</f>
        <v>0.23791615747057587</v>
      </c>
      <c r="K3">
        <f>$I$2/executionTime_5IMGS[[#This Row],[mean]]</f>
        <v>1.9449706399090041</v>
      </c>
      <c r="M3">
        <v>2</v>
      </c>
      <c r="N3">
        <v>20</v>
      </c>
      <c r="O3">
        <v>83568.4424</v>
      </c>
      <c r="P3">
        <f>20000/executionTime_20IMGS[[#This Row],[mean]]</f>
        <v>0.23932479086148434</v>
      </c>
      <c r="Q3">
        <f>$O$2/executionTime_20IMGS[[#This Row],[mean]]</f>
        <v>1.9542460827294297</v>
      </c>
    </row>
    <row r="4" spans="1:17" x14ac:dyDescent="0.35">
      <c r="A4">
        <v>3</v>
      </c>
      <c r="B4">
        <v>1</v>
      </c>
      <c r="C4">
        <v>2922.7574</v>
      </c>
      <c r="D4">
        <f>1000/executionTime_1IMGS[[#This Row],[mean]]</f>
        <v>0.34214266295245715</v>
      </c>
      <c r="E4">
        <f>$C$2/executionTime_1IMGS[[#This Row],[mean]]</f>
        <v>2.7957616324912906</v>
      </c>
      <c r="G4">
        <v>3</v>
      </c>
      <c r="H4">
        <v>5</v>
      </c>
      <c r="I4">
        <v>14498.4804</v>
      </c>
      <c r="J4">
        <f>5000/executionTime_5IMGS[[#This Row],[mean]]</f>
        <v>0.34486372792558312</v>
      </c>
      <c r="K4">
        <f>$I$2/executionTime_5IMGS[[#This Row],[mean]]</f>
        <v>2.8192697491248806</v>
      </c>
      <c r="M4">
        <v>3</v>
      </c>
      <c r="N4">
        <v>20</v>
      </c>
      <c r="O4">
        <v>58611.784800000001</v>
      </c>
      <c r="P4">
        <f>20000/executionTime_20IMGS[[#This Row],[mean]]</f>
        <v>0.3412283053356191</v>
      </c>
      <c r="Q4">
        <f>$O$2/executionTime_20IMGS[[#This Row],[mean]]</f>
        <v>2.7863560503620763</v>
      </c>
    </row>
    <row r="5" spans="1:17" x14ac:dyDescent="0.35">
      <c r="A5">
        <v>4</v>
      </c>
      <c r="B5">
        <v>1</v>
      </c>
      <c r="C5">
        <v>2388.9204</v>
      </c>
      <c r="D5">
        <f>1000/executionTime_1IMGS[[#This Row],[mean]]</f>
        <v>0.41859912954822603</v>
      </c>
      <c r="E5">
        <f>$C$2/executionTime_1IMGS[[#This Row],[mean]]</f>
        <v>3.4205128810486944</v>
      </c>
      <c r="G5">
        <v>4</v>
      </c>
      <c r="H5">
        <v>5</v>
      </c>
      <c r="I5">
        <v>12030.557199999999</v>
      </c>
      <c r="J5">
        <f>5000/executionTime_5IMGS[[#This Row],[mean]]</f>
        <v>0.41560834771642996</v>
      </c>
      <c r="K5">
        <f>$I$2/executionTime_5IMGS[[#This Row],[mean]]</f>
        <v>3.3976088156581814</v>
      </c>
      <c r="M5">
        <v>4</v>
      </c>
      <c r="N5">
        <v>20</v>
      </c>
      <c r="O5">
        <v>47506.325799999999</v>
      </c>
      <c r="P5">
        <f>20000/executionTime_20IMGS[[#This Row],[mean]]</f>
        <v>0.42099656547212921</v>
      </c>
      <c r="Q5">
        <f>$O$2/executionTime_20IMGS[[#This Row],[mean]]</f>
        <v>3.4377169450557674</v>
      </c>
    </row>
    <row r="6" spans="1:17" x14ac:dyDescent="0.35">
      <c r="A6">
        <v>5</v>
      </c>
      <c r="B6">
        <v>1</v>
      </c>
      <c r="C6">
        <v>2217.1819999999998</v>
      </c>
      <c r="D6">
        <f>1000/executionTime_1IMGS[[#This Row],[mean]]</f>
        <v>0.45102296518734147</v>
      </c>
      <c r="E6">
        <f>$C$2/executionTime_1IMGS[[#This Row],[mean]]</f>
        <v>3.6854588391931742</v>
      </c>
      <c r="G6">
        <v>5</v>
      </c>
      <c r="H6">
        <v>5</v>
      </c>
      <c r="I6">
        <v>11188.377</v>
      </c>
      <c r="J6">
        <f>5000/executionTime_5IMGS[[#This Row],[mean]]</f>
        <v>0.44689234193663657</v>
      </c>
      <c r="K6">
        <f>$I$2/executionTime_5IMGS[[#This Row],[mean]]</f>
        <v>3.6533562642731829</v>
      </c>
      <c r="M6">
        <v>5</v>
      </c>
      <c r="N6">
        <v>20</v>
      </c>
      <c r="O6">
        <v>43031.6008</v>
      </c>
      <c r="P6">
        <f>20000/executionTime_20IMGS[[#This Row],[mean]]</f>
        <v>0.4647747150508052</v>
      </c>
      <c r="Q6">
        <f>$O$2/executionTime_20IMGS[[#This Row],[mean]]</f>
        <v>3.7951946514618156</v>
      </c>
    </row>
    <row r="7" spans="1:17" x14ac:dyDescent="0.35">
      <c r="A7">
        <v>6</v>
      </c>
      <c r="B7">
        <v>1</v>
      </c>
      <c r="C7">
        <v>1931.9395999999999</v>
      </c>
      <c r="D7">
        <f>1000/executionTime_1IMGS[[#This Row],[mean]]</f>
        <v>0.51761452583714318</v>
      </c>
      <c r="E7">
        <f>$C$2/executionTime_1IMGS[[#This Row],[mean]]</f>
        <v>4.2296006562524004</v>
      </c>
      <c r="G7">
        <v>6</v>
      </c>
      <c r="H7">
        <v>5</v>
      </c>
      <c r="I7">
        <v>9846.1265999999996</v>
      </c>
      <c r="J7">
        <f>5000/executionTime_5IMGS[[#This Row],[mean]]</f>
        <v>0.50781390521629088</v>
      </c>
      <c r="K7">
        <f>$I$2/executionTime_5IMGS[[#This Row],[mean]]</f>
        <v>4.1513915939289268</v>
      </c>
      <c r="M7">
        <v>6</v>
      </c>
      <c r="N7">
        <v>20</v>
      </c>
      <c r="O7">
        <v>40173.639600000002</v>
      </c>
      <c r="P7">
        <f>20000/executionTime_20IMGS[[#This Row],[mean]]</f>
        <v>0.49783888637264517</v>
      </c>
      <c r="Q7">
        <f>$O$2/executionTime_20IMGS[[#This Row],[mean]]</f>
        <v>4.0651855999624189</v>
      </c>
    </row>
    <row r="8" spans="1:17" x14ac:dyDescent="0.35">
      <c r="A8">
        <v>7</v>
      </c>
      <c r="B8">
        <v>1</v>
      </c>
      <c r="C8">
        <v>1806.3735999999999</v>
      </c>
      <c r="D8">
        <f>1000/executionTime_1IMGS[[#This Row],[mean]]</f>
        <v>0.55359533598143817</v>
      </c>
      <c r="E8">
        <f>$C$2/executionTime_1IMGS[[#This Row],[mean]]</f>
        <v>4.5236118375512131</v>
      </c>
      <c r="G8">
        <v>7</v>
      </c>
      <c r="H8">
        <v>5</v>
      </c>
      <c r="I8">
        <v>9050.3485999999994</v>
      </c>
      <c r="J8">
        <f>5000/executionTime_5IMGS[[#This Row],[mean]]</f>
        <v>0.55246490726335118</v>
      </c>
      <c r="K8">
        <f>$I$2/executionTime_5IMGS[[#This Row],[mean]]</f>
        <v>4.516414671585137</v>
      </c>
      <c r="M8">
        <v>7</v>
      </c>
      <c r="N8">
        <v>20</v>
      </c>
      <c r="O8">
        <v>36752.817799999997</v>
      </c>
      <c r="P8">
        <f>20000/executionTime_20IMGS[[#This Row],[mean]]</f>
        <v>0.54417596247545408</v>
      </c>
      <c r="Q8">
        <f>$O$2/executionTime_20IMGS[[#This Row],[mean]]</f>
        <v>4.4435586432776866</v>
      </c>
    </row>
    <row r="9" spans="1:17" x14ac:dyDescent="0.35">
      <c r="A9">
        <v>8</v>
      </c>
      <c r="B9">
        <v>1</v>
      </c>
      <c r="C9">
        <v>1604.0945999999999</v>
      </c>
      <c r="D9">
        <f>1000/executionTime_1IMGS[[#This Row],[mean]]</f>
        <v>0.62340462962720533</v>
      </c>
      <c r="E9">
        <f>$C$2/executionTime_1IMGS[[#This Row],[mean]]</f>
        <v>5.0940468224255602</v>
      </c>
      <c r="G9">
        <v>8</v>
      </c>
      <c r="H9">
        <v>5</v>
      </c>
      <c r="I9">
        <v>7784.8958000000002</v>
      </c>
      <c r="J9">
        <f>5000/executionTime_5IMGS[[#This Row],[mean]]</f>
        <v>0.64226935445943922</v>
      </c>
      <c r="K9">
        <f>$I$2/executionTime_5IMGS[[#This Row],[mean]]</f>
        <v>5.2505683120382933</v>
      </c>
      <c r="M9">
        <v>8</v>
      </c>
      <c r="N9">
        <v>20</v>
      </c>
      <c r="O9">
        <v>31923.94</v>
      </c>
      <c r="P9">
        <f>20000/executionTime_20IMGS[[#This Row],[mean]]</f>
        <v>0.62648908624687305</v>
      </c>
      <c r="Q9">
        <f>$O$2/executionTime_20IMGS[[#This Row],[mean]]</f>
        <v>5.1157000420374175</v>
      </c>
    </row>
    <row r="10" spans="1:17" x14ac:dyDescent="0.35">
      <c r="A10">
        <v>9</v>
      </c>
      <c r="B10">
        <v>1</v>
      </c>
      <c r="C10">
        <v>1488.4970000000001</v>
      </c>
      <c r="D10">
        <f>1000/executionTime_1IMGS[[#This Row],[mean]]</f>
        <v>0.67181861972177304</v>
      </c>
      <c r="E10">
        <f>$C$2/executionTime_1IMGS[[#This Row],[mean]]</f>
        <v>5.4896536573469747</v>
      </c>
      <c r="G10">
        <v>9</v>
      </c>
      <c r="H10">
        <v>5</v>
      </c>
      <c r="I10">
        <v>7461.5986000000003</v>
      </c>
      <c r="J10">
        <f>5000/executionTime_5IMGS[[#This Row],[mean]]</f>
        <v>0.6700976919342726</v>
      </c>
      <c r="K10">
        <f>$I$2/executionTime_5IMGS[[#This Row],[mean]]</f>
        <v>5.4780656788479618</v>
      </c>
      <c r="M10">
        <v>9</v>
      </c>
      <c r="N10">
        <v>20</v>
      </c>
      <c r="O10">
        <v>30273.645799999998</v>
      </c>
      <c r="P10">
        <f>20000/executionTime_20IMGS[[#This Row],[mean]]</f>
        <v>0.66064061567371579</v>
      </c>
      <c r="Q10">
        <f>$O$2/executionTime_20IMGS[[#This Row],[mean]]</f>
        <v>5.3945699926237491</v>
      </c>
    </row>
    <row r="11" spans="1:17" x14ac:dyDescent="0.35">
      <c r="A11">
        <v>10</v>
      </c>
      <c r="B11">
        <v>1</v>
      </c>
      <c r="C11">
        <v>1432.673</v>
      </c>
      <c r="D11">
        <f>1000/executionTime_1IMGS[[#This Row],[mean]]</f>
        <v>0.6979959837311096</v>
      </c>
      <c r="E11">
        <f>$C$2/executionTime_1IMGS[[#This Row],[mean]]</f>
        <v>5.7035576157294789</v>
      </c>
      <c r="G11">
        <v>10</v>
      </c>
      <c r="H11">
        <v>5</v>
      </c>
      <c r="I11">
        <v>6999.8945999999996</v>
      </c>
      <c r="J11">
        <f>5000/executionTime_5IMGS[[#This Row],[mean]]</f>
        <v>0.71429646954969872</v>
      </c>
      <c r="K11">
        <f>$I$2/executionTime_5IMGS[[#This Row],[mean]]</f>
        <v>5.8393918102709721</v>
      </c>
      <c r="M11">
        <v>10</v>
      </c>
      <c r="N11">
        <v>20</v>
      </c>
      <c r="O11">
        <v>28355.747800000001</v>
      </c>
      <c r="P11">
        <f>20000/executionTime_20IMGS[[#This Row],[mean]]</f>
        <v>0.70532437166054918</v>
      </c>
      <c r="Q11">
        <f>$O$2/executionTime_20IMGS[[#This Row],[mean]]</f>
        <v>5.7594425776350002</v>
      </c>
    </row>
    <row r="12" spans="1:17" x14ac:dyDescent="0.35">
      <c r="A12">
        <v>11</v>
      </c>
      <c r="B12">
        <v>1</v>
      </c>
      <c r="C12">
        <v>1409.1470000000002</v>
      </c>
      <c r="D12">
        <f>1000/executionTime_1IMGS[[#This Row],[mean]]</f>
        <v>0.70964917073946143</v>
      </c>
      <c r="E12">
        <f>$C$2/executionTime_1IMGS[[#This Row],[mean]]</f>
        <v>5.7987796872859958</v>
      </c>
      <c r="G12">
        <v>11</v>
      </c>
      <c r="H12">
        <v>5</v>
      </c>
      <c r="I12">
        <v>6849.3112000000001</v>
      </c>
      <c r="J12">
        <f>5000/executionTime_5IMGS[[#This Row],[mean]]</f>
        <v>0.73000041230423285</v>
      </c>
      <c r="K12">
        <f>$I$2/executionTime_5IMGS[[#This Row],[mean]]</f>
        <v>5.9677719417975927</v>
      </c>
      <c r="M12">
        <v>11</v>
      </c>
      <c r="N12">
        <v>20</v>
      </c>
      <c r="O12">
        <v>27617.0216</v>
      </c>
      <c r="P12">
        <f>20000/executionTime_20IMGS[[#This Row],[mean]]</f>
        <v>0.72419105469360245</v>
      </c>
      <c r="Q12">
        <f>$O$2/executionTime_20IMGS[[#This Row],[mean]]</f>
        <v>5.9135015920760976</v>
      </c>
    </row>
    <row r="13" spans="1:17" x14ac:dyDescent="0.35">
      <c r="A13">
        <v>12</v>
      </c>
      <c r="B13">
        <v>1</v>
      </c>
      <c r="C13">
        <v>1384.1336000000001</v>
      </c>
      <c r="D13">
        <f>1000/executionTime_1IMGS[[#This Row],[mean]]</f>
        <v>0.72247361092888718</v>
      </c>
      <c r="E13">
        <f>$C$2/executionTime_1IMGS[[#This Row],[mean]]</f>
        <v>5.9035724586123761</v>
      </c>
      <c r="G13">
        <v>12</v>
      </c>
      <c r="H13">
        <v>5</v>
      </c>
      <c r="I13">
        <v>6899.0996000000005</v>
      </c>
      <c r="J13">
        <f>5000/executionTime_5IMGS[[#This Row],[mean]]</f>
        <v>0.72473225346681469</v>
      </c>
      <c r="K13">
        <f>$I$2/executionTime_5IMGS[[#This Row],[mean]]</f>
        <v>5.9247046092797389</v>
      </c>
      <c r="M13">
        <v>12</v>
      </c>
      <c r="N13">
        <v>20</v>
      </c>
      <c r="O13">
        <v>27249.572799999998</v>
      </c>
      <c r="P13">
        <f>20000/executionTime_20IMGS[[#This Row],[mean]]</f>
        <v>0.73395646041100515</v>
      </c>
      <c r="Q13">
        <f>$O$2/executionTime_20IMGS[[#This Row],[mean]]</f>
        <v>5.993242624339417</v>
      </c>
    </row>
    <row r="14" spans="1:17" x14ac:dyDescent="0.35">
      <c r="A14">
        <v>13</v>
      </c>
      <c r="B14">
        <v>1</v>
      </c>
      <c r="C14">
        <v>1345.7547999999999</v>
      </c>
      <c r="D14">
        <f>1000/executionTime_1IMGS[[#This Row],[mean]]</f>
        <v>0.74307741648032766</v>
      </c>
      <c r="E14">
        <f>$C$2/executionTime_1IMGS[[#This Row],[mean]]</f>
        <v>6.0719330148404449</v>
      </c>
      <c r="G14">
        <v>13</v>
      </c>
      <c r="H14">
        <v>5</v>
      </c>
      <c r="I14">
        <v>6707.5267999999996</v>
      </c>
      <c r="J14">
        <f>5000/executionTime_5IMGS[[#This Row],[mean]]</f>
        <v>0.74543123703955982</v>
      </c>
      <c r="K14">
        <f>$I$2/executionTime_5IMGS[[#This Row],[mean]]</f>
        <v>6.0939193265690728</v>
      </c>
      <c r="M14">
        <v>13</v>
      </c>
      <c r="N14">
        <v>20</v>
      </c>
      <c r="O14">
        <v>27445.912199999999</v>
      </c>
      <c r="P14">
        <f>20000/executionTime_20IMGS[[#This Row],[mean]]</f>
        <v>0.72870596736806592</v>
      </c>
      <c r="Q14">
        <f>$O$2/executionTime_20IMGS[[#This Row],[mean]]</f>
        <v>5.9503688567509148</v>
      </c>
    </row>
    <row r="15" spans="1:17" x14ac:dyDescent="0.35">
      <c r="A15">
        <v>14</v>
      </c>
      <c r="B15">
        <v>1</v>
      </c>
      <c r="C15">
        <v>1324.2650000000001</v>
      </c>
      <c r="D15">
        <f>1000/executionTime_1IMGS[[#This Row],[mean]]</f>
        <v>0.7551358678210176</v>
      </c>
      <c r="E15">
        <f>$C$2/executionTime_1IMGS[[#This Row],[mean]]</f>
        <v>6.1704666362095191</v>
      </c>
      <c r="G15">
        <v>14</v>
      </c>
      <c r="H15">
        <v>5</v>
      </c>
      <c r="I15">
        <v>6636.9570000000003</v>
      </c>
      <c r="J15">
        <f>5000/executionTime_5IMGS[[#This Row],[mean]]</f>
        <v>0.75335729913573335</v>
      </c>
      <c r="K15">
        <f>$I$2/executionTime_5IMGS[[#This Row],[mean]]</f>
        <v>6.1587150858443112</v>
      </c>
      <c r="M15">
        <v>14</v>
      </c>
      <c r="N15">
        <v>20</v>
      </c>
      <c r="O15">
        <v>26538.693800000001</v>
      </c>
      <c r="P15">
        <f>20000/executionTime_20IMGS[[#This Row],[mean]]</f>
        <v>0.75361659284075233</v>
      </c>
      <c r="Q15">
        <f>$O$2/executionTime_20IMGS[[#This Row],[mean]]</f>
        <v>6.1537806807959772</v>
      </c>
    </row>
    <row r="16" spans="1:17" x14ac:dyDescent="0.35">
      <c r="A16">
        <v>15</v>
      </c>
      <c r="B16">
        <v>1</v>
      </c>
      <c r="C16">
        <v>1265.9366</v>
      </c>
      <c r="D16">
        <f>1000/executionTime_1IMGS[[#This Row],[mean]]</f>
        <v>0.78992897432620246</v>
      </c>
      <c r="E16">
        <f>$C$2/executionTime_1IMGS[[#This Row],[mean]]</f>
        <v>6.4547726955678506</v>
      </c>
      <c r="G16">
        <v>15</v>
      </c>
      <c r="H16">
        <v>5</v>
      </c>
      <c r="I16">
        <v>6334.4503999999997</v>
      </c>
      <c r="J16">
        <f>5000/executionTime_5IMGS[[#This Row],[mean]]</f>
        <v>0.78933446222895676</v>
      </c>
      <c r="K16">
        <f>$I$2/executionTime_5IMGS[[#This Row],[mean]]</f>
        <v>6.4528293093904416</v>
      </c>
      <c r="M16">
        <v>15</v>
      </c>
      <c r="N16">
        <v>20</v>
      </c>
      <c r="O16">
        <v>26098.199400000001</v>
      </c>
      <c r="P16">
        <f>20000/executionTime_20IMGS[[#This Row],[mean]]</f>
        <v>0.76633639330688841</v>
      </c>
      <c r="Q16">
        <f>$O$2/executionTime_20IMGS[[#This Row],[mean]]</f>
        <v>6.2576463110324756</v>
      </c>
    </row>
    <row r="17" spans="1:17" x14ac:dyDescent="0.35">
      <c r="A17">
        <v>16</v>
      </c>
      <c r="B17">
        <v>1</v>
      </c>
      <c r="C17">
        <v>1252.0550000000001</v>
      </c>
      <c r="D17">
        <f>1000/executionTime_1IMGS[[#This Row],[mean]]</f>
        <v>0.79868695863999584</v>
      </c>
      <c r="E17">
        <f>$C$2/executionTime_1IMGS[[#This Row],[mean]]</f>
        <v>6.5263371018046321</v>
      </c>
      <c r="G17">
        <v>16</v>
      </c>
      <c r="H17">
        <v>5</v>
      </c>
      <c r="I17">
        <v>6229.2248</v>
      </c>
      <c r="J17">
        <f>5000/executionTime_5IMGS[[#This Row],[mean]]</f>
        <v>0.80266809443126852</v>
      </c>
      <c r="K17">
        <f>$I$2/executionTime_5IMGS[[#This Row],[mean]]</f>
        <v>6.5618320918519428</v>
      </c>
      <c r="M17">
        <v>16</v>
      </c>
      <c r="N17">
        <v>20</v>
      </c>
      <c r="O17">
        <v>24849.4938</v>
      </c>
      <c r="P17">
        <f>20000/executionTime_20IMGS[[#This Row],[mean]]</f>
        <v>0.80484536872135404</v>
      </c>
      <c r="Q17">
        <f>$O$2/executionTime_20IMGS[[#This Row],[mean]]</f>
        <v>6.5720977060707764</v>
      </c>
    </row>
    <row r="18" spans="1:17" x14ac:dyDescent="0.35">
      <c r="A18">
        <v>17</v>
      </c>
      <c r="B18">
        <v>1</v>
      </c>
      <c r="C18">
        <v>1272.6500000000001</v>
      </c>
      <c r="D18">
        <f>1000/executionTime_1IMGS[[#This Row],[mean]]</f>
        <v>0.78576199269241342</v>
      </c>
      <c r="E18">
        <f>$C$2/executionTime_1IMGS[[#This Row],[mean]]</f>
        <v>6.420722901033276</v>
      </c>
      <c r="G18">
        <v>17</v>
      </c>
      <c r="H18">
        <v>5</v>
      </c>
      <c r="I18">
        <v>6277.2681999999995</v>
      </c>
      <c r="J18">
        <f>5000/executionTime_5IMGS[[#This Row],[mean]]</f>
        <v>0.79652483225107384</v>
      </c>
      <c r="K18">
        <f>$I$2/executionTime_5IMGS[[#This Row],[mean]]</f>
        <v>6.511610767244262</v>
      </c>
      <c r="M18">
        <v>17</v>
      </c>
      <c r="N18">
        <v>20</v>
      </c>
      <c r="O18">
        <v>25288.244599999998</v>
      </c>
      <c r="P18">
        <f>20000/executionTime_20IMGS[[#This Row],[mean]]</f>
        <v>0.79088130933374479</v>
      </c>
      <c r="Q18">
        <f>$O$2/executionTime_20IMGS[[#This Row],[mean]]</f>
        <v>6.4580718742336112</v>
      </c>
    </row>
    <row r="19" spans="1:17" x14ac:dyDescent="0.35">
      <c r="A19">
        <v>18</v>
      </c>
      <c r="B19">
        <v>1</v>
      </c>
      <c r="C19">
        <v>1247.6245999999999</v>
      </c>
      <c r="D19">
        <f>1000/executionTime_1IMGS[[#This Row],[mean]]</f>
        <v>0.80152315047330747</v>
      </c>
      <c r="E19">
        <f>$C$2/executionTime_1IMGS[[#This Row],[mean]]</f>
        <v>6.5495125697265033</v>
      </c>
      <c r="G19">
        <v>18</v>
      </c>
      <c r="H19">
        <v>5</v>
      </c>
      <c r="I19">
        <v>6234.7406000000001</v>
      </c>
      <c r="J19">
        <f>5000/executionTime_5IMGS[[#This Row],[mean]]</f>
        <v>0.80195798362485204</v>
      </c>
      <c r="K19">
        <f>$I$2/executionTime_5IMGS[[#This Row],[mean]]</f>
        <v>6.5560269179442692</v>
      </c>
      <c r="M19">
        <v>18</v>
      </c>
      <c r="N19">
        <v>20</v>
      </c>
      <c r="O19">
        <v>25384.5252</v>
      </c>
      <c r="P19">
        <f>20000/executionTime_20IMGS[[#This Row],[mean]]</f>
        <v>0.78788158700718969</v>
      </c>
      <c r="Q19">
        <f>$O$2/executionTime_20IMGS[[#This Row],[mean]]</f>
        <v>6.4335771464419587</v>
      </c>
    </row>
    <row r="20" spans="1:17" x14ac:dyDescent="0.35">
      <c r="A20">
        <v>19</v>
      </c>
      <c r="B20">
        <v>1</v>
      </c>
      <c r="C20">
        <v>1242.5419999999999</v>
      </c>
      <c r="D20">
        <f>1000/executionTime_1IMGS[[#This Row],[mean]]</f>
        <v>0.80480176927620961</v>
      </c>
      <c r="E20">
        <f>$C$2/executionTime_1IMGS[[#This Row],[mean]]</f>
        <v>6.5763032557450778</v>
      </c>
      <c r="G20">
        <v>19</v>
      </c>
      <c r="H20">
        <v>5</v>
      </c>
      <c r="I20">
        <v>6223.6347999999998</v>
      </c>
      <c r="J20">
        <f>5000/executionTime_5IMGS[[#This Row],[mean]]</f>
        <v>0.80338904204340522</v>
      </c>
      <c r="K20">
        <f>$I$2/executionTime_5IMGS[[#This Row],[mean]]</f>
        <v>6.5677258569220678</v>
      </c>
      <c r="M20">
        <v>19</v>
      </c>
      <c r="N20">
        <v>20</v>
      </c>
      <c r="O20">
        <v>25175.3024</v>
      </c>
      <c r="P20">
        <f>20000/executionTime_20IMGS[[#This Row],[mean]]</f>
        <v>0.79442938488794479</v>
      </c>
      <c r="Q20">
        <f>$O$2/executionTime_20IMGS[[#This Row],[mean]]</f>
        <v>6.4870442708167824</v>
      </c>
    </row>
    <row r="21" spans="1:17" x14ac:dyDescent="0.35">
      <c r="A21">
        <v>20</v>
      </c>
      <c r="B21">
        <v>1</v>
      </c>
      <c r="C21">
        <v>1231.3111999999999</v>
      </c>
      <c r="D21">
        <f>1000/executionTime_1IMGS[[#This Row],[mean]]</f>
        <v>0.8121423731060029</v>
      </c>
      <c r="E21">
        <f>$C$2/executionTime_1IMGS[[#This Row],[mean]]</f>
        <v>6.6362857740593935</v>
      </c>
      <c r="G21">
        <v>20</v>
      </c>
      <c r="H21">
        <v>5</v>
      </c>
      <c r="I21">
        <v>6181.7828</v>
      </c>
      <c r="J21">
        <f>5000/executionTime_5IMGS[[#This Row],[mean]]</f>
        <v>0.80882815876352043</v>
      </c>
      <c r="K21">
        <f>$I$2/executionTime_5IMGS[[#This Row],[mean]]</f>
        <v>6.6121907744801387</v>
      </c>
      <c r="M21">
        <v>20</v>
      </c>
      <c r="N21">
        <v>20</v>
      </c>
      <c r="O21">
        <v>25473.117399999999</v>
      </c>
      <c r="P21">
        <f>20000/executionTime_20IMGS[[#This Row],[mean]]</f>
        <v>0.78514143698799899</v>
      </c>
      <c r="Q21">
        <f>$O$2/executionTime_20IMGS[[#This Row],[mean]]</f>
        <v>6.4112019991710945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21"/>
  <sheetViews>
    <sheetView workbookViewId="0">
      <selection activeCell="AD19" sqref="AD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7920.9802</v>
      </c>
      <c r="D2">
        <f>1000/executionTime_1IMGS__2[[#This Row],[mean]]</f>
        <v>0.12624700160215019</v>
      </c>
      <c r="E2">
        <f>$C$2/executionTime_1IMGS__2[[#This Row],[mean]]</f>
        <v>1</v>
      </c>
      <c r="G2">
        <v>1</v>
      </c>
      <c r="H2">
        <v>5</v>
      </c>
      <c r="I2">
        <v>39630.688000000002</v>
      </c>
      <c r="J2">
        <f>5000/executionTime_5IMGS__2[[#This Row],[mean]]</f>
        <v>0.12616485487206278</v>
      </c>
      <c r="K2">
        <f>$I$2/executionTime_5IMGS__2[[#This Row],[mean]]</f>
        <v>1</v>
      </c>
      <c r="M2">
        <v>1</v>
      </c>
      <c r="N2">
        <v>20</v>
      </c>
      <c r="O2">
        <v>159964.022</v>
      </c>
      <c r="P2">
        <f>20000/executionTime_20IMGS__2[[#This Row],[mean]]</f>
        <v>0.12502811413431453</v>
      </c>
      <c r="Q2">
        <f>$O$2/executionTime_20IMGS__2[[#This Row],[mean]]</f>
        <v>1</v>
      </c>
    </row>
    <row r="3" spans="1:17" x14ac:dyDescent="0.35">
      <c r="A3">
        <v>2</v>
      </c>
      <c r="B3">
        <v>1</v>
      </c>
      <c r="C3">
        <v>4084.6510000000003</v>
      </c>
      <c r="D3">
        <f>1000/executionTime_1IMGS__2[[#This Row],[mean]]</f>
        <v>0.2448189576049459</v>
      </c>
      <c r="E3">
        <f>$C$2/executionTime_1IMGS__2[[#This Row],[mean]]</f>
        <v>1.939206115773416</v>
      </c>
      <c r="G3">
        <v>2</v>
      </c>
      <c r="H3">
        <v>5</v>
      </c>
      <c r="I3">
        <v>20325.151000000002</v>
      </c>
      <c r="J3">
        <f>5000/executionTime_5IMGS__2[[#This Row],[mean]]</f>
        <v>0.24600063241842579</v>
      </c>
      <c r="K3">
        <f>$I$2/executionTime_5IMGS__2[[#This Row],[mean]]</f>
        <v>1.9498348622354638</v>
      </c>
      <c r="M3">
        <v>2</v>
      </c>
      <c r="N3">
        <v>20</v>
      </c>
      <c r="O3">
        <v>80862.726200000005</v>
      </c>
      <c r="P3">
        <f>20000/executionTime_20IMGS__2[[#This Row],[mean]]</f>
        <v>0.24733274451486401</v>
      </c>
      <c r="Q3">
        <f>$O$2/executionTime_20IMGS__2[[#This Row],[mean]]</f>
        <v>1.978217029244804</v>
      </c>
    </row>
    <row r="4" spans="1:17" x14ac:dyDescent="0.35">
      <c r="A4">
        <v>3</v>
      </c>
      <c r="B4">
        <v>1</v>
      </c>
      <c r="C4">
        <v>2810.2833999999998</v>
      </c>
      <c r="D4">
        <f>1000/executionTime_1IMGS__2[[#This Row],[mean]]</f>
        <v>0.3558359986042689</v>
      </c>
      <c r="E4">
        <f>$C$2/executionTime_1IMGS__2[[#This Row],[mean]]</f>
        <v>2.8185698993916417</v>
      </c>
      <c r="G4">
        <v>3</v>
      </c>
      <c r="H4">
        <v>5</v>
      </c>
      <c r="I4">
        <v>13935.996999999999</v>
      </c>
      <c r="J4">
        <f>5000/executionTime_5IMGS__2[[#This Row],[mean]]</f>
        <v>0.35878308527190411</v>
      </c>
      <c r="K4">
        <f>$I$2/executionTime_5IMGS__2[[#This Row],[mean]]</f>
        <v>2.8437641024176457</v>
      </c>
      <c r="M4">
        <v>3</v>
      </c>
      <c r="N4">
        <v>20</v>
      </c>
      <c r="O4">
        <v>55814.642399999997</v>
      </c>
      <c r="P4">
        <f>20000/executionTime_20IMGS__2[[#This Row],[mean]]</f>
        <v>0.35832891047959131</v>
      </c>
      <c r="Q4">
        <f>$O$2/executionTime_20IMGS__2[[#This Row],[mean]]</f>
        <v>2.8659866859596685</v>
      </c>
    </row>
    <row r="5" spans="1:17" x14ac:dyDescent="0.35">
      <c r="A5">
        <v>4</v>
      </c>
      <c r="B5">
        <v>1</v>
      </c>
      <c r="C5">
        <v>2268.9366</v>
      </c>
      <c r="D5">
        <f>1000/executionTime_1IMGS__2[[#This Row],[mean]]</f>
        <v>0.4407351003108681</v>
      </c>
      <c r="E5">
        <f>$C$2/executionTime_1IMGS__2[[#This Row],[mean]]</f>
        <v>3.4910540030074002</v>
      </c>
      <c r="G5">
        <v>4</v>
      </c>
      <c r="H5">
        <v>5</v>
      </c>
      <c r="I5">
        <v>11501.220799999999</v>
      </c>
      <c r="J5">
        <f>5000/executionTime_5IMGS__2[[#This Row],[mean]]</f>
        <v>0.43473645858533561</v>
      </c>
      <c r="K5">
        <f>$I$2/executionTime_5IMGS__2[[#This Row],[mean]]</f>
        <v>3.4457809904840713</v>
      </c>
      <c r="M5">
        <v>4</v>
      </c>
      <c r="N5">
        <v>20</v>
      </c>
      <c r="O5">
        <v>42736.684999999998</v>
      </c>
      <c r="P5">
        <f>20000/executionTime_20IMGS__2[[#This Row],[mean]]</f>
        <v>0.46798201591911026</v>
      </c>
      <c r="Q5">
        <f>$O$2/executionTime_20IMGS__2[[#This Row],[mean]]</f>
        <v>3.743014274504445</v>
      </c>
    </row>
    <row r="6" spans="1:17" x14ac:dyDescent="0.35">
      <c r="A6">
        <v>5</v>
      </c>
      <c r="B6">
        <v>1</v>
      </c>
      <c r="C6">
        <v>2086.6154000000001</v>
      </c>
      <c r="D6">
        <f>1000/executionTime_1IMGS__2[[#This Row],[mean]]</f>
        <v>0.47924500125897657</v>
      </c>
      <c r="E6">
        <f>$C$2/executionTime_1IMGS__2[[#This Row],[mean]]</f>
        <v>3.7960901659213286</v>
      </c>
      <c r="G6">
        <v>5</v>
      </c>
      <c r="H6">
        <v>5</v>
      </c>
      <c r="I6">
        <v>10017.552</v>
      </c>
      <c r="J6">
        <f>5000/executionTime_5IMGS__2[[#This Row],[mean]]</f>
        <v>0.49912393766461111</v>
      </c>
      <c r="K6">
        <f>$I$2/executionTime_5IMGS__2[[#This Row],[mean]]</f>
        <v>3.9561250093835305</v>
      </c>
      <c r="M6">
        <v>5</v>
      </c>
      <c r="N6">
        <v>20</v>
      </c>
      <c r="O6">
        <v>40509.028599999998</v>
      </c>
      <c r="P6">
        <f>20000/executionTime_20IMGS__2[[#This Row],[mean]]</f>
        <v>0.49371709693379318</v>
      </c>
      <c r="Q6">
        <f>$O$2/executionTime_20IMGS__2[[#This Row],[mean]]</f>
        <v>3.9488486277846713</v>
      </c>
    </row>
    <row r="7" spans="1:17" x14ac:dyDescent="0.35">
      <c r="A7">
        <v>6</v>
      </c>
      <c r="B7">
        <v>1</v>
      </c>
      <c r="C7">
        <v>1851.4015999999999</v>
      </c>
      <c r="D7">
        <f>1000/executionTime_1IMGS__2[[#This Row],[mean]]</f>
        <v>0.54013132536992514</v>
      </c>
      <c r="E7">
        <f>$C$2/executionTime_1IMGS__2[[#This Row],[mean]]</f>
        <v>4.278369533654935</v>
      </c>
      <c r="G7">
        <v>6</v>
      </c>
      <c r="H7">
        <v>5</v>
      </c>
      <c r="I7">
        <v>9547.6218000000008</v>
      </c>
      <c r="J7">
        <f>5000/executionTime_5IMGS__2[[#This Row],[mean]]</f>
        <v>0.52369062209816475</v>
      </c>
      <c r="K7">
        <f>$I$2/executionTime_5IMGS__2[[#This Row],[mean]]</f>
        <v>4.1508439305796552</v>
      </c>
      <c r="M7">
        <v>6</v>
      </c>
      <c r="N7">
        <v>20</v>
      </c>
      <c r="O7">
        <v>37180.294399999999</v>
      </c>
      <c r="P7">
        <f>20000/executionTime_20IMGS__2[[#This Row],[mean]]</f>
        <v>0.53791935547449565</v>
      </c>
      <c r="Q7">
        <f>$O$2/executionTime_20IMGS__2[[#This Row],[mean]]</f>
        <v>4.3023871806674023</v>
      </c>
    </row>
    <row r="8" spans="1:17" x14ac:dyDescent="0.35">
      <c r="A8">
        <v>7</v>
      </c>
      <c r="B8">
        <v>1</v>
      </c>
      <c r="C8">
        <v>1721.7192</v>
      </c>
      <c r="D8">
        <f>1000/executionTime_1IMGS__2[[#This Row],[mean]]</f>
        <v>0.58081480417945042</v>
      </c>
      <c r="E8">
        <f>$C$2/executionTime_1IMGS__2[[#This Row],[mean]]</f>
        <v>4.6006225637723039</v>
      </c>
      <c r="G8">
        <v>7</v>
      </c>
      <c r="H8">
        <v>5</v>
      </c>
      <c r="I8">
        <v>8087.9312</v>
      </c>
      <c r="J8">
        <f>5000/executionTime_5IMGS__2[[#This Row],[mean]]</f>
        <v>0.61820506089369309</v>
      </c>
      <c r="K8">
        <f>$I$2/executionTime_5IMGS__2[[#This Row],[mean]]</f>
        <v>4.8999783776597905</v>
      </c>
      <c r="M8">
        <v>7</v>
      </c>
      <c r="N8">
        <v>20</v>
      </c>
      <c r="O8">
        <v>32897.799599999998</v>
      </c>
      <c r="P8">
        <f>20000/executionTime_20IMGS__2[[#This Row],[mean]]</f>
        <v>0.6079433957035838</v>
      </c>
      <c r="Q8">
        <f>$O$2/executionTime_20IMGS__2[[#This Row],[mean]]</f>
        <v>4.8624535362541392</v>
      </c>
    </row>
    <row r="9" spans="1:17" x14ac:dyDescent="0.35">
      <c r="A9">
        <v>8</v>
      </c>
      <c r="B9">
        <v>1</v>
      </c>
      <c r="C9">
        <v>1474.5536</v>
      </c>
      <c r="D9">
        <f>1000/executionTime_1IMGS__2[[#This Row],[mean]]</f>
        <v>0.67817134622980135</v>
      </c>
      <c r="E9">
        <f>$C$2/executionTime_1IMGS__2[[#This Row],[mean]]</f>
        <v>5.3717818056936011</v>
      </c>
      <c r="G9">
        <v>8</v>
      </c>
      <c r="H9">
        <v>5</v>
      </c>
      <c r="I9">
        <v>7331.8842000000004</v>
      </c>
      <c r="J9">
        <f>5000/executionTime_5IMGS__2[[#This Row],[mean]]</f>
        <v>0.68195294191907718</v>
      </c>
      <c r="K9">
        <f>$I$2/executionTime_5IMGS__2[[#This Row],[mean]]</f>
        <v>5.4052528543754139</v>
      </c>
      <c r="M9">
        <v>8</v>
      </c>
      <c r="N9">
        <v>20</v>
      </c>
      <c r="O9">
        <v>27495.727800000001</v>
      </c>
      <c r="P9">
        <f>20000/executionTime_20IMGS__2[[#This Row],[mean]]</f>
        <v>0.72738572862944906</v>
      </c>
      <c r="Q9">
        <f>$O$2/executionTime_20IMGS__2[[#This Row],[mean]]</f>
        <v>5.817777334848361</v>
      </c>
    </row>
    <row r="10" spans="1:17" x14ac:dyDescent="0.35">
      <c r="A10">
        <v>9</v>
      </c>
      <c r="B10">
        <v>1</v>
      </c>
      <c r="C10">
        <v>1385.3188</v>
      </c>
      <c r="D10">
        <f>1000/executionTime_1IMGS__2[[#This Row],[mean]]</f>
        <v>0.72185550358516759</v>
      </c>
      <c r="E10">
        <f>$C$2/executionTime_1IMGS__2[[#This Row],[mean]]</f>
        <v>5.7178031511591412</v>
      </c>
      <c r="G10">
        <v>9</v>
      </c>
      <c r="H10">
        <v>5</v>
      </c>
      <c r="I10">
        <v>6661.0497999999998</v>
      </c>
      <c r="J10">
        <f>5000/executionTime_5IMGS__2[[#This Row],[mean]]</f>
        <v>0.75063243034153571</v>
      </c>
      <c r="K10">
        <f>$I$2/executionTime_5IMGS__2[[#This Row],[mean]]</f>
        <v>5.9496159299094273</v>
      </c>
      <c r="M10">
        <v>9</v>
      </c>
      <c r="N10">
        <v>20</v>
      </c>
      <c r="O10">
        <v>27230.556400000001</v>
      </c>
      <c r="P10">
        <f>20000/executionTime_20IMGS__2[[#This Row],[mean]]</f>
        <v>0.73446901731321212</v>
      </c>
      <c r="Q10">
        <f>$O$2/executionTime_20IMGS__2[[#This Row],[mean]]</f>
        <v>5.8744309021904524</v>
      </c>
    </row>
    <row r="11" spans="1:17" x14ac:dyDescent="0.35">
      <c r="A11">
        <v>10</v>
      </c>
      <c r="B11">
        <v>1</v>
      </c>
      <c r="C11">
        <v>1337.1808000000001</v>
      </c>
      <c r="D11">
        <f>1000/executionTime_1IMGS__2[[#This Row],[mean]]</f>
        <v>0.74784202704675384</v>
      </c>
      <c r="E11">
        <f>$C$2/executionTime_1IMGS__2[[#This Row],[mean]]</f>
        <v>5.9236418889652018</v>
      </c>
      <c r="G11">
        <v>10</v>
      </c>
      <c r="H11">
        <v>5</v>
      </c>
      <c r="I11">
        <v>6282.7377999999999</v>
      </c>
      <c r="J11">
        <f>5000/executionTime_5IMGS__2[[#This Row],[mean]]</f>
        <v>0.79583139694290606</v>
      </c>
      <c r="K11">
        <f>$I$2/executionTime_5IMGS__2[[#This Row],[mean]]</f>
        <v>6.3078691585696927</v>
      </c>
      <c r="M11">
        <v>10</v>
      </c>
      <c r="N11">
        <v>20</v>
      </c>
      <c r="O11">
        <v>24900.236399999998</v>
      </c>
      <c r="P11">
        <f>20000/executionTime_20IMGS__2[[#This Row],[mean]]</f>
        <v>0.80320522579456322</v>
      </c>
      <c r="Q11">
        <f>$O$2/executionTime_20IMGS__2[[#This Row],[mean]]</f>
        <v>6.4241969204758238</v>
      </c>
    </row>
    <row r="12" spans="1:17" x14ac:dyDescent="0.35">
      <c r="A12">
        <v>11</v>
      </c>
      <c r="B12">
        <v>1</v>
      </c>
      <c r="C12">
        <v>1241.6723999999999</v>
      </c>
      <c r="D12">
        <f>1000/executionTime_1IMGS__2[[#This Row],[mean]]</f>
        <v>0.80536540878254204</v>
      </c>
      <c r="E12">
        <f>$C$2/executionTime_1IMGS__2[[#This Row],[mean]]</f>
        <v>6.3792834567314216</v>
      </c>
      <c r="G12">
        <v>11</v>
      </c>
      <c r="H12">
        <v>5</v>
      </c>
      <c r="I12">
        <v>6217.2703999999994</v>
      </c>
      <c r="J12">
        <f>5000/executionTime_5IMGS__2[[#This Row],[mean]]</f>
        <v>0.80421144301524994</v>
      </c>
      <c r="K12">
        <f>$I$2/executionTime_5IMGS__2[[#This Row],[mean]]</f>
        <v>6.3742905568334303</v>
      </c>
      <c r="M12">
        <v>11</v>
      </c>
      <c r="N12">
        <v>20</v>
      </c>
      <c r="O12">
        <v>24400.113600000001</v>
      </c>
      <c r="P12">
        <f>20000/executionTime_20IMGS__2[[#This Row],[mean]]</f>
        <v>0.81966831498686132</v>
      </c>
      <c r="Q12">
        <f>$O$2/executionTime_20IMGS__2[[#This Row],[mean]]</f>
        <v>6.5558720185630612</v>
      </c>
    </row>
    <row r="13" spans="1:17" x14ac:dyDescent="0.35">
      <c r="A13">
        <v>12</v>
      </c>
      <c r="B13">
        <v>1</v>
      </c>
      <c r="C13">
        <v>1273.646</v>
      </c>
      <c r="D13">
        <f>1000/executionTime_1IMGS__2[[#This Row],[mean]]</f>
        <v>0.78514752136778987</v>
      </c>
      <c r="E13">
        <f>$C$2/executionTime_1IMGS__2[[#This Row],[mean]]</f>
        <v>6.2191379708333399</v>
      </c>
      <c r="G13">
        <v>12</v>
      </c>
      <c r="H13">
        <v>5</v>
      </c>
      <c r="I13">
        <v>6290.8405999999995</v>
      </c>
      <c r="J13">
        <f>5000/executionTime_5IMGS__2[[#This Row],[mean]]</f>
        <v>0.79480634114302628</v>
      </c>
      <c r="K13">
        <f>$I$2/executionTime_5IMGS__2[[#This Row],[mean]]</f>
        <v>6.2997444252521682</v>
      </c>
      <c r="M13">
        <v>12</v>
      </c>
      <c r="N13">
        <v>20</v>
      </c>
      <c r="O13">
        <v>24370.2078</v>
      </c>
      <c r="P13">
        <f>20000/executionTime_20IMGS__2[[#This Row],[mean]]</f>
        <v>0.82067416757931788</v>
      </c>
      <c r="Q13">
        <f>$O$2/executionTime_20IMGS__2[[#This Row],[mean]]</f>
        <v>6.5639170298744842</v>
      </c>
    </row>
    <row r="14" spans="1:17" x14ac:dyDescent="0.35">
      <c r="A14">
        <v>13</v>
      </c>
      <c r="B14">
        <v>1</v>
      </c>
      <c r="C14">
        <v>1187.52</v>
      </c>
      <c r="D14">
        <f>1000/executionTime_1IMGS__2[[#This Row],[mean]]</f>
        <v>0.84209108057127458</v>
      </c>
      <c r="E14">
        <f>$C$2/executionTime_1IMGS__2[[#This Row],[mean]]</f>
        <v>6.6701867758016711</v>
      </c>
      <c r="G14">
        <v>13</v>
      </c>
      <c r="H14">
        <v>5</v>
      </c>
      <c r="I14">
        <v>6212.6347999999998</v>
      </c>
      <c r="J14">
        <f>5000/executionTime_5IMGS__2[[#This Row],[mean]]</f>
        <v>0.80481151089067715</v>
      </c>
      <c r="K14">
        <f>$I$2/executionTime_5IMGS__2[[#This Row],[mean]]</f>
        <v>6.3790467773834063</v>
      </c>
      <c r="M14">
        <v>13</v>
      </c>
      <c r="N14">
        <v>20</v>
      </c>
      <c r="O14">
        <v>23633.6486</v>
      </c>
      <c r="P14">
        <f>20000/executionTime_20IMGS__2[[#This Row],[mean]]</f>
        <v>0.84625105240838694</v>
      </c>
      <c r="Q14">
        <f>$O$2/executionTime_20IMGS__2[[#This Row],[mean]]</f>
        <v>6.7684860982489177</v>
      </c>
    </row>
    <row r="15" spans="1:17" x14ac:dyDescent="0.35">
      <c r="A15">
        <v>14</v>
      </c>
      <c r="B15">
        <v>1</v>
      </c>
      <c r="C15">
        <v>1231.5038</v>
      </c>
      <c r="D15">
        <f>1000/executionTime_1IMGS__2[[#This Row],[mean]]</f>
        <v>0.81201535878330222</v>
      </c>
      <c r="E15">
        <f>$C$2/executionTime_1IMGS__2[[#This Row],[mean]]</f>
        <v>6.4319575790184329</v>
      </c>
      <c r="G15">
        <v>14</v>
      </c>
      <c r="H15">
        <v>5</v>
      </c>
      <c r="I15">
        <v>5987.4723999999997</v>
      </c>
      <c r="J15">
        <f>5000/executionTime_5IMGS__2[[#This Row],[mean]]</f>
        <v>0.83507691826688013</v>
      </c>
      <c r="K15">
        <f>$I$2/executionTime_5IMGS__2[[#This Row],[mean]]</f>
        <v>6.6189345607672454</v>
      </c>
      <c r="M15">
        <v>14</v>
      </c>
      <c r="N15">
        <v>20</v>
      </c>
      <c r="O15">
        <v>23939.5062</v>
      </c>
      <c r="P15">
        <f>20000/executionTime_20IMGS__2[[#This Row],[mean]]</f>
        <v>0.83543912029396827</v>
      </c>
      <c r="Q15">
        <f>$O$2/executionTime_20IMGS__2[[#This Row],[mean]]</f>
        <v>6.6820100909182498</v>
      </c>
    </row>
    <row r="16" spans="1:17" x14ac:dyDescent="0.35">
      <c r="A16">
        <v>15</v>
      </c>
      <c r="B16">
        <v>1</v>
      </c>
      <c r="C16">
        <v>1158.9482</v>
      </c>
      <c r="D16">
        <f>1000/executionTime_1IMGS__2[[#This Row],[mean]]</f>
        <v>0.86285133364890676</v>
      </c>
      <c r="E16">
        <f>$C$2/executionTime_1IMGS__2[[#This Row],[mean]]</f>
        <v>6.8346283293765842</v>
      </c>
      <c r="G16">
        <v>15</v>
      </c>
      <c r="H16">
        <v>5</v>
      </c>
      <c r="I16">
        <v>5744.3198000000002</v>
      </c>
      <c r="J16">
        <f>5000/executionTime_5IMGS__2[[#This Row],[mean]]</f>
        <v>0.87042507626403387</v>
      </c>
      <c r="K16">
        <f>$I$2/executionTime_5IMGS__2[[#This Row],[mean]]</f>
        <v>6.8991089249592266</v>
      </c>
      <c r="M16">
        <v>15</v>
      </c>
      <c r="N16">
        <v>20</v>
      </c>
      <c r="O16">
        <v>23429.951000000001</v>
      </c>
      <c r="P16">
        <f>20000/executionTime_20IMGS__2[[#This Row],[mean]]</f>
        <v>0.85360827259092431</v>
      </c>
      <c r="Q16">
        <f>$O$2/executionTime_20IMGS__2[[#This Row],[mean]]</f>
        <v>6.8273306248058301</v>
      </c>
    </row>
    <row r="17" spans="1:17" x14ac:dyDescent="0.35">
      <c r="A17">
        <v>16</v>
      </c>
      <c r="B17">
        <v>1</v>
      </c>
      <c r="C17">
        <v>1109.2778000000001</v>
      </c>
      <c r="D17">
        <f>1000/executionTime_1IMGS__2[[#This Row],[mean]]</f>
        <v>0.90148743624004735</v>
      </c>
      <c r="E17">
        <f>$C$2/executionTime_1IMGS__2[[#This Row],[mean]]</f>
        <v>7.1406641330061769</v>
      </c>
      <c r="G17">
        <v>16</v>
      </c>
      <c r="H17">
        <v>5</v>
      </c>
      <c r="I17">
        <v>5496.2425999999996</v>
      </c>
      <c r="J17">
        <f>5000/executionTime_5IMGS__2[[#This Row],[mean]]</f>
        <v>0.90971239151634253</v>
      </c>
      <c r="K17">
        <f>$I$2/executionTime_5IMGS__2[[#This Row],[mean]]</f>
        <v>7.2105055915836038</v>
      </c>
      <c r="M17">
        <v>16</v>
      </c>
      <c r="N17">
        <v>20</v>
      </c>
      <c r="O17">
        <v>21972.772199999999</v>
      </c>
      <c r="P17">
        <f>20000/executionTime_20IMGS__2[[#This Row],[mean]]</f>
        <v>0.91021741899276598</v>
      </c>
      <c r="Q17">
        <f>$O$2/executionTime_20IMGS__2[[#This Row],[mean]]</f>
        <v>7.2801019618271017</v>
      </c>
    </row>
    <row r="18" spans="1:17" x14ac:dyDescent="0.35">
      <c r="A18">
        <v>17</v>
      </c>
      <c r="B18">
        <v>1</v>
      </c>
      <c r="C18">
        <v>1105.5811999999999</v>
      </c>
      <c r="D18">
        <f>1000/executionTime_1IMGS__2[[#This Row],[mean]]</f>
        <v>0.90450163226364566</v>
      </c>
      <c r="E18">
        <f>$C$2/executionTime_1IMGS__2[[#This Row],[mean]]</f>
        <v>7.1645395200280184</v>
      </c>
      <c r="G18">
        <v>17</v>
      </c>
      <c r="H18">
        <v>5</v>
      </c>
      <c r="I18">
        <v>5476.1037999999999</v>
      </c>
      <c r="J18">
        <f>5000/executionTime_5IMGS__2[[#This Row],[mean]]</f>
        <v>0.91305792998299262</v>
      </c>
      <c r="K18">
        <f>$I$2/executionTime_5IMGS__2[[#This Row],[mean]]</f>
        <v>7.2370227898163657</v>
      </c>
      <c r="M18">
        <v>17</v>
      </c>
      <c r="N18">
        <v>20</v>
      </c>
      <c r="O18">
        <v>22191.328400000002</v>
      </c>
      <c r="P18">
        <f>20000/executionTime_20IMGS__2[[#This Row],[mean]]</f>
        <v>0.90125294166707015</v>
      </c>
      <c r="Q18">
        <f>$O$2/executionTime_20IMGS__2[[#This Row],[mean]]</f>
        <v>7.2084022694197962</v>
      </c>
    </row>
    <row r="19" spans="1:17" x14ac:dyDescent="0.35">
      <c r="A19">
        <v>18</v>
      </c>
      <c r="B19">
        <v>1</v>
      </c>
      <c r="C19">
        <v>1084.9398000000001</v>
      </c>
      <c r="D19">
        <f>1000/executionTime_1IMGS__2[[#This Row],[mean]]</f>
        <v>0.92171012622082804</v>
      </c>
      <c r="E19">
        <f>$C$2/executionTime_1IMGS__2[[#This Row],[mean]]</f>
        <v>7.3008476599346794</v>
      </c>
      <c r="G19">
        <v>18</v>
      </c>
      <c r="H19">
        <v>5</v>
      </c>
      <c r="I19">
        <v>5442.4639999999999</v>
      </c>
      <c r="J19">
        <f>5000/executionTime_5IMGS__2[[#This Row],[mean]]</f>
        <v>0.91870152930731375</v>
      </c>
      <c r="K19">
        <f>$I$2/executionTime_5IMGS__2[[#This Row],[mean]]</f>
        <v>7.2817547346202023</v>
      </c>
      <c r="M19">
        <v>18</v>
      </c>
      <c r="N19">
        <v>20</v>
      </c>
      <c r="O19">
        <v>21911.0524</v>
      </c>
      <c r="P19">
        <f>20000/executionTime_20IMGS__2[[#This Row],[mean]]</f>
        <v>0.91278135047497766</v>
      </c>
      <c r="Q19">
        <f>$O$2/executionTime_20IMGS__2[[#This Row],[mean]]</f>
        <v>7.3006088014284511</v>
      </c>
    </row>
    <row r="20" spans="1:17" x14ac:dyDescent="0.35">
      <c r="A20">
        <v>19</v>
      </c>
      <c r="B20">
        <v>1</v>
      </c>
      <c r="C20">
        <v>1096.7588000000001</v>
      </c>
      <c r="D20">
        <f>1000/executionTime_1IMGS__2[[#This Row],[mean]]</f>
        <v>0.9117775029477766</v>
      </c>
      <c r="E20">
        <f>$C$2/executionTime_1IMGS__2[[#This Row],[mean]]</f>
        <v>7.2221715476547805</v>
      </c>
      <c r="G20">
        <v>19</v>
      </c>
      <c r="H20">
        <v>5</v>
      </c>
      <c r="I20">
        <v>5352.1235999999999</v>
      </c>
      <c r="J20">
        <f>5000/executionTime_5IMGS__2[[#This Row],[mean]]</f>
        <v>0.9342086195468281</v>
      </c>
      <c r="K20">
        <f>$I$2/executionTime_5IMGS__2[[#This Row],[mean]]</f>
        <v>7.4046660656342098</v>
      </c>
      <c r="M20">
        <v>19</v>
      </c>
      <c r="N20">
        <v>20</v>
      </c>
      <c r="O20">
        <v>21846.308799999999</v>
      </c>
      <c r="P20">
        <f>20000/executionTime_20IMGS__2[[#This Row],[mean]]</f>
        <v>0.91548646423967062</v>
      </c>
      <c r="Q20">
        <f>$O$2/executionTime_20IMGS__2[[#This Row],[mean]]</f>
        <v>7.3222448453168436</v>
      </c>
    </row>
    <row r="21" spans="1:17" x14ac:dyDescent="0.35">
      <c r="A21">
        <v>20</v>
      </c>
      <c r="B21">
        <v>1</v>
      </c>
      <c r="C21">
        <v>1082.5476000000001</v>
      </c>
      <c r="D21">
        <f>1000/executionTime_1IMGS__2[[#This Row],[mean]]</f>
        <v>0.92374690960471384</v>
      </c>
      <c r="E21">
        <f>$C$2/executionTime_1IMGS__2[[#This Row],[mean]]</f>
        <v>7.3169809807901283</v>
      </c>
      <c r="G21">
        <v>20</v>
      </c>
      <c r="H21">
        <v>5</v>
      </c>
      <c r="I21">
        <v>5542.5875999999998</v>
      </c>
      <c r="J21">
        <f>5000/executionTime_5IMGS__2[[#This Row],[mean]]</f>
        <v>0.90210572404845712</v>
      </c>
      <c r="K21">
        <f>$I$2/executionTime_5IMGS__2[[#This Row],[mean]]</f>
        <v>7.1502140985557006</v>
      </c>
      <c r="M21">
        <v>20</v>
      </c>
      <c r="N21">
        <v>20</v>
      </c>
      <c r="O21">
        <v>21944.136200000001</v>
      </c>
      <c r="P21">
        <f>20000/executionTime_20IMGS__2[[#This Row],[mean]]</f>
        <v>0.91140520719152296</v>
      </c>
      <c r="Q21">
        <f>$O$2/executionTime_20IMGS__2[[#This Row],[mean]]</f>
        <v>7.2896021307049663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activeCell="I46" sqref="I4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abSelected="1" workbookViewId="0">
      <selection activeCell="AA43" sqref="AA4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A o F A A B Q S w M E F A A C A A g A 9 W C l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9 W C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g p V q J Z 8 8 J B A I A A J Q T A A A T A B w A R m 9 y b X V s Y X M v U 2 V j d G l v b j E u b S C i G A A o o B Q A A A A A A A A A A A A A A A A A A A A A A A A A A A D t l l F r 2 z A Q x 9 8 D + Q 5 C f X H A m M U 0 e 1 j x Q 5 d u X a D t t s b b S z y G 4 l w d D V k K O j l r G v L d d 1 4 y n N K U s t F l g c k v t k + + u / 9 f + m E O I X f S a D Z c 3 7 s n 7 V a 7 h V N h Y c L g F v K q j q a y h K / d w e X 5 k C V M g W u 3 G F 3 v r S y k B g r 1 c R 6 d m b w q Q b v g r V Q Q 9 Y 1 2 9 I I B 7 7 / K P i F Y z L D S e p H 1 L 6 j e B 2 u + U T / M X s s J l d Z I M a E o Z 2 7 U z 4 a Z B a y U w 8 / d b I e I K M c 5 7 4 S j M 1 C y l A 5 s w k 9 4 y P q U X G p M j k P 2 R u d m I n W R d O N e H L K P l X E w d A s F S f M Y X R k N X z r h 2 s w R H 5 B i d O K O W k k m 1 J 1 w w C a S K T k H p Q w n m 6 k Y U x q J L 6 n G O x A T s h V s d i F k o 8 3 C q V L D X C h h M X G 2 2 u 5 w S Z p u Z C 6 c Y U 7 O t k q m V m i 8 M b Z c W 0 g X M 8 D g S U X h c s n T q S U d S O 7 p 4 5 f H U Z 2 6 C t m S X w 3 K Y k f 4 2 n x H O i D a s 4 d r 9 3 a a l h 0 t M F 2 V Y 7 C r V e P i W h S F r W a z W g 1 5 n 0 L j 4 9 y a a h Y 8 N F p X b 5 R u t N U 9 l 7 w E o S k G I p + y C 4 k u O p 2 D F Q U E o 3 t y a B d / 6 V G q 7 t U I a 7 e k f l z b 4 z z 3 D o H n n u f Z 8 / w 8 P M c v D g H o t Q p P t C f 6 T 4 j G + l j G U k m 3 2 D / I W 8 2 f 4 D f + j / j 9 d z x u d d 4 / i U d 8 1 / Q b x B 2 + b z B j P w L 7 H + z f w r p 3 M F j 7 S d h j / W x Y b 2 b h Q + D a D 8 Q e 7 N 8 E + w d Q S w E C L Q A U A A I A C A D 1 Y K V a n C v r p q Q A A A D 2 A A A A E g A A A A A A A A A A A A A A A A A A A A A A Q 2 9 u Z m l n L 1 B h Y 2 t h Z 2 U u e G 1 s U E s B A i 0 A F A A C A A g A 9 W C l W g / K 6 a u k A A A A 6 Q A A A B M A A A A A A A A A A A A A A A A A 8 A A A A F t D b 2 5 0 Z W 5 0 X 1 R 5 c G V z X S 5 4 b W x Q S w E C L Q A U A A I A C A D 1 Y K V a i W f P C Q Q C A A C U E w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S Q A A A A A A A O J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F Q x M j o x O T o z M y 4 2 N T U 1 M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j h m M W M z L T N m Z T U t N G Q 2 Z C 1 h Z W Y 1 L W Y z M z N j M j M x M T E y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R U M T I 6 M T k 6 M z M u N j I 4 N j c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2 Z T B i N m U t O T Z i Y y 0 0 Y j d l L W I 3 Z m I t M j Y 0 Z j h h O T N i M z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j B J T U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0 V D E y O j E 5 O j M z L j Y w M D Y 0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S U 1 H U y 9 B d X R v U m V t b 3 Z l Z E N v b H V t b n M x L n t U a H J l Y W R z L D B 9 J n F 1 b 3 Q 7 L C Z x d W 9 0 O 1 N l Y 3 R p b 2 4 x L 2 V 4 Z W N 1 d G l v b l R p b W V f M j B J T U d T L 0 F 1 d G 9 S Z W 1 v d m V k Q 2 9 s d W 1 u c z E u e 0 5 J b W d z L D F 9 J n F 1 b 3 Q 7 L C Z x d W 9 0 O 1 N l Y 3 R p b 2 4 x L 2 V 4 Z W N 1 d G l v b l R p b W V f M j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E l N R 1 M v Q X V 0 b 1 J l b W 9 2 Z W R D b 2 x 1 b W 5 z M S 5 7 V G h y Z W F k c y w w f S Z x d W 9 0 O y w m c X V v d D t T Z W N 0 a W 9 u M S 9 l e G V j d X R p b 2 5 U a W 1 l X z I w S U 1 H U y 9 B d X R v U m V t b 3 Z l Z E N v b H V t b n M x L n t O S W 1 n c y w x f S Z x d W 9 0 O y w m c X V v d D t T Z W N 0 a W 9 u M S 9 l e G V j d X R p b 2 5 U a W 1 l X z I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2 Y z E y Z S 1 k Z m I w L T R j Z D g t O T g x N y 1 h Y T J l Y T V m N D E x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N h b G F i a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F Q x M z o 0 M D o x O S 4 y O D E 1 N z E 5 W i I g L z 4 8 R W 5 0 c n k g V H l w Z T 0 i R m l s b E N v b H V t b l R 5 c G V z I i B W Y W x 1 Z T 0 i c 0 F 3 V T 0 i I C 8 + P E V u d H J 5 I F R 5 c G U 9 I k Z p b G x D b 2 x 1 b W 5 O Y W 1 l c y I g V m F s d W U 9 I n N b J n F 1 b 3 Q 7 U m 9 3 c 0 Z p b H R l c i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h b G F i a W x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E 1 M T R l O S 0 2 N j k x L T Q x Z D k t O T k 4 N S 0 z N W Y 0 O D B k M 2 Y z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w O j A 2 O j I w L j k z M D I 0 N j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2 Y m Z k O T A t N 2 V l Z i 0 0 N z N h L T g y O G Q t N T U 5 N j Y y M z d j O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D o w N z o w N y 4 5 N D U 4 N T k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c y O D M 0 Z C 0 3 N m Q z L T R l N 2 M t O G Q y Y i 1 j N j h i O G R j M T R k N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y M E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A 6 M D c 6 N D M u M z U x N D A 0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B J T U d T I C g y K S 9 B d X R v U m V t b 3 Z l Z E N v b H V t b n M x L n t U a H J l Y W R z L D B 9 J n F 1 b 3 Q 7 L C Z x d W 9 0 O 1 N l Y 3 R p b 2 4 x L 2 V 4 Z W N 1 d G l v b l R p b W V f M j B J T U d T I C g y K S 9 B d X R v U m V t b 3 Z l Z E N v b H V t b n M x L n t O S W 1 n c y w x f S Z x d W 9 0 O y w m c X V v d D t T Z W N 0 a W 9 u M S 9 l e G V j d X R p b 2 5 U a W 1 l X z I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S U 1 H U y A o M i k v Q X V 0 b 1 J l b W 9 2 Z W R D b 2 x 1 b W 5 z M S 5 7 V G h y Z W F k c y w w f S Z x d W 9 0 O y w m c X V v d D t T Z W N 0 a W 9 u M S 9 l e G V j d X R p b 2 5 U a W 1 l X z I w S U 1 H U y A o M i k v Q X V 0 b 1 J l b W 9 2 Z W R D b 2 x 1 b W 5 z M S 5 7 T k l t Z 3 M s M X 0 m c X V v d D s s J n F 1 b 3 Q 7 U 2 V j d G l v b j E v Z X h l Y 3 V 0 a W 9 u V G l t Z V 8 y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J T I w K D I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u 4 f l v y L V n p k 4 m j v L 7 v 9 I X F D C m 4 9 f u q b T q d O h l w w a y h A A A A A A O g A A A A A I A A C A A A A B Q N j Z 6 m Z / f x T N x u J 1 Z 4 Z f O B o K 4 r Z 7 5 7 L m H o F Y m U s E s y 1 A A A A D D j I B U X 9 O g c T 9 0 U z b I s j T f R m t g L 9 G 0 V c J e f i U X w Q 6 1 m F f j t r P 1 y F Q b B M m v E 0 R l g b j u 1 s 0 Y z 6 B 6 f Z C u h q + z R N / x p U y A i 2 / E u T M a G 0 P V q q B y b 0 A A A A D U e F L l 3 / 1 B s N m J C N 5 7 L 0 1 V E O g h z g s f a u N H q e z s m L x r T h y C e b r G 2 Y d 0 q X b E U D j 9 r s r q J B R o j A Z x / a y 3 s 0 b 8 a k w A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V1</vt:lpstr>
      <vt:lpstr>V2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2025-05-05T10:15:05Z</dcterms:modified>
</cp:coreProperties>
</file>