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CB9CDFCF-5087-4D3E-B20C-D9B01B89E081}" xr6:coauthVersionLast="47" xr6:coauthVersionMax="47" xr10:uidLastSave="{00000000-0000-0000-0000-000000000000}"/>
  <bookViews>
    <workbookView xWindow="-110" yWindow="-110" windowWidth="38620" windowHeight="21820" activeTab="1" xr2:uid="{00000000-000D-0000-FFFF-FFFF00000000}"/>
  </bookViews>
  <sheets>
    <sheet name="V1" sheetId="1" r:id="rId1"/>
    <sheet name="V4" sheetId="6" r:id="rId2"/>
    <sheet name="V6" sheetId="8" r:id="rId3"/>
    <sheet name="V7" sheetId="9" r:id="rId4"/>
    <sheet name="Comparison" sheetId="4" r:id="rId5"/>
  </sheets>
  <definedNames>
    <definedName name="DatiEsterni_1" localSheetId="0" hidden="1">'V1'!$A$1:$C$19</definedName>
    <definedName name="DatiEsterni_1" localSheetId="1" hidden="1">'V4'!$A$1:$C$21</definedName>
    <definedName name="DatiEsterni_1" localSheetId="2" hidden="1">'V6'!$A$1:$C$19</definedName>
    <definedName name="DatiEsterni_1" localSheetId="3" hidden="1">'V7'!$A$1:$C$19</definedName>
    <definedName name="DatiEsterni_2" localSheetId="0" hidden="1">'V1'!$G$1:$I$19</definedName>
    <definedName name="DatiEsterni_2" localSheetId="1" hidden="1">'V4'!$G$1:$I$21</definedName>
    <definedName name="DatiEsterni_2" localSheetId="2" hidden="1">'V6'!$G$1:$I$19</definedName>
    <definedName name="DatiEsterni_2" localSheetId="3" hidden="1">'V7'!$G$1:$I$19</definedName>
    <definedName name="DatiEsterni_3" localSheetId="0" hidden="1">'V1'!$M$1:$O$19</definedName>
    <definedName name="DatiEsterni_3" localSheetId="1" hidden="1">'V4'!$M$1:$O$21</definedName>
    <definedName name="DatiEsterni_3" localSheetId="2" hidden="1">'V6'!$M$1:$O$19</definedName>
    <definedName name="DatiEsterni_3" localSheetId="3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<sst xmlns="http://schemas.openxmlformats.org/spreadsheetml/2006/main" count="60" uniqueCount="5">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</sst>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1203.2278000000001</c:v>
                </c:pt>
                <c:pt idx="1">
                  <c:v>617.29759999999999</c:v>
                </c:pt>
                <c:pt idx="2">
                  <c:v>426.73259999999999</c:v>
                </c:pt>
                <c:pt idx="3">
                  <c:v>336.08460000000002</c:v>
                </c:pt>
                <c:pt idx="4">
                  <c:v>293.89679999999998</c:v>
                </c:pt>
                <c:pt idx="5">
                  <c:v>253.80539999999999</c:v>
                </c:pt>
                <c:pt idx="6">
                  <c:v>223.0402</c:v>
                </c:pt>
                <c:pt idx="7">
                  <c:v>213.34180000000001</c:v>
                </c:pt>
                <c:pt idx="8">
                  <c:v>205.02119999999999</c:v>
                </c:pt>
                <c:pt idx="9">
                  <c:v>196.09880000000001</c:v>
                </c:pt>
                <c:pt idx="10">
                  <c:v>190.62040000000002</c:v>
                </c:pt>
                <c:pt idx="11">
                  <c:v>184.88720000000001</c:v>
                </c:pt>
                <c:pt idx="12">
                  <c:v>186.6412</c:v>
                </c:pt>
                <c:pt idx="13">
                  <c:v>177.33959999999999</c:v>
                </c:pt>
                <c:pt idx="14">
                  <c:v>169.17839999999998</c:v>
                </c:pt>
                <c:pt idx="15">
                  <c:v>167.0976</c:v>
                </c:pt>
                <c:pt idx="16">
                  <c:v>164.36240000000001</c:v>
                </c:pt>
                <c:pt idx="17">
                  <c:v>168.351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5952.7248</c:v>
                </c:pt>
                <c:pt idx="1">
                  <c:v>3017.8928000000001</c:v>
                </c:pt>
                <c:pt idx="2">
                  <c:v>2084.4760000000001</c:v>
                </c:pt>
                <c:pt idx="3">
                  <c:v>1792.6948</c:v>
                </c:pt>
                <c:pt idx="4">
                  <c:v>1613.9965999999999</c:v>
                </c:pt>
                <c:pt idx="5">
                  <c:v>1512.5898</c:v>
                </c:pt>
                <c:pt idx="6">
                  <c:v>1278.8722</c:v>
                </c:pt>
                <c:pt idx="7">
                  <c:v>1121.7142000000001</c:v>
                </c:pt>
                <c:pt idx="8">
                  <c:v>1021.3998</c:v>
                </c:pt>
                <c:pt idx="9">
                  <c:v>975.77520000000004</c:v>
                </c:pt>
                <c:pt idx="10">
                  <c:v>951.78200000000004</c:v>
                </c:pt>
                <c:pt idx="11">
                  <c:v>899.15260000000001</c:v>
                </c:pt>
                <c:pt idx="12">
                  <c:v>875.10260000000005</c:v>
                </c:pt>
                <c:pt idx="13">
                  <c:v>847.82600000000002</c:v>
                </c:pt>
                <c:pt idx="14">
                  <c:v>817.51300000000003</c:v>
                </c:pt>
                <c:pt idx="15">
                  <c:v>794.52740000000006</c:v>
                </c:pt>
                <c:pt idx="16">
                  <c:v>798.97640000000001</c:v>
                </c:pt>
                <c:pt idx="17">
                  <c:v>808.178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0.83109781871728683</c:v>
                </c:pt>
                <c:pt idx="1">
                  <c:v>1.6199641793520663</c:v>
                </c:pt>
                <c:pt idx="2">
                  <c:v>2.3433878733426976</c:v>
                </c:pt>
                <c:pt idx="3">
                  <c:v>2.9754413025767916</c:v>
                </c:pt>
                <c:pt idx="4">
                  <c:v>3.4025549104311446</c:v>
                </c:pt>
                <c:pt idx="5">
                  <c:v>3.9400264927381374</c:v>
                </c:pt>
                <c:pt idx="6">
                  <c:v>4.4834966970079835</c:v>
                </c:pt>
                <c:pt idx="7">
                  <c:v>4.6873139722267272</c:v>
                </c:pt>
                <c:pt idx="8">
                  <c:v>4.877544371021143</c:v>
                </c:pt>
                <c:pt idx="9">
                  <c:v>5.0994702670286607</c:v>
                </c:pt>
                <c:pt idx="10">
                  <c:v>5.2460282320255329</c:v>
                </c:pt>
                <c:pt idx="11">
                  <c:v>5.4087032525777881</c:v>
                </c:pt>
                <c:pt idx="12">
                  <c:v>5.3578738242145896</c:v>
                </c:pt>
                <c:pt idx="13">
                  <c:v>5.6388984750162967</c:v>
                </c:pt>
                <c:pt idx="14">
                  <c:v>5.910920070174444</c:v>
                </c:pt>
                <c:pt idx="15">
                  <c:v>5.9845264085181356</c:v>
                </c:pt>
                <c:pt idx="16">
                  <c:v>6.0841165619387398</c:v>
                </c:pt>
                <c:pt idx="17">
                  <c:v>5.9399706565449568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0.83995147902688194</c:v>
                </c:pt>
                <c:pt idx="1">
                  <c:v>1.6567851581739417</c:v>
                </c:pt>
                <c:pt idx="2">
                  <c:v>2.3986843695969635</c:v>
                </c:pt>
                <c:pt idx="3">
                  <c:v>2.7890971737074266</c:v>
                </c:pt>
                <c:pt idx="4">
                  <c:v>3.0978999584013995</c:v>
                </c:pt>
                <c:pt idx="5">
                  <c:v>3.3055888648726839</c:v>
                </c:pt>
                <c:pt idx="6">
                  <c:v>3.9096948076594362</c:v>
                </c:pt>
                <c:pt idx="7">
                  <c:v>4.4574634073456494</c:v>
                </c:pt>
                <c:pt idx="8">
                  <c:v>4.8952427834820407</c:v>
                </c:pt>
                <c:pt idx="9">
                  <c:v>5.1241310498565653</c:v>
                </c:pt>
                <c:pt idx="10">
                  <c:v>5.2533038027615566</c:v>
                </c:pt>
                <c:pt idx="11">
                  <c:v>5.5607913495440036</c:v>
                </c:pt>
                <c:pt idx="12">
                  <c:v>5.7136157520272475</c:v>
                </c:pt>
                <c:pt idx="13">
                  <c:v>5.8974365023011792</c:v>
                </c:pt>
                <c:pt idx="14">
                  <c:v>6.1161106918177444</c:v>
                </c:pt>
                <c:pt idx="15">
                  <c:v>6.2930491761517597</c:v>
                </c:pt>
                <c:pt idx="16">
                  <c:v>6.2580071201101806</c:v>
                </c:pt>
                <c:pt idx="17">
                  <c:v>6.1867558879355782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1.9153351941316556</c:v>
                </c:pt>
                <c:pt idx="2">
                  <c:v>2.7581559513059641</c:v>
                </c:pt>
                <c:pt idx="3">
                  <c:v>3.5555636057144864</c:v>
                </c:pt>
                <c:pt idx="4">
                  <c:v>4.2200163956041443</c:v>
                </c:pt>
                <c:pt idx="5">
                  <c:v>4.9022597449733034</c:v>
                </c:pt>
                <c:pt idx="6">
                  <c:v>5.2843632983167073</c:v>
                </c:pt>
                <c:pt idx="7">
                  <c:v>5.8178175488373292</c:v>
                </c:pt>
                <c:pt idx="8">
                  <c:v>5.6660730246972388</c:v>
                </c:pt>
                <c:pt idx="9">
                  <c:v>5.8182658868163131</c:v>
                </c:pt>
                <c:pt idx="10">
                  <c:v>5.7567827013499908</c:v>
                </c:pt>
                <c:pt idx="11">
                  <c:v>5.6247162100079375</c:v>
                </c:pt>
                <c:pt idx="12">
                  <c:v>5.9409518006412059</c:v>
                </c:pt>
                <c:pt idx="13">
                  <c:v>5.9358618214952408</c:v>
                </c:pt>
                <c:pt idx="14">
                  <c:v>5.9811860774535592</c:v>
                </c:pt>
                <c:pt idx="15">
                  <c:v>6.1476218612138211</c:v>
                </c:pt>
                <c:pt idx="16">
                  <c:v>6.3009669160012454</c:v>
                </c:pt>
                <c:pt idx="17">
                  <c:v>6.3426212434691864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1.8526859056108995</c:v>
                </c:pt>
                <c:pt idx="2">
                  <c:v>2.7364571713065877</c:v>
                </c:pt>
                <c:pt idx="3">
                  <c:v>3.3766916385281722</c:v>
                </c:pt>
                <c:pt idx="4">
                  <c:v>3.6623337365847926</c:v>
                </c:pt>
                <c:pt idx="5">
                  <c:v>4.2015426084085048</c:v>
                </c:pt>
                <c:pt idx="6">
                  <c:v>4.8018832982564161</c:v>
                </c:pt>
                <c:pt idx="7">
                  <c:v>5.2370154493631897</c:v>
                </c:pt>
                <c:pt idx="8">
                  <c:v>5.4978487342752764</c:v>
                </c:pt>
                <c:pt idx="9">
                  <c:v>5.7393050275008974</c:v>
                </c:pt>
                <c:pt idx="10">
                  <c:v>5.7898944728909587</c:v>
                </c:pt>
                <c:pt idx="11">
                  <c:v>5.9070558246588192</c:v>
                </c:pt>
                <c:pt idx="12">
                  <c:v>6.0757473488365941</c:v>
                </c:pt>
                <c:pt idx="13">
                  <c:v>6.2996820673205205</c:v>
                </c:pt>
                <c:pt idx="14">
                  <c:v>6.6733142790123363</c:v>
                </c:pt>
                <c:pt idx="15">
                  <c:v>7.0934706791727322</c:v>
                </c:pt>
                <c:pt idx="16">
                  <c:v>7.0552156656202554</c:v>
                </c:pt>
                <c:pt idx="17">
                  <c:v>7.1047968911141224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'V7'!$Q$2:$Q$21</c:f>
              <c:numCache>
                <c:formatCode>General</c:formatCode>
                <c:ptCount val="20"/>
                <c:pt idx="0">
                  <c:v>1</c:v>
                </c:pt>
                <c:pt idx="1">
                  <c:v>1.8550841049657076</c:v>
                </c:pt>
                <c:pt idx="2">
                  <c:v>2.7274077024785268</c:v>
                </c:pt>
                <c:pt idx="3">
                  <c:v>3.3184225596522396</c:v>
                </c:pt>
                <c:pt idx="4">
                  <c:v>3.5621657174664358</c:v>
                </c:pt>
                <c:pt idx="5">
                  <c:v>3.9827914747590367</c:v>
                </c:pt>
                <c:pt idx="6">
                  <c:v>4.6352903768014322</c:v>
                </c:pt>
                <c:pt idx="7">
                  <c:v>5.3302585828909885</c:v>
                </c:pt>
                <c:pt idx="8">
                  <c:v>5.5505962473114518</c:v>
                </c:pt>
                <c:pt idx="9">
                  <c:v>5.7842563302484633</c:v>
                </c:pt>
                <c:pt idx="10">
                  <c:v>5.9090836345854241</c:v>
                </c:pt>
                <c:pt idx="11">
                  <c:v>6.0223689707322299</c:v>
                </c:pt>
                <c:pt idx="12">
                  <c:v>6.2088407167336159</c:v>
                </c:pt>
                <c:pt idx="13">
                  <c:v>6.5103858379339314</c:v>
                </c:pt>
                <c:pt idx="14">
                  <c:v>6.8383584234143076</c:v>
                </c:pt>
                <c:pt idx="15">
                  <c:v>6.9833535641646121</c:v>
                </c:pt>
                <c:pt idx="16">
                  <c:v>7.0921534716558225</c:v>
                </c:pt>
                <c:pt idx="17">
                  <c:v>7.132618944915456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1177.8032000000001</c:v>
                </c:pt>
                <c:pt idx="1">
                  <c:v>614.93319999999994</c:v>
                </c:pt>
                <c:pt idx="2">
                  <c:v>427.0256</c:v>
                </c:pt>
                <c:pt idx="3">
                  <c:v>331.25639999999999</c:v>
                </c:pt>
                <c:pt idx="4">
                  <c:v>279.0992</c:v>
                </c:pt>
                <c:pt idx="5">
                  <c:v>240.25720000000001</c:v>
                </c:pt>
                <c:pt idx="6">
                  <c:v>222.88460000000001</c:v>
                </c:pt>
                <c:pt idx="7">
                  <c:v>202.44759999999999</c:v>
                </c:pt>
                <c:pt idx="8">
                  <c:v>207.86939999999998</c:v>
                </c:pt>
                <c:pt idx="9">
                  <c:v>202.43200000000002</c:v>
                </c:pt>
                <c:pt idx="10">
                  <c:v>204.59399999999999</c:v>
                </c:pt>
                <c:pt idx="11">
                  <c:v>209.39779999999999</c:v>
                </c:pt>
                <c:pt idx="12">
                  <c:v>198.2516</c:v>
                </c:pt>
                <c:pt idx="13">
                  <c:v>198.42160000000001</c:v>
                </c:pt>
                <c:pt idx="14">
                  <c:v>196.91800000000001</c:v>
                </c:pt>
                <c:pt idx="15">
                  <c:v>191.58679999999998</c:v>
                </c:pt>
                <c:pt idx="16">
                  <c:v>186.92420000000001</c:v>
                </c:pt>
                <c:pt idx="17">
                  <c:v>185.69659999999999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5883.326</c:v>
                </c:pt>
                <c:pt idx="1">
                  <c:v>3175.5657999999999</c:v>
                </c:pt>
                <c:pt idx="2">
                  <c:v>2149.9791999999998</c:v>
                </c:pt>
                <c:pt idx="3">
                  <c:v>1742.3344</c:v>
                </c:pt>
                <c:pt idx="4">
                  <c:v>1606.4418000000001</c:v>
                </c:pt>
                <c:pt idx="5">
                  <c:v>1400.2775999999999</c:v>
                </c:pt>
                <c:pt idx="6">
                  <c:v>1225.2121999999999</c:v>
                </c:pt>
                <c:pt idx="7">
                  <c:v>1123.412</c:v>
                </c:pt>
                <c:pt idx="8">
                  <c:v>1070.1142</c:v>
                </c:pt>
                <c:pt idx="9">
                  <c:v>1025.0938000000001</c:v>
                </c:pt>
                <c:pt idx="10">
                  <c:v>1016.1369999999999</c:v>
                </c:pt>
                <c:pt idx="11">
                  <c:v>995.9828</c:v>
                </c:pt>
                <c:pt idx="12">
                  <c:v>968.32960000000003</c:v>
                </c:pt>
                <c:pt idx="13">
                  <c:v>933.90840000000003</c:v>
                </c:pt>
                <c:pt idx="14">
                  <c:v>881.61979999999994</c:v>
                </c:pt>
                <c:pt idx="15">
                  <c:v>829.40020000000004</c:v>
                </c:pt>
                <c:pt idx="16">
                  <c:v>833.89739999999995</c:v>
                </c:pt>
                <c:pt idx="17">
                  <c:v>828.07799999999997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11697.125600000001</c:v>
                </c:pt>
                <c:pt idx="1">
                  <c:v>6305.4421999999995</c:v>
                </c:pt>
                <c:pt idx="2">
                  <c:v>4288.7338</c:v>
                </c:pt>
                <c:pt idx="3">
                  <c:v>3524.9054000000001</c:v>
                </c:pt>
                <c:pt idx="4">
                  <c:v>3283.7118</c:v>
                </c:pt>
                <c:pt idx="5">
                  <c:v>2936.9164000000001</c:v>
                </c:pt>
                <c:pt idx="6">
                  <c:v>2523.4935999999998</c:v>
                </c:pt>
                <c:pt idx="7">
                  <c:v>2194.4762000000001</c:v>
                </c:pt>
                <c:pt idx="8">
                  <c:v>2107.3638000000001</c:v>
                </c:pt>
                <c:pt idx="9">
                  <c:v>2022.2349999999999</c:v>
                </c:pt>
                <c:pt idx="10">
                  <c:v>1979.5160000000001</c:v>
                </c:pt>
                <c:pt idx="11">
                  <c:v>1942.2798</c:v>
                </c:pt>
                <c:pt idx="12">
                  <c:v>1883.9467999999999</c:v>
                </c:pt>
                <c:pt idx="13">
                  <c:v>1796.6869999999999</c:v>
                </c:pt>
                <c:pt idx="14">
                  <c:v>1710.5165999999999</c:v>
                </c:pt>
                <c:pt idx="15">
                  <c:v>1675.0011999999999</c:v>
                </c:pt>
                <c:pt idx="16">
                  <c:v>1649.3052</c:v>
                </c:pt>
                <c:pt idx="17">
                  <c:v>1639.9482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0.84903827736246595</c:v>
                </c:pt>
                <c:pt idx="1">
                  <c:v>1.6261928937972452</c:v>
                </c:pt>
                <c:pt idx="2">
                  <c:v>2.3417799775938493</c:v>
                </c:pt>
                <c:pt idx="3">
                  <c:v>3.0188095988485055</c:v>
                </c:pt>
                <c:pt idx="4">
                  <c:v>3.5829554509651049</c:v>
                </c:pt>
                <c:pt idx="5">
                  <c:v>4.1622061690554952</c:v>
                </c:pt>
                <c:pt idx="6">
                  <c:v>4.4866267117602563</c:v>
                </c:pt>
                <c:pt idx="7">
                  <c:v>4.9395497896739702</c:v>
                </c:pt>
                <c:pt idx="8">
                  <c:v>4.8107128802988806</c:v>
                </c:pt>
                <c:pt idx="9">
                  <c:v>4.9399304457793232</c:v>
                </c:pt>
                <c:pt idx="10">
                  <c:v>4.8877288679042401</c:v>
                </c:pt>
                <c:pt idx="11">
                  <c:v>4.7755993615978776</c:v>
                </c:pt>
                <c:pt idx="12">
                  <c:v>5.0440954827098494</c:v>
                </c:pt>
                <c:pt idx="13">
                  <c:v>5.0397738955839486</c:v>
                </c:pt>
                <c:pt idx="14">
                  <c:v>5.0782559237855347</c:v>
                </c:pt>
                <c:pt idx="15">
                  <c:v>5.2195662749208198</c:v>
                </c:pt>
                <c:pt idx="16">
                  <c:v>5.3497620960795871</c:v>
                </c:pt>
                <c:pt idx="17">
                  <c:v>5.3851282145176596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0.84985941625536299</c:v>
                </c:pt>
                <c:pt idx="1">
                  <c:v>1.5745225622470176</c:v>
                </c:pt>
                <c:pt idx="2">
                  <c:v>2.3256038942144186</c:v>
                </c:pt>
                <c:pt idx="3">
                  <c:v>2.8697131847939179</c:v>
                </c:pt>
                <c:pt idx="4">
                  <c:v>3.112468811506274</c:v>
                </c:pt>
                <c:pt idx="5">
                  <c:v>3.5707205485540872</c:v>
                </c:pt>
                <c:pt idx="6">
                  <c:v>4.0809257367825751</c:v>
                </c:pt>
                <c:pt idx="7">
                  <c:v>4.4507268927161183</c:v>
                </c:pt>
                <c:pt idx="8">
                  <c:v>4.6723985159714729</c:v>
                </c:pt>
                <c:pt idx="9">
                  <c:v>4.8776024203833828</c:v>
                </c:pt>
                <c:pt idx="10">
                  <c:v>4.9205963369112631</c:v>
                </c:pt>
                <c:pt idx="11">
                  <c:v>5.0201670149323867</c:v>
                </c:pt>
                <c:pt idx="12">
                  <c:v>5.1635310951973379</c:v>
                </c:pt>
                <c:pt idx="13">
                  <c:v>5.353844124327396</c:v>
                </c:pt>
                <c:pt idx="14">
                  <c:v>5.6713789776500034</c:v>
                </c:pt>
                <c:pt idx="15">
                  <c:v>6.0284528506262713</c:v>
                </c:pt>
                <c:pt idx="16">
                  <c:v>5.9959414671397226</c:v>
                </c:pt>
                <c:pt idx="17">
                  <c:v>6.0380785384951663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0.85491088511522861</c:v>
                </c:pt>
                <c:pt idx="1">
                  <c:v>1.5859315941394245</c:v>
                </c:pt>
                <c:pt idx="2">
                  <c:v>2.3316905329960091</c:v>
                </c:pt>
                <c:pt idx="3">
                  <c:v>2.8369555676586384</c:v>
                </c:pt>
                <c:pt idx="4">
                  <c:v>3.0453342464463535</c:v>
                </c:pt>
                <c:pt idx="5">
                  <c:v>3.4049317849156346</c:v>
                </c:pt>
                <c:pt idx="6">
                  <c:v>3.9627601987974135</c:v>
                </c:pt>
                <c:pt idx="7">
                  <c:v>4.5568960829923784</c:v>
                </c:pt>
                <c:pt idx="8">
                  <c:v>4.7452651507062997</c:v>
                </c:pt>
                <c:pt idx="9">
                  <c:v>4.9450236990260779</c:v>
                </c:pt>
                <c:pt idx="10">
                  <c:v>5.0517399202633371</c:v>
                </c:pt>
                <c:pt idx="11">
                  <c:v>5.1485887872591789</c:v>
                </c:pt>
                <c:pt idx="12">
                  <c:v>5.3080055126822057</c:v>
                </c:pt>
                <c:pt idx="13">
                  <c:v>5.5657997191497461</c:v>
                </c:pt>
                <c:pt idx="14">
                  <c:v>5.8461870524963047</c:v>
                </c:pt>
                <c:pt idx="15">
                  <c:v>5.9701449766125547</c:v>
                </c:pt>
                <c:pt idx="16">
                  <c:v>6.0631592018263207</c:v>
                </c:pt>
                <c:pt idx="17">
                  <c:v>6.09775357538732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27196.953600000001</c:v>
                </c:pt>
                <c:pt idx="1">
                  <c:v>15056.3977</c:v>
                </c:pt>
                <c:pt idx="2">
                  <c:v>12036.263499999999</c:v>
                </c:pt>
                <c:pt idx="3">
                  <c:v>9431.9750999999997</c:v>
                </c:pt>
                <c:pt idx="4">
                  <c:v>8336.8569000000007</c:v>
                </c:pt>
                <c:pt idx="5">
                  <c:v>7352.8544000000002</c:v>
                </c:pt>
                <c:pt idx="6">
                  <c:v>6442.0483000000004</c:v>
                </c:pt>
                <c:pt idx="7">
                  <c:v>5797.5030000000006</c:v>
                </c:pt>
                <c:pt idx="8">
                  <c:v>5036.4906000000001</c:v>
                </c:pt>
                <c:pt idx="9">
                  <c:v>4910.5319</c:v>
                </c:pt>
                <c:pt idx="10">
                  <c:v>4593.6709000000001</c:v>
                </c:pt>
                <c:pt idx="11">
                  <c:v>4476.1482999999998</c:v>
                </c:pt>
                <c:pt idx="12">
                  <c:v>4158.2313999999997</c:v>
                </c:pt>
                <c:pt idx="13">
                  <c:v>4004.319</c:v>
                </c:pt>
                <c:pt idx="14">
                  <c:v>3938.4537</c:v>
                </c:pt>
                <c:pt idx="15">
                  <c:v>3757.3312000000001</c:v>
                </c:pt>
                <c:pt idx="16">
                  <c:v>3794.5733</c:v>
                </c:pt>
                <c:pt idx="17">
                  <c:v>3756.4888000000001</c:v>
                </c:pt>
                <c:pt idx="18">
                  <c:v>3758.9396000000002</c:v>
                </c:pt>
                <c:pt idx="19">
                  <c:v>3667.8552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11697.125600000001</c:v>
                </c:pt>
                <c:pt idx="1">
                  <c:v>6305.4421999999995</c:v>
                </c:pt>
                <c:pt idx="2">
                  <c:v>4288.7338</c:v>
                </c:pt>
                <c:pt idx="3">
                  <c:v>3524.9054000000001</c:v>
                </c:pt>
                <c:pt idx="4">
                  <c:v>3283.7118</c:v>
                </c:pt>
                <c:pt idx="5">
                  <c:v>2936.9164000000001</c:v>
                </c:pt>
                <c:pt idx="6">
                  <c:v>2523.4935999999998</c:v>
                </c:pt>
                <c:pt idx="7">
                  <c:v>2194.4762000000001</c:v>
                </c:pt>
                <c:pt idx="8">
                  <c:v>2107.3638000000001</c:v>
                </c:pt>
                <c:pt idx="9">
                  <c:v>2022.2349999999999</c:v>
                </c:pt>
                <c:pt idx="10">
                  <c:v>1979.5160000000001</c:v>
                </c:pt>
                <c:pt idx="11">
                  <c:v>1942.2798</c:v>
                </c:pt>
                <c:pt idx="12">
                  <c:v>1883.9467999999999</c:v>
                </c:pt>
                <c:pt idx="13">
                  <c:v>1796.6869999999999</c:v>
                </c:pt>
                <c:pt idx="14">
                  <c:v>1710.5165999999999</c:v>
                </c:pt>
                <c:pt idx="15">
                  <c:v>1675.0011999999999</c:v>
                </c:pt>
                <c:pt idx="16">
                  <c:v>1649.3052</c:v>
                </c:pt>
                <c:pt idx="17">
                  <c:v>1639.9482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0.36768823990639893</c:v>
                </c:pt>
                <c:pt idx="1">
                  <c:v>0.66416949121900526</c:v>
                </c:pt>
                <c:pt idx="2">
                  <c:v>0.83082262198729706</c:v>
                </c:pt>
                <c:pt idx="3">
                  <c:v>1.060223324805003</c:v>
                </c:pt>
                <c:pt idx="4">
                  <c:v>1.1994928208495457</c:v>
                </c:pt>
                <c:pt idx="5">
                  <c:v>1.3600160503654199</c:v>
                </c:pt>
                <c:pt idx="6">
                  <c:v>1.5523013076446508</c:v>
                </c:pt>
                <c:pt idx="7">
                  <c:v>1.7248805218384533</c:v>
                </c:pt>
                <c:pt idx="8">
                  <c:v>1.9855095133107168</c:v>
                </c:pt>
                <c:pt idx="9">
                  <c:v>2.0364392704586645</c:v>
                </c:pt>
                <c:pt idx="10">
                  <c:v>2.1769082325858391</c:v>
                </c:pt>
                <c:pt idx="11">
                  <c:v>2.2340636032992922</c:v>
                </c:pt>
                <c:pt idx="12">
                  <c:v>2.4048685698443815</c:v>
                </c:pt>
                <c:pt idx="13">
                  <c:v>2.4973035365064571</c:v>
                </c:pt>
                <c:pt idx="14">
                  <c:v>2.5390675533395251</c:v>
                </c:pt>
                <c:pt idx="15">
                  <c:v>2.6614635409303284</c:v>
                </c:pt>
                <c:pt idx="16">
                  <c:v>2.6353424244038188</c:v>
                </c:pt>
                <c:pt idx="17">
                  <c:v>2.6620603793627708</c:v>
                </c:pt>
                <c:pt idx="18">
                  <c:v>2.6603247362633864</c:v>
                </c:pt>
                <c:pt idx="19">
                  <c:v>2.7263889806773181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0.84153425293503581</c:v>
                </c:pt>
                <c:pt idx="1">
                  <c:v>1.6350881546332954</c:v>
                </c:pt>
                <c:pt idx="2">
                  <c:v>2.3854888992705363</c:v>
                </c:pt>
                <c:pt idx="3">
                  <c:v>2.841668591423526</c:v>
                </c:pt>
                <c:pt idx="4">
                  <c:v>3.1197714580220715</c:v>
                </c:pt>
                <c:pt idx="5">
                  <c:v>3.4013718821239607</c:v>
                </c:pt>
                <c:pt idx="6">
                  <c:v>4.0693597961087962</c:v>
                </c:pt>
                <c:pt idx="7">
                  <c:v>4.5357492790199725</c:v>
                </c:pt>
                <c:pt idx="8">
                  <c:v>4.9407807896118703</c:v>
                </c:pt>
                <c:pt idx="9">
                  <c:v>5.16697706420217</c:v>
                </c:pt>
                <c:pt idx="10">
                  <c:v>5.3912872269730849</c:v>
                </c:pt>
                <c:pt idx="11">
                  <c:v>5.5302087653808929</c:v>
                </c:pt>
                <c:pt idx="12">
                  <c:v>5.6899671199560009</c:v>
                </c:pt>
                <c:pt idx="13">
                  <c:v>5.9662930693272518</c:v>
                </c:pt>
                <c:pt idx="14">
                  <c:v>6.2065325492910404</c:v>
                </c:pt>
                <c:pt idx="15">
                  <c:v>6.3527251539201774</c:v>
                </c:pt>
                <c:pt idx="16">
                  <c:v>6.343983740115914</c:v>
                </c:pt>
                <c:pt idx="17">
                  <c:v>6.2773677540657884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0.85491088511522861</c:v>
                </c:pt>
                <c:pt idx="1">
                  <c:v>1.5859315941394245</c:v>
                </c:pt>
                <c:pt idx="2">
                  <c:v>2.3316905329960091</c:v>
                </c:pt>
                <c:pt idx="3">
                  <c:v>2.8369555676586384</c:v>
                </c:pt>
                <c:pt idx="4">
                  <c:v>3.0453342464463535</c:v>
                </c:pt>
                <c:pt idx="5">
                  <c:v>3.4049317849156346</c:v>
                </c:pt>
                <c:pt idx="6">
                  <c:v>3.9627601987974135</c:v>
                </c:pt>
                <c:pt idx="7">
                  <c:v>4.5568960829923784</c:v>
                </c:pt>
                <c:pt idx="8">
                  <c:v>4.7452651507062997</c:v>
                </c:pt>
                <c:pt idx="9">
                  <c:v>4.9450236990260779</c:v>
                </c:pt>
                <c:pt idx="10">
                  <c:v>5.0517399202633371</c:v>
                </c:pt>
                <c:pt idx="11">
                  <c:v>5.1485887872591789</c:v>
                </c:pt>
                <c:pt idx="12">
                  <c:v>5.3080055126822057</c:v>
                </c:pt>
                <c:pt idx="13">
                  <c:v>5.5657997191497461</c:v>
                </c:pt>
                <c:pt idx="14">
                  <c:v>5.8461870524963047</c:v>
                </c:pt>
                <c:pt idx="15">
                  <c:v>5.9701449766125547</c:v>
                </c:pt>
                <c:pt idx="16">
                  <c:v>6.0631592018263207</c:v>
                </c:pt>
                <c:pt idx="17">
                  <c:v>6.09775357538732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27196.953600000001</c:v>
                </c:pt>
                <c:pt idx="1">
                  <c:v>15056.3977</c:v>
                </c:pt>
                <c:pt idx="2">
                  <c:v>12036.263499999999</c:v>
                </c:pt>
                <c:pt idx="3">
                  <c:v>9431.9750999999997</c:v>
                </c:pt>
                <c:pt idx="4">
                  <c:v>8336.8569000000007</c:v>
                </c:pt>
                <c:pt idx="5">
                  <c:v>7352.8544000000002</c:v>
                </c:pt>
                <c:pt idx="6">
                  <c:v>6442.0483000000004</c:v>
                </c:pt>
                <c:pt idx="7">
                  <c:v>5797.5030000000006</c:v>
                </c:pt>
                <c:pt idx="8">
                  <c:v>5036.4906000000001</c:v>
                </c:pt>
                <c:pt idx="9">
                  <c:v>4910.5319</c:v>
                </c:pt>
                <c:pt idx="10">
                  <c:v>4593.6709000000001</c:v>
                </c:pt>
                <c:pt idx="11">
                  <c:v>4476.1482999999998</c:v>
                </c:pt>
                <c:pt idx="12">
                  <c:v>4158.2313999999997</c:v>
                </c:pt>
                <c:pt idx="13">
                  <c:v>4004.319</c:v>
                </c:pt>
                <c:pt idx="14">
                  <c:v>3938.4537</c:v>
                </c:pt>
                <c:pt idx="15">
                  <c:v>3757.3312000000001</c:v>
                </c:pt>
                <c:pt idx="16">
                  <c:v>3794.5733</c:v>
                </c:pt>
                <c:pt idx="17">
                  <c:v>3756.4888000000001</c:v>
                </c:pt>
                <c:pt idx="18">
                  <c:v>3758.9396000000002</c:v>
                </c:pt>
                <c:pt idx="19">
                  <c:v>3667.8552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11883.0576</c:v>
                </c:pt>
                <c:pt idx="1">
                  <c:v>6115.8782000000001</c:v>
                </c:pt>
                <c:pt idx="2">
                  <c:v>4192.0128000000004</c:v>
                </c:pt>
                <c:pt idx="3">
                  <c:v>3519.0592000000001</c:v>
                </c:pt>
                <c:pt idx="4">
                  <c:v>3205.3629999999998</c:v>
                </c:pt>
                <c:pt idx="5">
                  <c:v>2939.9902000000002</c:v>
                </c:pt>
                <c:pt idx="6">
                  <c:v>2457.3890000000001</c:v>
                </c:pt>
                <c:pt idx="7">
                  <c:v>2204.7074000000002</c:v>
                </c:pt>
                <c:pt idx="8">
                  <c:v>2023.9715999999999</c:v>
                </c:pt>
                <c:pt idx="9">
                  <c:v>1935.3676</c:v>
                </c:pt>
                <c:pt idx="10">
                  <c:v>1854.8445999999999</c:v>
                </c:pt>
                <c:pt idx="11">
                  <c:v>1808.25</c:v>
                </c:pt>
                <c:pt idx="12">
                  <c:v>1757.4793999999999</c:v>
                </c:pt>
                <c:pt idx="13">
                  <c:v>1676.0826</c:v>
                </c:pt>
                <c:pt idx="14">
                  <c:v>1611.2056</c:v>
                </c:pt>
                <c:pt idx="15">
                  <c:v>1574.1276</c:v>
                </c:pt>
                <c:pt idx="16">
                  <c:v>1576.2966000000001</c:v>
                </c:pt>
                <c:pt idx="17">
                  <c:v>1593.0244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11697.125600000001</c:v>
                </c:pt>
                <c:pt idx="1">
                  <c:v>6305.4421999999995</c:v>
                </c:pt>
                <c:pt idx="2">
                  <c:v>4288.7338</c:v>
                </c:pt>
                <c:pt idx="3">
                  <c:v>3524.9054000000001</c:v>
                </c:pt>
                <c:pt idx="4">
                  <c:v>3283.7118</c:v>
                </c:pt>
                <c:pt idx="5">
                  <c:v>2936.9164000000001</c:v>
                </c:pt>
                <c:pt idx="6">
                  <c:v>2523.4935999999998</c:v>
                </c:pt>
                <c:pt idx="7">
                  <c:v>2194.4762000000001</c:v>
                </c:pt>
                <c:pt idx="8">
                  <c:v>2107.3638000000001</c:v>
                </c:pt>
                <c:pt idx="9">
                  <c:v>2022.2349999999999</c:v>
                </c:pt>
                <c:pt idx="10">
                  <c:v>1979.5160000000001</c:v>
                </c:pt>
                <c:pt idx="11">
                  <c:v>1942.2798</c:v>
                </c:pt>
                <c:pt idx="12">
                  <c:v>1883.9467999999999</c:v>
                </c:pt>
                <c:pt idx="13">
                  <c:v>1796.6869999999999</c:v>
                </c:pt>
                <c:pt idx="14">
                  <c:v>1710.5165999999999</c:v>
                </c:pt>
                <c:pt idx="15">
                  <c:v>1675.0011999999999</c:v>
                </c:pt>
                <c:pt idx="16">
                  <c:v>1649.3052</c:v>
                </c:pt>
                <c:pt idx="17">
                  <c:v>1639.9482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143228.451</c:v>
                      </c:pt>
                      <c:pt idx="1">
                        <c:v>72381.893200000006</c:v>
                      </c:pt>
                      <c:pt idx="2">
                        <c:v>56654.643799999998</c:v>
                      </c:pt>
                      <c:pt idx="3">
                        <c:v>43311.015800000001</c:v>
                      </c:pt>
                      <c:pt idx="4">
                        <c:v>35723.89</c:v>
                      </c:pt>
                      <c:pt idx="5">
                        <c:v>30896.006600000001</c:v>
                      </c:pt>
                      <c:pt idx="6">
                        <c:v>26373.968800000002</c:v>
                      </c:pt>
                      <c:pt idx="7">
                        <c:v>23611.8374</c:v>
                      </c:pt>
                      <c:pt idx="8">
                        <c:v>20983.889200000001</c:v>
                      </c:pt>
                      <c:pt idx="9">
                        <c:v>19592.121999999999</c:v>
                      </c:pt>
                      <c:pt idx="10">
                        <c:v>18229.1492</c:v>
                      </c:pt>
                      <c:pt idx="11">
                        <c:v>16990.337</c:v>
                      </c:pt>
                      <c:pt idx="12">
                        <c:v>16106.885</c:v>
                      </c:pt>
                      <c:pt idx="13">
                        <c:v>15276.7032</c:v>
                      </c:pt>
                      <c:pt idx="14">
                        <c:v>14475.1168</c:v>
                      </c:pt>
                      <c:pt idx="15">
                        <c:v>13810.561400000001</c:v>
                      </c:pt>
                      <c:pt idx="16">
                        <c:v>14370.797</c:v>
                      </c:pt>
                      <c:pt idx="17">
                        <c:v>13921.020199999999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1.9688943044039988</c:v>
                </c:pt>
                <c:pt idx="2">
                  <c:v>2.5234507441122962</c:v>
                </c:pt>
                <c:pt idx="3">
                  <c:v>3.3666382670562407</c:v>
                </c:pt>
                <c:pt idx="4">
                  <c:v>4.0294345941289338</c:v>
                </c:pt>
                <c:pt idx="5">
                  <c:v>4.8142426437043255</c:v>
                </c:pt>
                <c:pt idx="6">
                  <c:v>5.4622805501582725</c:v>
                </c:pt>
                <c:pt idx="7">
                  <c:v>6.1878948731405918</c:v>
                </c:pt>
                <c:pt idx="8">
                  <c:v>6.7472322666348825</c:v>
                </c:pt>
                <c:pt idx="9">
                  <c:v>7.261082666975808</c:v>
                </c:pt>
                <c:pt idx="10">
                  <c:v>7.7923064756063019</c:v>
                </c:pt>
                <c:pt idx="11">
                  <c:v>8.2147439836975753</c:v>
                </c:pt>
                <c:pt idx="12">
                  <c:v>8.6901983236601534</c:v>
                </c:pt>
                <c:pt idx="13">
                  <c:v>9.1291182956196231</c:v>
                </c:pt>
                <c:pt idx="14">
                  <c:v>9.667904554085089</c:v>
                </c:pt>
                <c:pt idx="15">
                  <c:v>9.9960916175536703</c:v>
                </c:pt>
                <c:pt idx="16">
                  <c:v>9.8144213844845218</c:v>
                </c:pt>
                <c:pt idx="17">
                  <c:v>10.105833056327674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1.9845560316982445</c:v>
                </c:pt>
                <c:pt idx="2">
                  <c:v>2.5045264810544432</c:v>
                </c:pt>
                <c:pt idx="3">
                  <c:v>3.3025767594281881</c:v>
                </c:pt>
                <c:pt idx="4">
                  <c:v>3.9603931108839312</c:v>
                </c:pt>
                <c:pt idx="5">
                  <c:v>4.6694029760492413</c:v>
                </c:pt>
                <c:pt idx="6">
                  <c:v>5.2970887604881973</c:v>
                </c:pt>
                <c:pt idx="7">
                  <c:v>5.9625488897422985</c:v>
                </c:pt>
                <c:pt idx="8">
                  <c:v>6.664407157625317</c:v>
                </c:pt>
                <c:pt idx="9">
                  <c:v>7.1853098550255154</c:v>
                </c:pt>
                <c:pt idx="10">
                  <c:v>7.801186898474552</c:v>
                </c:pt>
                <c:pt idx="11">
                  <c:v>8.3884536908634235</c:v>
                </c:pt>
                <c:pt idx="12">
                  <c:v>8.9320194039751311</c:v>
                </c:pt>
                <c:pt idx="13">
                  <c:v>9.4313264884743457</c:v>
                </c:pt>
                <c:pt idx="14">
                  <c:v>9.8437988888092214</c:v>
                </c:pt>
                <c:pt idx="15">
                  <c:v>10.269135639242577</c:v>
                </c:pt>
                <c:pt idx="16">
                  <c:v>9.9963078929903428</c:v>
                </c:pt>
                <c:pt idx="17">
                  <c:v>10.168494065245859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1.9787884050537654</c:v>
                </c:pt>
                <c:pt idx="2">
                  <c:v>2.5280972819389609</c:v>
                </c:pt>
                <c:pt idx="3">
                  <c:v>3.3069751044721514</c:v>
                </c:pt>
                <c:pt idx="4">
                  <c:v>4.0093184420845551</c:v>
                </c:pt>
                <c:pt idx="5">
                  <c:v>4.6358240679557596</c:v>
                </c:pt>
                <c:pt idx="6">
                  <c:v>5.4306749236770155</c:v>
                </c:pt>
                <c:pt idx="7">
                  <c:v>6.0659595682291121</c:v>
                </c:pt>
                <c:pt idx="8">
                  <c:v>6.8256389287453914</c:v>
                </c:pt>
                <c:pt idx="9">
                  <c:v>7.310512409018278</c:v>
                </c:pt>
                <c:pt idx="10">
                  <c:v>7.8571111261736784</c:v>
                </c:pt>
                <c:pt idx="11">
                  <c:v>8.4299947081685325</c:v>
                </c:pt>
                <c:pt idx="12">
                  <c:v>8.8923743479884525</c:v>
                </c:pt>
                <c:pt idx="13">
                  <c:v>9.375612599451431</c:v>
                </c:pt>
                <c:pt idx="14">
                  <c:v>9.8948045103166287</c:v>
                </c:pt>
                <c:pt idx="15">
                  <c:v>10.370936188010431</c:v>
                </c:pt>
                <c:pt idx="16">
                  <c:v>9.9666324004159268</c:v>
                </c:pt>
                <c:pt idx="17">
                  <c:v>10.288646158275096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1.9742325669663303</c:v>
                </c:pt>
                <c:pt idx="2">
                  <c:v>2.3542400747096086</c:v>
                </c:pt>
                <c:pt idx="3">
                  <c:v>2.9510148445112163</c:v>
                </c:pt>
                <c:pt idx="4">
                  <c:v>3.3952195924695698</c:v>
                </c:pt>
                <c:pt idx="5">
                  <c:v>3.7935533308573754</c:v>
                </c:pt>
                <c:pt idx="6">
                  <c:v>4.2917241744871859</c:v>
                </c:pt>
                <c:pt idx="7">
                  <c:v>4.9712391579441668</c:v>
                </c:pt>
                <c:pt idx="8">
                  <c:v>5.1694671784685227</c:v>
                </c:pt>
                <c:pt idx="9">
                  <c:v>5.4973306251651373</c:v>
                </c:pt>
                <c:pt idx="10">
                  <c:v>5.5813260574510073</c:v>
                </c:pt>
                <c:pt idx="11">
                  <c:v>5.8350852677102401</c:v>
                </c:pt>
                <c:pt idx="12">
                  <c:v>5.9458473422111506</c:v>
                </c:pt>
                <c:pt idx="13">
                  <c:v>6.0848137769466675</c:v>
                </c:pt>
                <c:pt idx="14">
                  <c:v>6.3801393675886588</c:v>
                </c:pt>
                <c:pt idx="15">
                  <c:v>6.4774096692935776</c:v>
                </c:pt>
                <c:pt idx="16">
                  <c:v>6.6404299890807108</c:v>
                </c:pt>
                <c:pt idx="17">
                  <c:v>6.6873662681617345</c:v>
                </c:pt>
                <c:pt idx="18">
                  <c:v>7.0365415610272288</c:v>
                </c:pt>
                <c:pt idx="19">
                  <c:v>7.079116674692048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'V4'!$K$2:$K$21</c:f>
              <c:numCache>
                <c:formatCode>General</c:formatCode>
                <c:ptCount val="20"/>
                <c:pt idx="0">
                  <c:v>1</c:v>
                </c:pt>
                <c:pt idx="1">
                  <c:v>1.8452008334543404</c:v>
                </c:pt>
                <c:pt idx="2">
                  <c:v>2.2477822452931226</c:v>
                </c:pt>
                <c:pt idx="3">
                  <c:v>3.0174391849279245</c:v>
                </c:pt>
                <c:pt idx="4">
                  <c:v>3.5388140060514242</c:v>
                </c:pt>
                <c:pt idx="5">
                  <c:v>4.1921972763323989</c:v>
                </c:pt>
                <c:pt idx="6">
                  <c:v>4.734658768874592</c:v>
                </c:pt>
                <c:pt idx="7">
                  <c:v>5.2915324006495474</c:v>
                </c:pt>
                <c:pt idx="8">
                  <c:v>5.4327280870629098</c:v>
                </c:pt>
                <c:pt idx="9">
                  <c:v>5.546402069225552</c:v>
                </c:pt>
                <c:pt idx="10">
                  <c:v>5.5494847626775528</c:v>
                </c:pt>
                <c:pt idx="11">
                  <c:v>5.742695883981181</c:v>
                </c:pt>
                <c:pt idx="12">
                  <c:v>5.799003999152216</c:v>
                </c:pt>
                <c:pt idx="13">
                  <c:v>5.8464869726965505</c:v>
                </c:pt>
                <c:pt idx="14">
                  <c:v>6.0996442944687361</c:v>
                </c:pt>
                <c:pt idx="15">
                  <c:v>6.3466444222800513</c:v>
                </c:pt>
                <c:pt idx="16">
                  <c:v>6.2846510779025131</c:v>
                </c:pt>
                <c:pt idx="17">
                  <c:v>6.5812547881289047</c:v>
                </c:pt>
                <c:pt idx="18">
                  <c:v>6.6683846124828143</c:v>
                </c:pt>
                <c:pt idx="19">
                  <c:v>6.9019215944727659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'V4'!$Q$2:$Q$23</c:f>
              <c:numCache>
                <c:formatCode>General</c:formatCode>
                <c:ptCount val="22"/>
                <c:pt idx="0">
                  <c:v>1</c:v>
                </c:pt>
                <c:pt idx="1">
                  <c:v>1.8063386835218893</c:v>
                </c:pt>
                <c:pt idx="2">
                  <c:v>2.2595844300018859</c:v>
                </c:pt>
                <c:pt idx="3">
                  <c:v>2.8834844570359395</c:v>
                </c:pt>
                <c:pt idx="4">
                  <c:v>3.262255059217821</c:v>
                </c:pt>
                <c:pt idx="5">
                  <c:v>3.698829341704359</c:v>
                </c:pt>
                <c:pt idx="6">
                  <c:v>4.2217866637230896</c:v>
                </c:pt>
                <c:pt idx="7">
                  <c:v>4.6911495517984205</c:v>
                </c:pt>
                <c:pt idx="8">
                  <c:v>5.3999810105870152</c:v>
                </c:pt>
                <c:pt idx="9">
                  <c:v>5.5384944347882152</c:v>
                </c:pt>
                <c:pt idx="10">
                  <c:v>5.9205272193095073</c:v>
                </c:pt>
                <c:pt idx="11">
                  <c:v>6.0759724158379651</c:v>
                </c:pt>
                <c:pt idx="12">
                  <c:v>6.540509890815601</c:v>
                </c:pt>
                <c:pt idx="13">
                  <c:v>6.7919048407482023</c:v>
                </c:pt>
                <c:pt idx="14">
                  <c:v>6.905490243544059</c:v>
                </c:pt>
                <c:pt idx="15">
                  <c:v>7.2383700430773841</c:v>
                </c:pt>
                <c:pt idx="16">
                  <c:v>7.1673285636622177</c:v>
                </c:pt>
                <c:pt idx="17">
                  <c:v>7.239993261792768</c:v>
                </c:pt>
                <c:pt idx="18">
                  <c:v>7.2352728413087561</c:v>
                </c:pt>
                <c:pt idx="19">
                  <c:v>7.4149474603032317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'V4'!$C$2:$C$21</c:f>
              <c:numCache>
                <c:formatCode>General</c:formatCode>
                <c:ptCount val="20"/>
                <c:pt idx="0">
                  <c:v>2760.9447</c:v>
                </c:pt>
                <c:pt idx="1">
                  <c:v>1398.4901</c:v>
                </c:pt>
                <c:pt idx="2">
                  <c:v>1172.7541000000001</c:v>
                </c:pt>
                <c:pt idx="3">
                  <c:v>935.59159999999997</c:v>
                </c:pt>
                <c:pt idx="4">
                  <c:v>813.18589999999995</c:v>
                </c:pt>
                <c:pt idx="5">
                  <c:v>727.79909999999995</c:v>
                </c:pt>
                <c:pt idx="6">
                  <c:v>643.31830000000002</c:v>
                </c:pt>
                <c:pt idx="7">
                  <c:v>555.3836</c:v>
                </c:pt>
                <c:pt idx="8">
                  <c:v>534.08690000000001</c:v>
                </c:pt>
                <c:pt idx="9">
                  <c:v>502.2337</c:v>
                </c:pt>
                <c:pt idx="10">
                  <c:v>494.67539999999997</c:v>
                </c:pt>
                <c:pt idx="11">
                  <c:v>473.16269999999997</c:v>
                </c:pt>
                <c:pt idx="12">
                  <c:v>464.34839999999997</c:v>
                </c:pt>
                <c:pt idx="13">
                  <c:v>453.74349999999998</c:v>
                </c:pt>
                <c:pt idx="14">
                  <c:v>432.7405</c:v>
                </c:pt>
                <c:pt idx="15">
                  <c:v>426.24209999999999</c:v>
                </c:pt>
                <c:pt idx="16">
                  <c:v>415.77800000000002</c:v>
                </c:pt>
                <c:pt idx="17">
                  <c:v>412.85980000000001</c:v>
                </c:pt>
                <c:pt idx="18">
                  <c:v>392.37239999999997</c:v>
                </c:pt>
                <c:pt idx="19">
                  <c:v>390.01260000000002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'V4'!$I$2:$I$21</c:f>
              <c:numCache>
                <c:formatCode>General</c:formatCode>
                <c:ptCount val="20"/>
                <c:pt idx="0">
                  <c:v>13505.263300000001</c:v>
                </c:pt>
                <c:pt idx="1">
                  <c:v>7319.1292000000003</c:v>
                </c:pt>
                <c:pt idx="2">
                  <c:v>6008.2614000000003</c:v>
                </c:pt>
                <c:pt idx="3">
                  <c:v>4475.7367000000004</c:v>
                </c:pt>
                <c:pt idx="4">
                  <c:v>3816.3247000000001</c:v>
                </c:pt>
                <c:pt idx="5">
                  <c:v>3221.5237999999999</c:v>
                </c:pt>
                <c:pt idx="6">
                  <c:v>2852.4259000000002</c:v>
                </c:pt>
                <c:pt idx="7">
                  <c:v>2552.2404999999999</c:v>
                </c:pt>
                <c:pt idx="8">
                  <c:v>2485.9081999999999</c:v>
                </c:pt>
                <c:pt idx="9">
                  <c:v>2434.9593</c:v>
                </c:pt>
                <c:pt idx="10">
                  <c:v>2433.6066999999998</c:v>
                </c:pt>
                <c:pt idx="11">
                  <c:v>2351.7287999999999</c:v>
                </c:pt>
                <c:pt idx="12">
                  <c:v>2328.8935999999999</c:v>
                </c:pt>
                <c:pt idx="13">
                  <c:v>2309.9792000000002</c:v>
                </c:pt>
                <c:pt idx="14">
                  <c:v>2214.1066999999998</c:v>
                </c:pt>
                <c:pt idx="15">
                  <c:v>2127.9376000000002</c:v>
                </c:pt>
                <c:pt idx="16">
                  <c:v>2148.9281000000001</c:v>
                </c:pt>
                <c:pt idx="17">
                  <c:v>2052.0803000000001</c:v>
                </c:pt>
                <c:pt idx="18">
                  <c:v>2025.2676000000001</c:v>
                </c:pt>
                <c:pt idx="19">
                  <c:v>1956.7395999999999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'V4'!$O$2:$O$23</c:f>
              <c:numCache>
                <c:formatCode>General</c:formatCode>
                <c:ptCount val="22"/>
                <c:pt idx="0">
                  <c:v>27196.953600000001</c:v>
                </c:pt>
                <c:pt idx="1">
                  <c:v>15056.3977</c:v>
                </c:pt>
                <c:pt idx="2">
                  <c:v>12036.263499999999</c:v>
                </c:pt>
                <c:pt idx="3">
                  <c:v>9431.9750999999997</c:v>
                </c:pt>
                <c:pt idx="4">
                  <c:v>8336.8569000000007</c:v>
                </c:pt>
                <c:pt idx="5">
                  <c:v>7352.8544000000002</c:v>
                </c:pt>
                <c:pt idx="6">
                  <c:v>6442.0483000000004</c:v>
                </c:pt>
                <c:pt idx="7">
                  <c:v>5797.5030000000006</c:v>
                </c:pt>
                <c:pt idx="8">
                  <c:v>5036.4906000000001</c:v>
                </c:pt>
                <c:pt idx="9">
                  <c:v>4910.5319</c:v>
                </c:pt>
                <c:pt idx="10">
                  <c:v>4593.6709000000001</c:v>
                </c:pt>
                <c:pt idx="11">
                  <c:v>4476.1482999999998</c:v>
                </c:pt>
                <c:pt idx="12">
                  <c:v>4158.2313999999997</c:v>
                </c:pt>
                <c:pt idx="13">
                  <c:v>4004.319</c:v>
                </c:pt>
                <c:pt idx="14">
                  <c:v>3938.4537</c:v>
                </c:pt>
                <c:pt idx="15">
                  <c:v>3757.3312000000001</c:v>
                </c:pt>
                <c:pt idx="16">
                  <c:v>3794.5733</c:v>
                </c:pt>
                <c:pt idx="17">
                  <c:v>3756.4888000000001</c:v>
                </c:pt>
                <c:pt idx="18">
                  <c:v>3758.9396000000002</c:v>
                </c:pt>
                <c:pt idx="19">
                  <c:v>3667.8552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'V4'!$D$2:$D$21</c:f>
              <c:numCache>
                <c:formatCode>General</c:formatCode>
                <c:ptCount val="20"/>
                <c:pt idx="0">
                  <c:v>0.36219486757558017</c:v>
                </c:pt>
                <c:pt idx="1">
                  <c:v>0.71505690315576775</c:v>
                </c:pt>
                <c:pt idx="2">
                  <c:v>0.85269367210057068</c:v>
                </c:pt>
                <c:pt idx="3">
                  <c:v>1.0688424308213114</c:v>
                </c:pt>
                <c:pt idx="4">
                  <c:v>1.2297311106845312</c:v>
                </c:pt>
                <c:pt idx="5">
                  <c:v>1.3740055463107883</c:v>
                </c:pt>
                <c:pt idx="6">
                  <c:v>1.5544404690493026</c:v>
                </c:pt>
                <c:pt idx="7">
                  <c:v>1.8005573084981263</c:v>
                </c:pt>
                <c:pt idx="8">
                  <c:v>1.8723544801417147</c:v>
                </c:pt>
                <c:pt idx="9">
                  <c:v>1.9911049378008685</c:v>
                </c:pt>
                <c:pt idx="10">
                  <c:v>2.0215276522746026</c:v>
                </c:pt>
                <c:pt idx="11">
                  <c:v>2.1134379358305293</c:v>
                </c:pt>
                <c:pt idx="12">
                  <c:v>2.1535553907367833</c:v>
                </c:pt>
                <c:pt idx="13">
                  <c:v>2.203888320163264</c:v>
                </c:pt>
                <c:pt idx="14">
                  <c:v>2.3108537333575203</c:v>
                </c:pt>
                <c:pt idx="15">
                  <c:v>2.3460845374025703</c:v>
                </c:pt>
                <c:pt idx="16">
                  <c:v>2.4051296605399997</c:v>
                </c:pt>
                <c:pt idx="17">
                  <c:v>2.4221297399262411</c:v>
                </c:pt>
                <c:pt idx="18">
                  <c:v>2.5485992388863234</c:v>
                </c:pt>
                <c:pt idx="19">
                  <c:v>2.5640197265421678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'V4'!$J$2:$J$21</c:f>
              <c:numCache>
                <c:formatCode>General</c:formatCode>
                <c:ptCount val="20"/>
                <c:pt idx="0">
                  <c:v>0.37022602884017819</c:v>
                </c:pt>
                <c:pt idx="1">
                  <c:v>0.68314137698238742</c:v>
                </c:pt>
                <c:pt idx="2">
                  <c:v>0.83218749437233197</c:v>
                </c:pt>
                <c:pt idx="3">
                  <c:v>1.1171345267026096</c:v>
                </c:pt>
                <c:pt idx="4">
                  <c:v>1.310161056264421</c:v>
                </c:pt>
                <c:pt idx="5">
                  <c:v>1.5520605497311553</c:v>
                </c:pt>
                <c:pt idx="6">
                  <c:v>1.7528939139137671</c:v>
                </c:pt>
                <c:pt idx="7">
                  <c:v>1.9590630271716165</c:v>
                </c:pt>
                <c:pt idx="8">
                  <c:v>2.0113373454417989</c:v>
                </c:pt>
                <c:pt idx="9">
                  <c:v>2.0534224124403231</c:v>
                </c:pt>
                <c:pt idx="10">
                  <c:v>2.0545637057951889</c:v>
                </c:pt>
                <c:pt idx="11">
                  <c:v>2.1260954919631891</c:v>
                </c:pt>
                <c:pt idx="12">
                  <c:v>2.1469422218344367</c:v>
                </c:pt>
                <c:pt idx="13">
                  <c:v>2.1645216545672792</c:v>
                </c:pt>
                <c:pt idx="14">
                  <c:v>2.2582470844788105</c:v>
                </c:pt>
                <c:pt idx="15">
                  <c:v>2.3496929609214101</c:v>
                </c:pt>
                <c:pt idx="16">
                  <c:v>2.3267414112179927</c:v>
                </c:pt>
                <c:pt idx="17">
                  <c:v>2.4365518249943725</c:v>
                </c:pt>
                <c:pt idx="18">
                  <c:v>2.4688095538584629</c:v>
                </c:pt>
                <c:pt idx="19">
                  <c:v>2.5552710232879225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'V4'!$P$2:$P$23</c:f>
              <c:numCache>
                <c:formatCode>General</c:formatCode>
                <c:ptCount val="22"/>
                <c:pt idx="0">
                  <c:v>0.36768823990639893</c:v>
                </c:pt>
                <c:pt idx="1">
                  <c:v>0.66416949121900526</c:v>
                </c:pt>
                <c:pt idx="2">
                  <c:v>0.83082262198729706</c:v>
                </c:pt>
                <c:pt idx="3">
                  <c:v>1.060223324805003</c:v>
                </c:pt>
                <c:pt idx="4">
                  <c:v>1.1994928208495457</c:v>
                </c:pt>
                <c:pt idx="5">
                  <c:v>1.3600160503654199</c:v>
                </c:pt>
                <c:pt idx="6">
                  <c:v>1.5523013076446508</c:v>
                </c:pt>
                <c:pt idx="7">
                  <c:v>1.7248805218384533</c:v>
                </c:pt>
                <c:pt idx="8">
                  <c:v>1.9855095133107168</c:v>
                </c:pt>
                <c:pt idx="9">
                  <c:v>2.0364392704586645</c:v>
                </c:pt>
                <c:pt idx="10">
                  <c:v>2.1769082325858391</c:v>
                </c:pt>
                <c:pt idx="11">
                  <c:v>2.2340636032992922</c:v>
                </c:pt>
                <c:pt idx="12">
                  <c:v>2.4048685698443815</c:v>
                </c:pt>
                <c:pt idx="13">
                  <c:v>2.4973035365064571</c:v>
                </c:pt>
                <c:pt idx="14">
                  <c:v>2.5390675533395251</c:v>
                </c:pt>
                <c:pt idx="15">
                  <c:v>2.6614635409303284</c:v>
                </c:pt>
                <c:pt idx="16">
                  <c:v>2.6353424244038188</c:v>
                </c:pt>
                <c:pt idx="17">
                  <c:v>2.6620603793627708</c:v>
                </c:pt>
                <c:pt idx="18">
                  <c:v>2.6603247362633864</c:v>
                </c:pt>
                <c:pt idx="19">
                  <c:v>2.7263889806773181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1.9491859356005923</c:v>
                </c:pt>
                <c:pt idx="2">
                  <c:v>2.8196294353888129</c:v>
                </c:pt>
                <c:pt idx="3">
                  <c:v>3.5801336925286074</c:v>
                </c:pt>
                <c:pt idx="4">
                  <c:v>4.0940486592572638</c:v>
                </c:pt>
                <c:pt idx="5">
                  <c:v>4.740749408799025</c:v>
                </c:pt>
                <c:pt idx="6">
                  <c:v>5.3946678670481827</c:v>
                </c:pt>
                <c:pt idx="7">
                  <c:v>5.6399064787116266</c:v>
                </c:pt>
                <c:pt idx="8">
                  <c:v>5.8687969829461544</c:v>
                </c:pt>
                <c:pt idx="9">
                  <c:v>6.1358243905623082</c:v>
                </c:pt>
                <c:pt idx="10">
                  <c:v>6.3121670083579726</c:v>
                </c:pt>
                <c:pt idx="11">
                  <c:v>6.5079021154520165</c:v>
                </c:pt>
                <c:pt idx="12">
                  <c:v>6.4467427341873078</c:v>
                </c:pt>
                <c:pt idx="13">
                  <c:v>6.7848794065172147</c:v>
                </c:pt>
                <c:pt idx="14">
                  <c:v>7.1121833520118418</c:v>
                </c:pt>
                <c:pt idx="15">
                  <c:v>7.2007485445631785</c:v>
                </c:pt>
                <c:pt idx="16">
                  <c:v>7.3205781857651147</c:v>
                </c:pt>
                <c:pt idx="17">
                  <c:v>7.1471378251391444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1.972477219866789</c:v>
                </c:pt>
                <c:pt idx="2">
                  <c:v>2.855741586854442</c:v>
                </c:pt>
                <c:pt idx="3">
                  <c:v>3.3205455831076209</c:v>
                </c:pt>
                <c:pt idx="4">
                  <c:v>3.6881891820589958</c:v>
                </c:pt>
                <c:pt idx="5">
                  <c:v>3.9354521629062948</c:v>
                </c:pt>
                <c:pt idx="6">
                  <c:v>4.6546674483971113</c:v>
                </c:pt>
                <c:pt idx="7">
                  <c:v>5.3068105939997903</c:v>
                </c:pt>
                <c:pt idx="8">
                  <c:v>5.8280066238509152</c:v>
                </c:pt>
                <c:pt idx="9">
                  <c:v>6.1005083957862425</c:v>
                </c:pt>
                <c:pt idx="10">
                  <c:v>6.2542943657266052</c:v>
                </c:pt>
                <c:pt idx="11">
                  <c:v>6.6203721148112118</c:v>
                </c:pt>
                <c:pt idx="12">
                  <c:v>6.8023164369526494</c:v>
                </c:pt>
                <c:pt idx="13">
                  <c:v>7.0211633047346975</c:v>
                </c:pt>
                <c:pt idx="14">
                  <c:v>7.2815047589457293</c:v>
                </c:pt>
                <c:pt idx="15">
                  <c:v>7.4921579796996296</c:v>
                </c:pt>
                <c:pt idx="16">
                  <c:v>7.4504388364912906</c:v>
                </c:pt>
                <c:pt idx="17">
                  <c:v>7.3656110411320279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1.9429846722585156</c:v>
                </c:pt>
                <c:pt idx="2">
                  <c:v>2.8346901994192382</c:v>
                </c:pt>
                <c:pt idx="3">
                  <c:v>3.3767711551996622</c:v>
                </c:pt>
                <c:pt idx="4">
                  <c:v>3.7072423934512257</c:v>
                </c:pt>
                <c:pt idx="5">
                  <c:v>4.0418697994299437</c:v>
                </c:pt>
                <c:pt idx="6">
                  <c:v>4.8356436852285087</c:v>
                </c:pt>
                <c:pt idx="7">
                  <c:v>5.3898569941752807</c:v>
                </c:pt>
                <c:pt idx="8">
                  <c:v>5.871158271193134</c:v>
                </c:pt>
                <c:pt idx="9">
                  <c:v>6.1399486071793286</c:v>
                </c:pt>
                <c:pt idx="10">
                  <c:v>6.406497665626544</c:v>
                </c:pt>
                <c:pt idx="11">
                  <c:v>6.5715789299046037</c:v>
                </c:pt>
                <c:pt idx="12">
                  <c:v>6.7614207028543269</c:v>
                </c:pt>
                <c:pt idx="13">
                  <c:v>7.0897804201296521</c:v>
                </c:pt>
                <c:pt idx="14">
                  <c:v>7.3752583779500274</c:v>
                </c:pt>
                <c:pt idx="15">
                  <c:v>7.5489798921002338</c:v>
                </c:pt>
                <c:pt idx="16">
                  <c:v>7.5385924197260836</c:v>
                </c:pt>
                <c:pt idx="17">
                  <c:v>7.4594322597946396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3">
      <calculatedColumnFormula>1000/executionTime_1IMGS[[#This Row],[mean]]</calculatedColumnFormula>
    </tableColumn>
    <tableColumn id="5" xr3:uid="{126D258A-5E18-4371-AA20-9C3E8462DEEB}" uniqueName="5" name="Colonna2" queryTableFieldId="5" dataDxfId="2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19" tableType="queryTable" totalsRowShown="0">
  <autoFilter ref="A1:E19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11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10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19" tableType="queryTable" totalsRowShown="0">
  <autoFilter ref="G1:K19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9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8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19" tableType="queryTable" totalsRowShown="0">
  <autoFilter ref="M1:Q19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7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6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1">
      <calculatedColumnFormula>5000/executionTime_5IMGS[[#This Row],[mean]]</calculatedColumnFormula>
    </tableColumn>
    <tableColumn id="5" xr3:uid="{75A8AC57-B8EA-4C15-80FD-4C7B1EB849A0}" uniqueName="5" name="Colonna2" queryTableFieldId="5" dataDxfId="2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1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1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21" tableType="queryTable" totalsRowShown="0">
  <autoFilter ref="A1:E21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0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21" tableType="queryTable" totalsRowShown="0">
  <autoFilter ref="G1:K21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3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2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21" tableType="queryTable" totalsRowShown="0">
  <autoFilter ref="M1:Q21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5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4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7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16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15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14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13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12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T16" sqref="T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14355.826999999999</v>
      </c>
      <c r="D2">
        <f>1000/executionTime_1IMGS[[#This Row],[mean]]</f>
        <v>6.9658125582037184E-2</v>
      </c>
      <c r="E2">
        <f>$C$2/executionTime_1IMGS[[#This Row],[mean]]</f>
        <v>1</v>
      </c>
      <c r="G2">
        <v>1</v>
      </c>
      <c r="H2">
        <v>5</v>
      </c>
      <c r="I2">
        <v>71581.453600000008</v>
      </c>
      <c r="J2">
        <f>5000/executionTime_5IMGS[[#This Row],[mean]]</f>
        <v>6.9850495464093221E-2</v>
      </c>
      <c r="K2">
        <f>$I$2/executionTime_5IMGS[[#This Row],[mean]]</f>
        <v>1</v>
      </c>
      <c r="M2">
        <v>1</v>
      </c>
      <c r="N2">
        <v>10</v>
      </c>
      <c r="O2">
        <v>143228.451</v>
      </c>
      <c r="P2">
        <f>executionTime_10IMGS[[#This Row],[NImgs]]*1000/executionTime_10IMGS[[#This Row],[mean]]</f>
        <v>6.9818530677260487E-2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7291.3141999999998</v>
      </c>
      <c r="D3">
        <f>1000/executionTime_1IMGS[[#This Row],[mean]]</f>
        <v>0.13714948671393148</v>
      </c>
      <c r="E3">
        <f>$C$2/executionTime_1IMGS[[#This Row],[mean]]</f>
        <v>1.9688943044039988</v>
      </c>
      <c r="G3">
        <v>2</v>
      </c>
      <c r="H3">
        <v>5</v>
      </c>
      <c r="I3">
        <v>36069.253000000004</v>
      </c>
      <c r="J3">
        <f>5000/executionTime_5IMGS[[#This Row],[mean]]</f>
        <v>0.13862222209037706</v>
      </c>
      <c r="K3">
        <f>$I$2/executionTime_5IMGS[[#This Row],[mean]]</f>
        <v>1.9845560316982445</v>
      </c>
      <c r="M3">
        <v>2</v>
      </c>
      <c r="N3">
        <v>10</v>
      </c>
      <c r="O3">
        <v>72381.893200000006</v>
      </c>
      <c r="P3">
        <f>executionTime_10IMGS[[#This Row],[NImgs]]*1000/executionTime_10IMGS[[#This Row],[mean]]</f>
        <v>0.13815609896205366</v>
      </c>
      <c r="Q3">
        <f>$O$2/executionTime_10IMGS[[#This Row],[mean]]</f>
        <v>1.9787884050537654</v>
      </c>
    </row>
    <row r="4" spans="1:17" x14ac:dyDescent="0.35">
      <c r="A4">
        <v>3</v>
      </c>
      <c r="B4">
        <v>1</v>
      </c>
      <c r="C4">
        <v>5688.9665999999997</v>
      </c>
      <c r="D4">
        <f>1000/executionTime_1IMGS[[#This Row],[mean]]</f>
        <v>0.17577884883345951</v>
      </c>
      <c r="E4">
        <f>$C$2/executionTime_1IMGS[[#This Row],[mean]]</f>
        <v>2.5234507441122962</v>
      </c>
      <c r="G4">
        <v>3</v>
      </c>
      <c r="H4">
        <v>5</v>
      </c>
      <c r="I4">
        <v>28580.833200000001</v>
      </c>
      <c r="J4">
        <f>5000/executionTime_5IMGS[[#This Row],[mean]]</f>
        <v>0.17494241560459475</v>
      </c>
      <c r="K4">
        <f>$I$2/executionTime_5IMGS[[#This Row],[mean]]</f>
        <v>2.5045264810544432</v>
      </c>
      <c r="M4">
        <v>3</v>
      </c>
      <c r="N4">
        <v>10</v>
      </c>
      <c r="O4">
        <v>56654.643799999998</v>
      </c>
      <c r="P4">
        <f>executionTime_10IMGS[[#This Row],[NImgs]]*1000/executionTime_10IMGS[[#This Row],[mean]]</f>
        <v>0.17650803763415418</v>
      </c>
      <c r="Q4">
        <f>$O$2/executionTime_10IMGS[[#This Row],[mean]]</f>
        <v>2.5280972819389609</v>
      </c>
    </row>
    <row r="5" spans="1:17" x14ac:dyDescent="0.35">
      <c r="A5">
        <v>4</v>
      </c>
      <c r="B5">
        <v>1</v>
      </c>
      <c r="C5">
        <v>4264.143</v>
      </c>
      <c r="D5">
        <f>1000/executionTime_1IMGS[[#This Row],[mean]]</f>
        <v>0.23451371119589565</v>
      </c>
      <c r="E5">
        <f>$C$2/executionTime_1IMGS[[#This Row],[mean]]</f>
        <v>3.3666382670562407</v>
      </c>
      <c r="G5">
        <v>4</v>
      </c>
      <c r="H5">
        <v>5</v>
      </c>
      <c r="I5">
        <v>21674.4254</v>
      </c>
      <c r="J5">
        <f>5000/executionTime_5IMGS[[#This Row],[mean]]</f>
        <v>0.23068662295425835</v>
      </c>
      <c r="K5">
        <f>$I$2/executionTime_5IMGS[[#This Row],[mean]]</f>
        <v>3.3025767594281881</v>
      </c>
      <c r="M5">
        <v>4</v>
      </c>
      <c r="N5">
        <v>10</v>
      </c>
      <c r="O5">
        <v>43311.015800000001</v>
      </c>
      <c r="P5">
        <f>executionTime_10IMGS[[#This Row],[NImgs]]*1000/executionTime_10IMGS[[#This Row],[mean]]</f>
        <v>0.23088814278052558</v>
      </c>
      <c r="Q5">
        <f>$O$2/executionTime_10IMGS[[#This Row],[mean]]</f>
        <v>3.3069751044721514</v>
      </c>
    </row>
    <row r="6" spans="1:17" x14ac:dyDescent="0.35">
      <c r="A6">
        <v>5</v>
      </c>
      <c r="B6">
        <v>1</v>
      </c>
      <c r="C6">
        <v>3562.7397999999998</v>
      </c>
      <c r="D6">
        <f>1000/executionTime_1IMGS[[#This Row],[mean]]</f>
        <v>0.28068286098243833</v>
      </c>
      <c r="E6">
        <f>$C$2/executionTime_1IMGS[[#This Row],[mean]]</f>
        <v>4.0294345941289338</v>
      </c>
      <c r="G6">
        <v>5</v>
      </c>
      <c r="H6">
        <v>5</v>
      </c>
      <c r="I6">
        <v>18074.330399999999</v>
      </c>
      <c r="J6">
        <f>5000/executionTime_5IMGS[[#This Row],[mean]]</f>
        <v>0.27663542102782407</v>
      </c>
      <c r="K6">
        <f>$I$2/executionTime_5IMGS[[#This Row],[mean]]</f>
        <v>3.9603931108839312</v>
      </c>
      <c r="M6">
        <v>5</v>
      </c>
      <c r="N6">
        <v>10</v>
      </c>
      <c r="O6">
        <v>35723.89</v>
      </c>
      <c r="P6">
        <f>executionTime_10IMGS[[#This Row],[NImgs]]*1000/executionTime_10IMGS[[#This Row],[mean]]</f>
        <v>0.2799247226435867</v>
      </c>
      <c r="Q6">
        <f>$O$2/executionTime_10IMGS[[#This Row],[mean]]</f>
        <v>4.0093184420845551</v>
      </c>
    </row>
    <row r="7" spans="1:17" x14ac:dyDescent="0.35">
      <c r="A7">
        <v>6</v>
      </c>
      <c r="B7">
        <v>1</v>
      </c>
      <c r="C7">
        <v>2981.9492</v>
      </c>
      <c r="D7">
        <f>1000/executionTime_1IMGS[[#This Row],[mean]]</f>
        <v>0.33535111865755457</v>
      </c>
      <c r="E7">
        <f>$C$2/executionTime_1IMGS[[#This Row],[mean]]</f>
        <v>4.8142426437043255</v>
      </c>
      <c r="G7">
        <v>6</v>
      </c>
      <c r="H7">
        <v>5</v>
      </c>
      <c r="I7">
        <v>15329.894200000001</v>
      </c>
      <c r="J7">
        <f>5000/executionTime_5IMGS[[#This Row],[mean]]</f>
        <v>0.32616011139855094</v>
      </c>
      <c r="K7">
        <f>$I$2/executionTime_5IMGS[[#This Row],[mean]]</f>
        <v>4.6694029760492413</v>
      </c>
      <c r="M7">
        <v>6</v>
      </c>
      <c r="N7">
        <v>10</v>
      </c>
      <c r="O7">
        <v>30896.006600000001</v>
      </c>
      <c r="P7">
        <f>executionTime_10IMGS[[#This Row],[NImgs]]*1000/executionTime_10IMGS[[#This Row],[mean]]</f>
        <v>0.32366642490295167</v>
      </c>
      <c r="Q7">
        <f>$O$2/executionTime_10IMGS[[#This Row],[mean]]</f>
        <v>4.6358240679557596</v>
      </c>
    </row>
    <row r="8" spans="1:17" x14ac:dyDescent="0.35">
      <c r="A8">
        <v>7</v>
      </c>
      <c r="B8">
        <v>1</v>
      </c>
      <c r="C8">
        <v>2628.1746000000003</v>
      </c>
      <c r="D8">
        <f>1000/executionTime_1IMGS[[#This Row],[mean]]</f>
        <v>0.38049222452724407</v>
      </c>
      <c r="E8">
        <f>$C$2/executionTime_1IMGS[[#This Row],[mean]]</f>
        <v>5.4622805501582725</v>
      </c>
      <c r="G8">
        <v>7</v>
      </c>
      <c r="H8">
        <v>5</v>
      </c>
      <c r="I8">
        <v>13513.357400000001</v>
      </c>
      <c r="J8">
        <f>5000/executionTime_5IMGS[[#This Row],[mean]]</f>
        <v>0.37000427443737999</v>
      </c>
      <c r="K8">
        <f>$I$2/executionTime_5IMGS[[#This Row],[mean]]</f>
        <v>5.2970887604881973</v>
      </c>
      <c r="M8">
        <v>7</v>
      </c>
      <c r="N8">
        <v>10</v>
      </c>
      <c r="O8">
        <v>26373.968800000002</v>
      </c>
      <c r="P8">
        <f>executionTime_10IMGS[[#This Row],[NImgs]]*1000/executionTime_10IMGS[[#This Row],[mean]]</f>
        <v>0.37916174375697292</v>
      </c>
      <c r="Q8">
        <f>$O$2/executionTime_10IMGS[[#This Row],[mean]]</f>
        <v>5.4306749236770155</v>
      </c>
    </row>
    <row r="9" spans="1:17" x14ac:dyDescent="0.35">
      <c r="A9">
        <v>8</v>
      </c>
      <c r="B9">
        <v>1</v>
      </c>
      <c r="C9">
        <v>2319.9856</v>
      </c>
      <c r="D9">
        <f>1000/executionTime_1IMGS[[#This Row],[mean]]</f>
        <v>0.43103715816167137</v>
      </c>
      <c r="E9">
        <f>$C$2/executionTime_1IMGS[[#This Row],[mean]]</f>
        <v>6.1878948731405918</v>
      </c>
      <c r="G9">
        <v>8</v>
      </c>
      <c r="H9">
        <v>5</v>
      </c>
      <c r="I9">
        <v>12005.176800000001</v>
      </c>
      <c r="J9">
        <f>5000/executionTime_5IMGS[[#This Row],[mean]]</f>
        <v>0.4164869941773785</v>
      </c>
      <c r="K9">
        <f>$I$2/executionTime_5IMGS[[#This Row],[mean]]</f>
        <v>5.9625488897422985</v>
      </c>
      <c r="M9">
        <v>8</v>
      </c>
      <c r="N9">
        <v>10</v>
      </c>
      <c r="O9">
        <v>23611.8374</v>
      </c>
      <c r="P9">
        <f>executionTime_10IMGS[[#This Row],[NImgs]]*1000/executionTime_10IMGS[[#This Row],[mean]]</f>
        <v>0.42351638420142601</v>
      </c>
      <c r="Q9">
        <f>$O$2/executionTime_10IMGS[[#This Row],[mean]]</f>
        <v>6.0659595682291121</v>
      </c>
    </row>
    <row r="10" spans="1:17" x14ac:dyDescent="0.35">
      <c r="A10">
        <v>9</v>
      </c>
      <c r="B10">
        <v>1</v>
      </c>
      <c r="C10">
        <v>2127.6615999999999</v>
      </c>
      <c r="D10">
        <f>1000/executionTime_1IMGS[[#This Row],[mean]]</f>
        <v>0.46999955256042597</v>
      </c>
      <c r="E10">
        <f>$C$2/executionTime_1IMGS[[#This Row],[mean]]</f>
        <v>6.7472322666348825</v>
      </c>
      <c r="G10">
        <v>9</v>
      </c>
      <c r="H10">
        <v>5</v>
      </c>
      <c r="I10">
        <v>10740.858399999999</v>
      </c>
      <c r="J10">
        <f>5000/executionTime_5IMGS[[#This Row],[mean]]</f>
        <v>0.46551214193457763</v>
      </c>
      <c r="K10">
        <f>$I$2/executionTime_5IMGS[[#This Row],[mean]]</f>
        <v>6.664407157625317</v>
      </c>
      <c r="M10">
        <v>9</v>
      </c>
      <c r="N10">
        <v>10</v>
      </c>
      <c r="O10">
        <v>20983.889200000001</v>
      </c>
      <c r="P10">
        <f>executionTime_10IMGS[[#This Row],[NImgs]]*1000/executionTime_10IMGS[[#This Row],[mean]]</f>
        <v>0.47655608093851348</v>
      </c>
      <c r="Q10">
        <f>$O$2/executionTime_10IMGS[[#This Row],[mean]]</f>
        <v>6.8256389287453914</v>
      </c>
    </row>
    <row r="11" spans="1:17" x14ac:dyDescent="0.35">
      <c r="A11">
        <v>10</v>
      </c>
      <c r="B11">
        <v>1</v>
      </c>
      <c r="C11">
        <v>1977.0917999999999</v>
      </c>
      <c r="D11">
        <f>1000/executionTime_1IMGS[[#This Row],[mean]]</f>
        <v>0.50579340827775421</v>
      </c>
      <c r="E11">
        <f>$C$2/executionTime_1IMGS[[#This Row],[mean]]</f>
        <v>7.261082666975808</v>
      </c>
      <c r="G11">
        <v>10</v>
      </c>
      <c r="H11">
        <v>5</v>
      </c>
      <c r="I11">
        <v>9962.1944000000003</v>
      </c>
      <c r="J11">
        <f>5000/executionTime_5IMGS[[#This Row],[mean]]</f>
        <v>0.50189745343656411</v>
      </c>
      <c r="K11">
        <f>$I$2/executionTime_5IMGS[[#This Row],[mean]]</f>
        <v>7.1853098550255154</v>
      </c>
      <c r="M11">
        <v>10</v>
      </c>
      <c r="N11">
        <v>10</v>
      </c>
      <c r="O11">
        <v>19592.121999999999</v>
      </c>
      <c r="P11">
        <f>executionTime_10IMGS[[#This Row],[NImgs]]*1000/executionTime_10IMGS[[#This Row],[mean]]</f>
        <v>0.51040923489553613</v>
      </c>
      <c r="Q11">
        <f>$O$2/executionTime_10IMGS[[#This Row],[mean]]</f>
        <v>7.310512409018278</v>
      </c>
    </row>
    <row r="12" spans="1:17" x14ac:dyDescent="0.35">
      <c r="A12">
        <v>11</v>
      </c>
      <c r="B12">
        <v>1</v>
      </c>
      <c r="C12">
        <v>1842.3078</v>
      </c>
      <c r="D12">
        <f>1000/executionTime_1IMGS[[#This Row],[mean]]</f>
        <v>0.54279746305150522</v>
      </c>
      <c r="E12">
        <f>$C$2/executionTime_1IMGS[[#This Row],[mean]]</f>
        <v>7.7923064756063019</v>
      </c>
      <c r="G12">
        <v>11</v>
      </c>
      <c r="H12">
        <v>5</v>
      </c>
      <c r="I12">
        <v>9175.7132000000001</v>
      </c>
      <c r="J12">
        <f>5000/executionTime_5IMGS[[#This Row],[mean]]</f>
        <v>0.54491677006644013</v>
      </c>
      <c r="K12">
        <f>$I$2/executionTime_5IMGS[[#This Row],[mean]]</f>
        <v>7.801186898474552</v>
      </c>
      <c r="M12">
        <v>11</v>
      </c>
      <c r="N12">
        <v>10</v>
      </c>
      <c r="O12">
        <v>18229.1492</v>
      </c>
      <c r="P12">
        <f>executionTime_10IMGS[[#This Row],[NImgs]]*1000/executionTime_10IMGS[[#This Row],[mean]]</f>
        <v>0.54857195419740157</v>
      </c>
      <c r="Q12">
        <f>$O$2/executionTime_10IMGS[[#This Row],[mean]]</f>
        <v>7.8571111261736784</v>
      </c>
    </row>
    <row r="13" spans="1:17" x14ac:dyDescent="0.35">
      <c r="A13">
        <v>12</v>
      </c>
      <c r="B13">
        <v>1</v>
      </c>
      <c r="C13">
        <v>1747.5684000000001</v>
      </c>
      <c r="D13">
        <f>1000/executionTime_1IMGS[[#This Row],[mean]]</f>
        <v>0.57222366804069014</v>
      </c>
      <c r="E13">
        <f>$C$2/executionTime_1IMGS[[#This Row],[mean]]</f>
        <v>8.2147439836975753</v>
      </c>
      <c r="G13">
        <v>12</v>
      </c>
      <c r="H13">
        <v>5</v>
      </c>
      <c r="I13">
        <v>8533.3312000000005</v>
      </c>
      <c r="J13">
        <f>5000/executionTime_5IMGS[[#This Row],[mean]]</f>
        <v>0.5859376464844116</v>
      </c>
      <c r="K13">
        <f>$I$2/executionTime_5IMGS[[#This Row],[mean]]</f>
        <v>8.3884536908634235</v>
      </c>
      <c r="M13">
        <v>12</v>
      </c>
      <c r="N13">
        <v>10</v>
      </c>
      <c r="O13">
        <v>16990.337</v>
      </c>
      <c r="P13">
        <f>executionTime_10IMGS[[#This Row],[NImgs]]*1000/executionTime_10IMGS[[#This Row],[mean]]</f>
        <v>0.58856984414140812</v>
      </c>
      <c r="Q13">
        <f>$O$2/executionTime_10IMGS[[#This Row],[mean]]</f>
        <v>8.4299947081685325</v>
      </c>
    </row>
    <row r="14" spans="1:17" x14ac:dyDescent="0.35">
      <c r="A14">
        <v>13</v>
      </c>
      <c r="B14">
        <v>1</v>
      </c>
      <c r="C14">
        <v>1651.9562000000001</v>
      </c>
      <c r="D14">
        <f>1000/executionTime_1IMGS[[#This Row],[mean]]</f>
        <v>0.60534292616232799</v>
      </c>
      <c r="E14">
        <f>$C$2/executionTime_1IMGS[[#This Row],[mean]]</f>
        <v>8.6901983236601534</v>
      </c>
      <c r="G14">
        <v>13</v>
      </c>
      <c r="H14">
        <v>5</v>
      </c>
      <c r="I14">
        <v>8014.0280000000002</v>
      </c>
      <c r="J14">
        <f>5000/executionTime_5IMGS[[#This Row],[mean]]</f>
        <v>0.62390598086255744</v>
      </c>
      <c r="K14">
        <f>$I$2/executionTime_5IMGS[[#This Row],[mean]]</f>
        <v>8.9320194039751311</v>
      </c>
      <c r="M14">
        <v>13</v>
      </c>
      <c r="N14">
        <v>10</v>
      </c>
      <c r="O14">
        <v>16106.885</v>
      </c>
      <c r="P14">
        <f>executionTime_10IMGS[[#This Row],[NImgs]]*1000/executionTime_10IMGS[[#This Row],[mean]]</f>
        <v>0.62085251120871598</v>
      </c>
      <c r="Q14">
        <f>$O$2/executionTime_10IMGS[[#This Row],[mean]]</f>
        <v>8.8923743479884525</v>
      </c>
    </row>
    <row r="15" spans="1:17" x14ac:dyDescent="0.35">
      <c r="A15">
        <v>14</v>
      </c>
      <c r="B15">
        <v>1</v>
      </c>
      <c r="C15">
        <v>1572.5316</v>
      </c>
      <c r="D15">
        <f>1000/executionTime_1IMGS[[#This Row],[mean]]</f>
        <v>0.6359172686895449</v>
      </c>
      <c r="E15">
        <f>$C$2/executionTime_1IMGS[[#This Row],[mean]]</f>
        <v>9.1291182956196231</v>
      </c>
      <c r="G15">
        <v>14</v>
      </c>
      <c r="H15">
        <v>5</v>
      </c>
      <c r="I15">
        <v>7589.7546000000002</v>
      </c>
      <c r="J15">
        <f>5000/executionTime_5IMGS[[#This Row],[mean]]</f>
        <v>0.65878282810355948</v>
      </c>
      <c r="K15">
        <f>$I$2/executionTime_5IMGS[[#This Row],[mean]]</f>
        <v>9.4313264884743457</v>
      </c>
      <c r="M15">
        <v>14</v>
      </c>
      <c r="N15">
        <v>10</v>
      </c>
      <c r="O15">
        <v>15276.7032</v>
      </c>
      <c r="P15">
        <f>executionTime_10IMGS[[#This Row],[NImgs]]*1000/executionTime_10IMGS[[#This Row],[mean]]</f>
        <v>0.65459149589290966</v>
      </c>
      <c r="Q15">
        <f>$O$2/executionTime_10IMGS[[#This Row],[mean]]</f>
        <v>9.375612599451431</v>
      </c>
    </row>
    <row r="16" spans="1:17" x14ac:dyDescent="0.35">
      <c r="A16">
        <v>15</v>
      </c>
      <c r="B16">
        <v>1</v>
      </c>
      <c r="C16">
        <v>1484.8953999999999</v>
      </c>
      <c r="D16">
        <f>1000/executionTime_1IMGS[[#This Row],[mean]]</f>
        <v>0.67344810954360834</v>
      </c>
      <c r="E16">
        <f>$C$2/executionTime_1IMGS[[#This Row],[mean]]</f>
        <v>9.667904554085089</v>
      </c>
      <c r="G16">
        <v>15</v>
      </c>
      <c r="H16">
        <v>5</v>
      </c>
      <c r="I16">
        <v>7271.7305999999999</v>
      </c>
      <c r="J16">
        <f>5000/executionTime_5IMGS[[#This Row],[mean]]</f>
        <v>0.68759422963221439</v>
      </c>
      <c r="K16">
        <f>$I$2/executionTime_5IMGS[[#This Row],[mean]]</f>
        <v>9.8437988888092214</v>
      </c>
      <c r="M16">
        <v>15</v>
      </c>
      <c r="N16">
        <v>10</v>
      </c>
      <c r="O16">
        <v>14475.1168</v>
      </c>
      <c r="P16">
        <f>executionTime_10IMGS[[#This Row],[NImgs]]*1000/executionTime_10IMGS[[#This Row],[mean]]</f>
        <v>0.69084071224903687</v>
      </c>
      <c r="Q16">
        <f>$O$2/executionTime_10IMGS[[#This Row],[mean]]</f>
        <v>9.8948045103166287</v>
      </c>
    </row>
    <row r="17" spans="1:17" x14ac:dyDescent="0.35">
      <c r="A17">
        <v>16</v>
      </c>
      <c r="B17">
        <v>1</v>
      </c>
      <c r="C17">
        <v>1436.144</v>
      </c>
      <c r="D17">
        <f>1000/executionTime_1IMGS[[#This Row],[mean]]</f>
        <v>0.69630900522510275</v>
      </c>
      <c r="E17">
        <f>$C$2/executionTime_1IMGS[[#This Row],[mean]]</f>
        <v>9.9960916175536703</v>
      </c>
      <c r="G17">
        <v>16</v>
      </c>
      <c r="H17">
        <v>5</v>
      </c>
      <c r="I17">
        <v>6970.5432000000001</v>
      </c>
      <c r="J17">
        <f>5000/executionTime_5IMGS[[#This Row],[mean]]</f>
        <v>0.71730421238907172</v>
      </c>
      <c r="K17">
        <f>$I$2/executionTime_5IMGS[[#This Row],[mean]]</f>
        <v>10.269135639242577</v>
      </c>
      <c r="M17">
        <v>16</v>
      </c>
      <c r="N17">
        <v>10</v>
      </c>
      <c r="O17">
        <v>13810.561400000001</v>
      </c>
      <c r="P17">
        <f>executionTime_10IMGS[[#This Row],[NImgs]]*1000/executionTime_10IMGS[[#This Row],[mean]]</f>
        <v>0.72408352639451712</v>
      </c>
      <c r="Q17">
        <f>$O$2/executionTime_10IMGS[[#This Row],[mean]]</f>
        <v>10.370936188010431</v>
      </c>
    </row>
    <row r="18" spans="1:17" x14ac:dyDescent="0.35">
      <c r="A18">
        <v>17</v>
      </c>
      <c r="B18">
        <v>1</v>
      </c>
      <c r="C18">
        <v>1462.7278000000001</v>
      </c>
      <c r="D18">
        <f>1000/executionTime_1IMGS[[#This Row],[mean]]</f>
        <v>0.68365419731545396</v>
      </c>
      <c r="E18">
        <f>$C$2/executionTime_1IMGS[[#This Row],[mean]]</f>
        <v>9.8144213844845218</v>
      </c>
      <c r="G18">
        <v>17</v>
      </c>
      <c r="H18">
        <v>5</v>
      </c>
      <c r="I18">
        <v>7160.7892000000002</v>
      </c>
      <c r="J18">
        <f>5000/executionTime_5IMGS[[#This Row],[mean]]</f>
        <v>0.69824705913700125</v>
      </c>
      <c r="K18">
        <f>$I$2/executionTime_5IMGS[[#This Row],[mean]]</f>
        <v>9.9963078929903428</v>
      </c>
      <c r="M18">
        <v>17</v>
      </c>
      <c r="N18">
        <v>10</v>
      </c>
      <c r="O18">
        <v>14370.797</v>
      </c>
      <c r="P18">
        <f>executionTime_10IMGS[[#This Row],[NImgs]]*1000/executionTime_10IMGS[[#This Row],[mean]]</f>
        <v>0.69585562999741768</v>
      </c>
      <c r="Q18">
        <f>$O$2/executionTime_10IMGS[[#This Row],[mean]]</f>
        <v>9.9666324004159268</v>
      </c>
    </row>
    <row r="19" spans="1:17" x14ac:dyDescent="0.35">
      <c r="A19">
        <v>18</v>
      </c>
      <c r="B19">
        <v>1</v>
      </c>
      <c r="C19">
        <v>1420.5486000000001</v>
      </c>
      <c r="D19">
        <f>1000/executionTime_1IMGS[[#This Row],[mean]]</f>
        <v>0.70395338814877573</v>
      </c>
      <c r="E19">
        <f>$C$2/executionTime_1IMGS[[#This Row],[mean]]</f>
        <v>10.105833056327674</v>
      </c>
      <c r="G19">
        <v>18</v>
      </c>
      <c r="H19">
        <v>5</v>
      </c>
      <c r="I19">
        <v>7039.5334000000003</v>
      </c>
      <c r="J19">
        <f>5000/executionTime_5IMGS[[#This Row],[mean]]</f>
        <v>0.71027434858111471</v>
      </c>
      <c r="K19">
        <f>$I$2/executionTime_5IMGS[[#This Row],[mean]]</f>
        <v>10.168494065245859</v>
      </c>
      <c r="M19">
        <v>18</v>
      </c>
      <c r="N19">
        <v>10</v>
      </c>
      <c r="O19">
        <v>13921.020199999999</v>
      </c>
      <c r="P19">
        <f>executionTime_10IMGS[[#This Row],[NImgs]]*1000/executionTime_10IMGS[[#This Row],[mean]]</f>
        <v>0.71833815742900797</v>
      </c>
      <c r="Q19">
        <f>$O$2/executionTime_10IMGS[[#This Row],[mean]]</f>
        <v>10.288646158275096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21"/>
  <sheetViews>
    <sheetView tabSelected="1"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2760.9447</v>
      </c>
      <c r="D2" s="1">
        <f>executionTime_1IMGS__4[[#This Row],[NImgs]]*1000/executionTime_1IMGS__4[[#This Row],[mean]]</f>
        <v>0.36219486757558017</v>
      </c>
      <c r="E2" s="1">
        <f>$C$2/executionTime_1IMGS__4[[#This Row],[mean]]</f>
        <v>1</v>
      </c>
      <c r="G2">
        <v>1</v>
      </c>
      <c r="H2">
        <v>5</v>
      </c>
      <c r="I2">
        <v>13505.263300000001</v>
      </c>
      <c r="J2" s="1">
        <f>executionTime_5IMGS__4[[#This Row],[NImgs]]*1000/executionTime_5IMGS__4[[#This Row],[mean]]</f>
        <v>0.37022602884017819</v>
      </c>
      <c r="K2" s="1">
        <f>$I$2/executionTime_5IMGS__4[[#This Row],[mean]]</f>
        <v>1</v>
      </c>
      <c r="M2">
        <v>1</v>
      </c>
      <c r="N2">
        <v>10</v>
      </c>
      <c r="O2">
        <v>27196.953600000001</v>
      </c>
      <c r="P2" s="1">
        <f>executionTime_10IMGS__4[[#This Row],[NImgs]]*1000/executionTime_10IMGS__4[[#This Row],[mean]]</f>
        <v>0.36768823990639893</v>
      </c>
      <c r="Q2" s="1">
        <f>$O$2/executionTime_10IMGS__4[[#This Row],[mean]]</f>
        <v>1</v>
      </c>
    </row>
    <row r="3" spans="1:17" x14ac:dyDescent="0.35">
      <c r="A3">
        <v>2</v>
      </c>
      <c r="B3">
        <v>1</v>
      </c>
      <c r="C3">
        <v>1398.4901</v>
      </c>
      <c r="D3" s="1">
        <f>executionTime_1IMGS__4[[#This Row],[NImgs]]*1000/executionTime_1IMGS__4[[#This Row],[mean]]</f>
        <v>0.71505690315576775</v>
      </c>
      <c r="E3" s="1">
        <f>$C$2/executionTime_1IMGS__4[[#This Row],[mean]]</f>
        <v>1.9742325669663303</v>
      </c>
      <c r="G3">
        <v>2</v>
      </c>
      <c r="H3">
        <v>5</v>
      </c>
      <c r="I3">
        <v>7319.1292000000003</v>
      </c>
      <c r="J3" s="1">
        <f>executionTime_5IMGS__4[[#This Row],[NImgs]]*1000/executionTime_5IMGS__4[[#This Row],[mean]]</f>
        <v>0.68314137698238742</v>
      </c>
      <c r="K3" s="1">
        <f>$I$2/executionTime_5IMGS__4[[#This Row],[mean]]</f>
        <v>1.8452008334543404</v>
      </c>
      <c r="M3">
        <v>2</v>
      </c>
      <c r="N3">
        <v>10</v>
      </c>
      <c r="O3">
        <v>15056.3977</v>
      </c>
      <c r="P3" s="1">
        <f>executionTime_10IMGS__4[[#This Row],[NImgs]]*1000/executionTime_10IMGS__4[[#This Row],[mean]]</f>
        <v>0.66416949121900526</v>
      </c>
      <c r="Q3" s="1">
        <f>$O$2/executionTime_10IMGS__4[[#This Row],[mean]]</f>
        <v>1.8063386835218893</v>
      </c>
    </row>
    <row r="4" spans="1:17" x14ac:dyDescent="0.35">
      <c r="A4">
        <v>3</v>
      </c>
      <c r="B4">
        <v>1</v>
      </c>
      <c r="C4">
        <v>1172.7541000000001</v>
      </c>
      <c r="D4" s="1">
        <f>executionTime_1IMGS__4[[#This Row],[NImgs]]*1000/executionTime_1IMGS__4[[#This Row],[mean]]</f>
        <v>0.85269367210057068</v>
      </c>
      <c r="E4" s="1">
        <f>$C$2/executionTime_1IMGS__4[[#This Row],[mean]]</f>
        <v>2.3542400747096086</v>
      </c>
      <c r="G4">
        <v>3</v>
      </c>
      <c r="H4">
        <v>5</v>
      </c>
      <c r="I4">
        <v>6008.2614000000003</v>
      </c>
      <c r="J4" s="1">
        <f>executionTime_5IMGS__4[[#This Row],[NImgs]]*1000/executionTime_5IMGS__4[[#This Row],[mean]]</f>
        <v>0.83218749437233197</v>
      </c>
      <c r="K4" s="1">
        <f>$I$2/executionTime_5IMGS__4[[#This Row],[mean]]</f>
        <v>2.2477822452931226</v>
      </c>
      <c r="M4">
        <v>3</v>
      </c>
      <c r="N4">
        <v>10</v>
      </c>
      <c r="O4">
        <v>12036.263499999999</v>
      </c>
      <c r="P4" s="1">
        <f>executionTime_10IMGS__4[[#This Row],[NImgs]]*1000/executionTime_10IMGS__4[[#This Row],[mean]]</f>
        <v>0.83082262198729706</v>
      </c>
      <c r="Q4" s="1">
        <f>$O$2/executionTime_10IMGS__4[[#This Row],[mean]]</f>
        <v>2.2595844300018859</v>
      </c>
    </row>
    <row r="5" spans="1:17" x14ac:dyDescent="0.35">
      <c r="A5">
        <v>4</v>
      </c>
      <c r="B5">
        <v>1</v>
      </c>
      <c r="C5">
        <v>935.59159999999997</v>
      </c>
      <c r="D5" s="1">
        <f>executionTime_1IMGS__4[[#This Row],[NImgs]]*1000/executionTime_1IMGS__4[[#This Row],[mean]]</f>
        <v>1.0688424308213114</v>
      </c>
      <c r="E5" s="1">
        <f>$C$2/executionTime_1IMGS__4[[#This Row],[mean]]</f>
        <v>2.9510148445112163</v>
      </c>
      <c r="G5">
        <v>4</v>
      </c>
      <c r="H5">
        <v>5</v>
      </c>
      <c r="I5">
        <v>4475.7367000000004</v>
      </c>
      <c r="J5" s="1">
        <f>executionTime_5IMGS__4[[#This Row],[NImgs]]*1000/executionTime_5IMGS__4[[#This Row],[mean]]</f>
        <v>1.1171345267026096</v>
      </c>
      <c r="K5" s="1">
        <f>$I$2/executionTime_5IMGS__4[[#This Row],[mean]]</f>
        <v>3.0174391849279245</v>
      </c>
      <c r="M5">
        <v>4</v>
      </c>
      <c r="N5">
        <v>10</v>
      </c>
      <c r="O5">
        <v>9431.9750999999997</v>
      </c>
      <c r="P5" s="1">
        <f>executionTime_10IMGS__4[[#This Row],[NImgs]]*1000/executionTime_10IMGS__4[[#This Row],[mean]]</f>
        <v>1.060223324805003</v>
      </c>
      <c r="Q5" s="1">
        <f>$O$2/executionTime_10IMGS__4[[#This Row],[mean]]</f>
        <v>2.8834844570359395</v>
      </c>
    </row>
    <row r="6" spans="1:17" x14ac:dyDescent="0.35">
      <c r="A6">
        <v>5</v>
      </c>
      <c r="B6">
        <v>1</v>
      </c>
      <c r="C6">
        <v>813.18589999999995</v>
      </c>
      <c r="D6" s="1">
        <f>executionTime_1IMGS__4[[#This Row],[NImgs]]*1000/executionTime_1IMGS__4[[#This Row],[mean]]</f>
        <v>1.2297311106845312</v>
      </c>
      <c r="E6" s="1">
        <f>$C$2/executionTime_1IMGS__4[[#This Row],[mean]]</f>
        <v>3.3952195924695698</v>
      </c>
      <c r="G6">
        <v>5</v>
      </c>
      <c r="H6">
        <v>5</v>
      </c>
      <c r="I6">
        <v>3816.3247000000001</v>
      </c>
      <c r="J6" s="1">
        <f>executionTime_5IMGS__4[[#This Row],[NImgs]]*1000/executionTime_5IMGS__4[[#This Row],[mean]]</f>
        <v>1.310161056264421</v>
      </c>
      <c r="K6" s="1">
        <f>$I$2/executionTime_5IMGS__4[[#This Row],[mean]]</f>
        <v>3.5388140060514242</v>
      </c>
      <c r="M6">
        <v>5</v>
      </c>
      <c r="N6">
        <v>10</v>
      </c>
      <c r="O6">
        <v>8336.8569000000007</v>
      </c>
      <c r="P6" s="1">
        <f>executionTime_10IMGS__4[[#This Row],[NImgs]]*1000/executionTime_10IMGS__4[[#This Row],[mean]]</f>
        <v>1.1994928208495457</v>
      </c>
      <c r="Q6" s="1">
        <f>$O$2/executionTime_10IMGS__4[[#This Row],[mean]]</f>
        <v>3.262255059217821</v>
      </c>
    </row>
    <row r="7" spans="1:17" x14ac:dyDescent="0.35">
      <c r="A7">
        <v>6</v>
      </c>
      <c r="B7">
        <v>1</v>
      </c>
      <c r="C7">
        <v>727.79909999999995</v>
      </c>
      <c r="D7" s="1">
        <f>executionTime_1IMGS__4[[#This Row],[NImgs]]*1000/executionTime_1IMGS__4[[#This Row],[mean]]</f>
        <v>1.3740055463107883</v>
      </c>
      <c r="E7" s="1">
        <f>$C$2/executionTime_1IMGS__4[[#This Row],[mean]]</f>
        <v>3.7935533308573754</v>
      </c>
      <c r="G7">
        <v>6</v>
      </c>
      <c r="H7">
        <v>5</v>
      </c>
      <c r="I7">
        <v>3221.5237999999999</v>
      </c>
      <c r="J7" s="1">
        <f>executionTime_5IMGS__4[[#This Row],[NImgs]]*1000/executionTime_5IMGS__4[[#This Row],[mean]]</f>
        <v>1.5520605497311553</v>
      </c>
      <c r="K7" s="1">
        <f>$I$2/executionTime_5IMGS__4[[#This Row],[mean]]</f>
        <v>4.1921972763323989</v>
      </c>
      <c r="M7">
        <v>6</v>
      </c>
      <c r="N7">
        <v>10</v>
      </c>
      <c r="O7">
        <v>7352.8544000000002</v>
      </c>
      <c r="P7" s="1">
        <f>executionTime_10IMGS__4[[#This Row],[NImgs]]*1000/executionTime_10IMGS__4[[#This Row],[mean]]</f>
        <v>1.3600160503654199</v>
      </c>
      <c r="Q7" s="1">
        <f>$O$2/executionTime_10IMGS__4[[#This Row],[mean]]</f>
        <v>3.698829341704359</v>
      </c>
    </row>
    <row r="8" spans="1:17" x14ac:dyDescent="0.35">
      <c r="A8">
        <v>7</v>
      </c>
      <c r="B8">
        <v>1</v>
      </c>
      <c r="C8">
        <v>643.31830000000002</v>
      </c>
      <c r="D8" s="1">
        <f>executionTime_1IMGS__4[[#This Row],[NImgs]]*1000/executionTime_1IMGS__4[[#This Row],[mean]]</f>
        <v>1.5544404690493026</v>
      </c>
      <c r="E8" s="1">
        <f>$C$2/executionTime_1IMGS__4[[#This Row],[mean]]</f>
        <v>4.2917241744871859</v>
      </c>
      <c r="G8">
        <v>7</v>
      </c>
      <c r="H8">
        <v>5</v>
      </c>
      <c r="I8">
        <v>2852.4259000000002</v>
      </c>
      <c r="J8" s="1">
        <f>executionTime_5IMGS__4[[#This Row],[NImgs]]*1000/executionTime_5IMGS__4[[#This Row],[mean]]</f>
        <v>1.7528939139137671</v>
      </c>
      <c r="K8" s="1">
        <f>$I$2/executionTime_5IMGS__4[[#This Row],[mean]]</f>
        <v>4.734658768874592</v>
      </c>
      <c r="M8">
        <v>7</v>
      </c>
      <c r="N8">
        <v>10</v>
      </c>
      <c r="O8">
        <v>6442.0483000000004</v>
      </c>
      <c r="P8" s="1">
        <f>executionTime_10IMGS__4[[#This Row],[NImgs]]*1000/executionTime_10IMGS__4[[#This Row],[mean]]</f>
        <v>1.5523013076446508</v>
      </c>
      <c r="Q8" s="1">
        <f>$O$2/executionTime_10IMGS__4[[#This Row],[mean]]</f>
        <v>4.2217866637230896</v>
      </c>
    </row>
    <row r="9" spans="1:17" x14ac:dyDescent="0.35">
      <c r="A9">
        <v>8</v>
      </c>
      <c r="B9">
        <v>1</v>
      </c>
      <c r="C9">
        <v>555.3836</v>
      </c>
      <c r="D9" s="1">
        <f>executionTime_1IMGS__4[[#This Row],[NImgs]]*1000/executionTime_1IMGS__4[[#This Row],[mean]]</f>
        <v>1.8005573084981263</v>
      </c>
      <c r="E9" s="1">
        <f>$C$2/executionTime_1IMGS__4[[#This Row],[mean]]</f>
        <v>4.9712391579441668</v>
      </c>
      <c r="G9">
        <v>8</v>
      </c>
      <c r="H9">
        <v>5</v>
      </c>
      <c r="I9">
        <v>2552.2404999999999</v>
      </c>
      <c r="J9" s="1">
        <f>executionTime_5IMGS__4[[#This Row],[NImgs]]*1000/executionTime_5IMGS__4[[#This Row],[mean]]</f>
        <v>1.9590630271716165</v>
      </c>
      <c r="K9" s="1">
        <f>$I$2/executionTime_5IMGS__4[[#This Row],[mean]]</f>
        <v>5.2915324006495474</v>
      </c>
      <c r="M9">
        <v>8</v>
      </c>
      <c r="N9">
        <v>10</v>
      </c>
      <c r="O9">
        <v>5797.5030000000006</v>
      </c>
      <c r="P9" s="1">
        <f>executionTime_10IMGS__4[[#This Row],[NImgs]]*1000/executionTime_10IMGS__4[[#This Row],[mean]]</f>
        <v>1.7248805218384533</v>
      </c>
      <c r="Q9" s="1">
        <f>$O$2/executionTime_10IMGS__4[[#This Row],[mean]]</f>
        <v>4.6911495517984205</v>
      </c>
    </row>
    <row r="10" spans="1:17" x14ac:dyDescent="0.35">
      <c r="A10">
        <v>9</v>
      </c>
      <c r="B10">
        <v>1</v>
      </c>
      <c r="C10">
        <v>534.08690000000001</v>
      </c>
      <c r="D10" s="1">
        <f>executionTime_1IMGS__4[[#This Row],[NImgs]]*1000/executionTime_1IMGS__4[[#This Row],[mean]]</f>
        <v>1.8723544801417147</v>
      </c>
      <c r="E10" s="1">
        <f>$C$2/executionTime_1IMGS__4[[#This Row],[mean]]</f>
        <v>5.1694671784685227</v>
      </c>
      <c r="G10">
        <v>9</v>
      </c>
      <c r="H10">
        <v>5</v>
      </c>
      <c r="I10">
        <v>2485.9081999999999</v>
      </c>
      <c r="J10" s="1">
        <f>executionTime_5IMGS__4[[#This Row],[NImgs]]*1000/executionTime_5IMGS__4[[#This Row],[mean]]</f>
        <v>2.0113373454417989</v>
      </c>
      <c r="K10" s="1">
        <f>$I$2/executionTime_5IMGS__4[[#This Row],[mean]]</f>
        <v>5.4327280870629098</v>
      </c>
      <c r="M10">
        <v>9</v>
      </c>
      <c r="N10">
        <v>10</v>
      </c>
      <c r="O10">
        <v>5036.4906000000001</v>
      </c>
      <c r="P10" s="1">
        <f>executionTime_10IMGS__4[[#This Row],[NImgs]]*1000/executionTime_10IMGS__4[[#This Row],[mean]]</f>
        <v>1.9855095133107168</v>
      </c>
      <c r="Q10" s="1">
        <f>$O$2/executionTime_10IMGS__4[[#This Row],[mean]]</f>
        <v>5.3999810105870152</v>
      </c>
    </row>
    <row r="11" spans="1:17" x14ac:dyDescent="0.35">
      <c r="A11">
        <v>10</v>
      </c>
      <c r="B11">
        <v>1</v>
      </c>
      <c r="C11">
        <v>502.2337</v>
      </c>
      <c r="D11" s="1">
        <f>executionTime_1IMGS__4[[#This Row],[NImgs]]*1000/executionTime_1IMGS__4[[#This Row],[mean]]</f>
        <v>1.9911049378008685</v>
      </c>
      <c r="E11" s="1">
        <f>$C$2/executionTime_1IMGS__4[[#This Row],[mean]]</f>
        <v>5.4973306251651373</v>
      </c>
      <c r="G11">
        <v>10</v>
      </c>
      <c r="H11">
        <v>5</v>
      </c>
      <c r="I11">
        <v>2434.9593</v>
      </c>
      <c r="J11" s="1">
        <f>executionTime_5IMGS__4[[#This Row],[NImgs]]*1000/executionTime_5IMGS__4[[#This Row],[mean]]</f>
        <v>2.0534224124403231</v>
      </c>
      <c r="K11" s="1">
        <f>$I$2/executionTime_5IMGS__4[[#This Row],[mean]]</f>
        <v>5.546402069225552</v>
      </c>
      <c r="M11">
        <v>10</v>
      </c>
      <c r="N11">
        <v>10</v>
      </c>
      <c r="O11">
        <v>4910.5319</v>
      </c>
      <c r="P11" s="1">
        <f>executionTime_10IMGS__4[[#This Row],[NImgs]]*1000/executionTime_10IMGS__4[[#This Row],[mean]]</f>
        <v>2.0364392704586645</v>
      </c>
      <c r="Q11" s="1">
        <f>$O$2/executionTime_10IMGS__4[[#This Row],[mean]]</f>
        <v>5.5384944347882152</v>
      </c>
    </row>
    <row r="12" spans="1:17" x14ac:dyDescent="0.35">
      <c r="A12">
        <v>11</v>
      </c>
      <c r="B12">
        <v>1</v>
      </c>
      <c r="C12">
        <v>494.67539999999997</v>
      </c>
      <c r="D12" s="1">
        <f>executionTime_1IMGS__4[[#This Row],[NImgs]]*1000/executionTime_1IMGS__4[[#This Row],[mean]]</f>
        <v>2.0215276522746026</v>
      </c>
      <c r="E12" s="1">
        <f>$C$2/executionTime_1IMGS__4[[#This Row],[mean]]</f>
        <v>5.5813260574510073</v>
      </c>
      <c r="G12">
        <v>11</v>
      </c>
      <c r="H12">
        <v>5</v>
      </c>
      <c r="I12">
        <v>2433.6066999999998</v>
      </c>
      <c r="J12" s="1">
        <f>executionTime_5IMGS__4[[#This Row],[NImgs]]*1000/executionTime_5IMGS__4[[#This Row],[mean]]</f>
        <v>2.0545637057951889</v>
      </c>
      <c r="K12" s="1">
        <f>$I$2/executionTime_5IMGS__4[[#This Row],[mean]]</f>
        <v>5.5494847626775528</v>
      </c>
      <c r="M12">
        <v>11</v>
      </c>
      <c r="N12">
        <v>10</v>
      </c>
      <c r="O12">
        <v>4593.6709000000001</v>
      </c>
      <c r="P12" s="1">
        <f>executionTime_10IMGS__4[[#This Row],[NImgs]]*1000/executionTime_10IMGS__4[[#This Row],[mean]]</f>
        <v>2.1769082325858391</v>
      </c>
      <c r="Q12" s="1">
        <f>$O$2/executionTime_10IMGS__4[[#This Row],[mean]]</f>
        <v>5.9205272193095073</v>
      </c>
    </row>
    <row r="13" spans="1:17" x14ac:dyDescent="0.35">
      <c r="A13">
        <v>12</v>
      </c>
      <c r="B13">
        <v>1</v>
      </c>
      <c r="C13">
        <v>473.16269999999997</v>
      </c>
      <c r="D13" s="1">
        <f>executionTime_1IMGS__4[[#This Row],[NImgs]]*1000/executionTime_1IMGS__4[[#This Row],[mean]]</f>
        <v>2.1134379358305293</v>
      </c>
      <c r="E13" s="1">
        <f>$C$2/executionTime_1IMGS__4[[#This Row],[mean]]</f>
        <v>5.8350852677102401</v>
      </c>
      <c r="G13">
        <v>12</v>
      </c>
      <c r="H13">
        <v>5</v>
      </c>
      <c r="I13">
        <v>2351.7287999999999</v>
      </c>
      <c r="J13" s="1">
        <f>executionTime_5IMGS__4[[#This Row],[NImgs]]*1000/executionTime_5IMGS__4[[#This Row],[mean]]</f>
        <v>2.1260954919631891</v>
      </c>
      <c r="K13" s="1">
        <f>$I$2/executionTime_5IMGS__4[[#This Row],[mean]]</f>
        <v>5.742695883981181</v>
      </c>
      <c r="M13">
        <v>12</v>
      </c>
      <c r="N13">
        <v>10</v>
      </c>
      <c r="O13">
        <v>4476.1482999999998</v>
      </c>
      <c r="P13" s="1">
        <f>executionTime_10IMGS__4[[#This Row],[NImgs]]*1000/executionTime_10IMGS__4[[#This Row],[mean]]</f>
        <v>2.2340636032992922</v>
      </c>
      <c r="Q13" s="1">
        <f>$O$2/executionTime_10IMGS__4[[#This Row],[mean]]</f>
        <v>6.0759724158379651</v>
      </c>
    </row>
    <row r="14" spans="1:17" x14ac:dyDescent="0.35">
      <c r="A14">
        <v>13</v>
      </c>
      <c r="B14">
        <v>1</v>
      </c>
      <c r="C14">
        <v>464.34839999999997</v>
      </c>
      <c r="D14" s="1">
        <f>executionTime_1IMGS__4[[#This Row],[NImgs]]*1000/executionTime_1IMGS__4[[#This Row],[mean]]</f>
        <v>2.1535553907367833</v>
      </c>
      <c r="E14" s="1">
        <f>$C$2/executionTime_1IMGS__4[[#This Row],[mean]]</f>
        <v>5.9458473422111506</v>
      </c>
      <c r="G14">
        <v>13</v>
      </c>
      <c r="H14">
        <v>5</v>
      </c>
      <c r="I14">
        <v>2328.8935999999999</v>
      </c>
      <c r="J14" s="1">
        <f>executionTime_5IMGS__4[[#This Row],[NImgs]]*1000/executionTime_5IMGS__4[[#This Row],[mean]]</f>
        <v>2.1469422218344367</v>
      </c>
      <c r="K14" s="1">
        <f>$I$2/executionTime_5IMGS__4[[#This Row],[mean]]</f>
        <v>5.799003999152216</v>
      </c>
      <c r="M14">
        <v>13</v>
      </c>
      <c r="N14">
        <v>10</v>
      </c>
      <c r="O14">
        <v>4158.2313999999997</v>
      </c>
      <c r="P14" s="1">
        <f>executionTime_10IMGS__4[[#This Row],[NImgs]]*1000/executionTime_10IMGS__4[[#This Row],[mean]]</f>
        <v>2.4048685698443815</v>
      </c>
      <c r="Q14" s="1">
        <f>$O$2/executionTime_10IMGS__4[[#This Row],[mean]]</f>
        <v>6.540509890815601</v>
      </c>
    </row>
    <row r="15" spans="1:17" x14ac:dyDescent="0.35">
      <c r="A15">
        <v>14</v>
      </c>
      <c r="B15">
        <v>1</v>
      </c>
      <c r="C15">
        <v>453.74349999999998</v>
      </c>
      <c r="D15" s="1">
        <f>executionTime_1IMGS__4[[#This Row],[NImgs]]*1000/executionTime_1IMGS__4[[#This Row],[mean]]</f>
        <v>2.203888320163264</v>
      </c>
      <c r="E15" s="1">
        <f>$C$2/executionTime_1IMGS__4[[#This Row],[mean]]</f>
        <v>6.0848137769466675</v>
      </c>
      <c r="G15">
        <v>14</v>
      </c>
      <c r="H15">
        <v>5</v>
      </c>
      <c r="I15">
        <v>2309.9792000000002</v>
      </c>
      <c r="J15" s="1">
        <f>executionTime_5IMGS__4[[#This Row],[NImgs]]*1000/executionTime_5IMGS__4[[#This Row],[mean]]</f>
        <v>2.1645216545672792</v>
      </c>
      <c r="K15" s="1">
        <f>$I$2/executionTime_5IMGS__4[[#This Row],[mean]]</f>
        <v>5.8464869726965505</v>
      </c>
      <c r="M15">
        <v>14</v>
      </c>
      <c r="N15">
        <v>10</v>
      </c>
      <c r="O15">
        <v>4004.319</v>
      </c>
      <c r="P15" s="1">
        <f>executionTime_10IMGS__4[[#This Row],[NImgs]]*1000/executionTime_10IMGS__4[[#This Row],[mean]]</f>
        <v>2.4973035365064571</v>
      </c>
      <c r="Q15" s="1">
        <f>$O$2/executionTime_10IMGS__4[[#This Row],[mean]]</f>
        <v>6.7919048407482023</v>
      </c>
    </row>
    <row r="16" spans="1:17" x14ac:dyDescent="0.35">
      <c r="A16">
        <v>15</v>
      </c>
      <c r="B16">
        <v>1</v>
      </c>
      <c r="C16">
        <v>432.7405</v>
      </c>
      <c r="D16" s="1">
        <f>executionTime_1IMGS__4[[#This Row],[NImgs]]*1000/executionTime_1IMGS__4[[#This Row],[mean]]</f>
        <v>2.3108537333575203</v>
      </c>
      <c r="E16" s="1">
        <f>$C$2/executionTime_1IMGS__4[[#This Row],[mean]]</f>
        <v>6.3801393675886588</v>
      </c>
      <c r="G16">
        <v>15</v>
      </c>
      <c r="H16">
        <v>5</v>
      </c>
      <c r="I16">
        <v>2214.1066999999998</v>
      </c>
      <c r="J16" s="1">
        <f>executionTime_5IMGS__4[[#This Row],[NImgs]]*1000/executionTime_5IMGS__4[[#This Row],[mean]]</f>
        <v>2.2582470844788105</v>
      </c>
      <c r="K16" s="1">
        <f>$I$2/executionTime_5IMGS__4[[#This Row],[mean]]</f>
        <v>6.0996442944687361</v>
      </c>
      <c r="M16">
        <v>15</v>
      </c>
      <c r="N16">
        <v>10</v>
      </c>
      <c r="O16">
        <v>3938.4537</v>
      </c>
      <c r="P16" s="1">
        <f>executionTime_10IMGS__4[[#This Row],[NImgs]]*1000/executionTime_10IMGS__4[[#This Row],[mean]]</f>
        <v>2.5390675533395251</v>
      </c>
      <c r="Q16" s="1">
        <f>$O$2/executionTime_10IMGS__4[[#This Row],[mean]]</f>
        <v>6.905490243544059</v>
      </c>
    </row>
    <row r="17" spans="1:17" x14ac:dyDescent="0.35">
      <c r="A17">
        <v>16</v>
      </c>
      <c r="B17">
        <v>1</v>
      </c>
      <c r="C17">
        <v>426.24209999999999</v>
      </c>
      <c r="D17" s="1">
        <f>executionTime_1IMGS__4[[#This Row],[NImgs]]*1000/executionTime_1IMGS__4[[#This Row],[mean]]</f>
        <v>2.3460845374025703</v>
      </c>
      <c r="E17" s="1">
        <f>$C$2/executionTime_1IMGS__4[[#This Row],[mean]]</f>
        <v>6.4774096692935776</v>
      </c>
      <c r="G17">
        <v>16</v>
      </c>
      <c r="H17">
        <v>5</v>
      </c>
      <c r="I17">
        <v>2127.9376000000002</v>
      </c>
      <c r="J17" s="1">
        <f>executionTime_5IMGS__4[[#This Row],[NImgs]]*1000/executionTime_5IMGS__4[[#This Row],[mean]]</f>
        <v>2.3496929609214101</v>
      </c>
      <c r="K17" s="1">
        <f>$I$2/executionTime_5IMGS__4[[#This Row],[mean]]</f>
        <v>6.3466444222800513</v>
      </c>
      <c r="M17">
        <v>16</v>
      </c>
      <c r="N17">
        <v>10</v>
      </c>
      <c r="O17">
        <v>3757.3312000000001</v>
      </c>
      <c r="P17" s="1">
        <f>executionTime_10IMGS__4[[#This Row],[NImgs]]*1000/executionTime_10IMGS__4[[#This Row],[mean]]</f>
        <v>2.6614635409303284</v>
      </c>
      <c r="Q17" s="1">
        <f>$O$2/executionTime_10IMGS__4[[#This Row],[mean]]</f>
        <v>7.2383700430773841</v>
      </c>
    </row>
    <row r="18" spans="1:17" x14ac:dyDescent="0.35">
      <c r="A18">
        <v>17</v>
      </c>
      <c r="B18">
        <v>1</v>
      </c>
      <c r="C18">
        <v>415.77800000000002</v>
      </c>
      <c r="D18" s="1">
        <f>executionTime_1IMGS__4[[#This Row],[NImgs]]*1000/executionTime_1IMGS__4[[#This Row],[mean]]</f>
        <v>2.4051296605399997</v>
      </c>
      <c r="E18" s="1">
        <f>$C$2/executionTime_1IMGS__4[[#This Row],[mean]]</f>
        <v>6.6404299890807108</v>
      </c>
      <c r="G18">
        <v>17</v>
      </c>
      <c r="H18">
        <v>5</v>
      </c>
      <c r="I18">
        <v>2148.9281000000001</v>
      </c>
      <c r="J18" s="1">
        <f>executionTime_5IMGS__4[[#This Row],[NImgs]]*1000/executionTime_5IMGS__4[[#This Row],[mean]]</f>
        <v>2.3267414112179927</v>
      </c>
      <c r="K18" s="1">
        <f>$I$2/executionTime_5IMGS__4[[#This Row],[mean]]</f>
        <v>6.2846510779025131</v>
      </c>
      <c r="M18">
        <v>17</v>
      </c>
      <c r="N18">
        <v>10</v>
      </c>
      <c r="O18">
        <v>3794.5733</v>
      </c>
      <c r="P18" s="1">
        <f>executionTime_10IMGS__4[[#This Row],[NImgs]]*1000/executionTime_10IMGS__4[[#This Row],[mean]]</f>
        <v>2.6353424244038188</v>
      </c>
      <c r="Q18" s="1">
        <f>$O$2/executionTime_10IMGS__4[[#This Row],[mean]]</f>
        <v>7.1673285636622177</v>
      </c>
    </row>
    <row r="19" spans="1:17" x14ac:dyDescent="0.35">
      <c r="A19">
        <v>18</v>
      </c>
      <c r="B19">
        <v>1</v>
      </c>
      <c r="C19">
        <v>412.85980000000001</v>
      </c>
      <c r="D19" s="1">
        <f>executionTime_1IMGS__4[[#This Row],[NImgs]]*1000/executionTime_1IMGS__4[[#This Row],[mean]]</f>
        <v>2.4221297399262411</v>
      </c>
      <c r="E19" s="1">
        <f>$C$2/executionTime_1IMGS__4[[#This Row],[mean]]</f>
        <v>6.6873662681617345</v>
      </c>
      <c r="G19">
        <v>18</v>
      </c>
      <c r="H19">
        <v>5</v>
      </c>
      <c r="I19">
        <v>2052.0803000000001</v>
      </c>
      <c r="J19" s="1">
        <f>executionTime_5IMGS__4[[#This Row],[NImgs]]*1000/executionTime_5IMGS__4[[#This Row],[mean]]</f>
        <v>2.4365518249943725</v>
      </c>
      <c r="K19" s="1">
        <f>$I$2/executionTime_5IMGS__4[[#This Row],[mean]]</f>
        <v>6.5812547881289047</v>
      </c>
      <c r="M19">
        <v>18</v>
      </c>
      <c r="N19">
        <v>10</v>
      </c>
      <c r="O19">
        <v>3756.4888000000001</v>
      </c>
      <c r="P19" s="1">
        <f>executionTime_10IMGS__4[[#This Row],[NImgs]]*1000/executionTime_10IMGS__4[[#This Row],[mean]]</f>
        <v>2.6620603793627708</v>
      </c>
      <c r="Q19" s="1">
        <f>$O$2/executionTime_10IMGS__4[[#This Row],[mean]]</f>
        <v>7.239993261792768</v>
      </c>
    </row>
    <row r="20" spans="1:17" x14ac:dyDescent="0.35">
      <c r="A20">
        <v>19</v>
      </c>
      <c r="B20">
        <v>1</v>
      </c>
      <c r="C20">
        <v>392.37239999999997</v>
      </c>
      <c r="D20" s="1">
        <f>executionTime_1IMGS__4[[#This Row],[NImgs]]*1000/executionTime_1IMGS__4[[#This Row],[mean]]</f>
        <v>2.5485992388863234</v>
      </c>
      <c r="E20" s="1">
        <f>$C$2/executionTime_1IMGS__4[[#This Row],[mean]]</f>
        <v>7.0365415610272288</v>
      </c>
      <c r="G20">
        <v>19</v>
      </c>
      <c r="H20">
        <v>5</v>
      </c>
      <c r="I20">
        <v>2025.2676000000001</v>
      </c>
      <c r="J20" s="1">
        <f>executionTime_5IMGS__4[[#This Row],[NImgs]]*1000/executionTime_5IMGS__4[[#This Row],[mean]]</f>
        <v>2.4688095538584629</v>
      </c>
      <c r="K20" s="1">
        <f>$I$2/executionTime_5IMGS__4[[#This Row],[mean]]</f>
        <v>6.6683846124828143</v>
      </c>
      <c r="M20">
        <v>19</v>
      </c>
      <c r="N20">
        <v>10</v>
      </c>
      <c r="O20">
        <v>3758.9396000000002</v>
      </c>
      <c r="P20" s="1">
        <f>executionTime_10IMGS__4[[#This Row],[NImgs]]*1000/executionTime_10IMGS__4[[#This Row],[mean]]</f>
        <v>2.6603247362633864</v>
      </c>
      <c r="Q20" s="1">
        <f>$O$2/executionTime_10IMGS__4[[#This Row],[mean]]</f>
        <v>7.2352728413087561</v>
      </c>
    </row>
    <row r="21" spans="1:17" x14ac:dyDescent="0.35">
      <c r="A21">
        <v>20</v>
      </c>
      <c r="B21">
        <v>1</v>
      </c>
      <c r="C21">
        <v>390.01260000000002</v>
      </c>
      <c r="D21" s="1">
        <f>executionTime_1IMGS__4[[#This Row],[NImgs]]*1000/executionTime_1IMGS__4[[#This Row],[mean]]</f>
        <v>2.5640197265421678</v>
      </c>
      <c r="E21" s="1">
        <f>$C$2/executionTime_1IMGS__4[[#This Row],[mean]]</f>
        <v>7.079116674692048</v>
      </c>
      <c r="G21">
        <v>20</v>
      </c>
      <c r="H21">
        <v>5</v>
      </c>
      <c r="I21">
        <v>1956.7395999999999</v>
      </c>
      <c r="J21" s="1">
        <f>executionTime_5IMGS__4[[#This Row],[NImgs]]*1000/executionTime_5IMGS__4[[#This Row],[mean]]</f>
        <v>2.5552710232879225</v>
      </c>
      <c r="K21" s="1">
        <f>$I$2/executionTime_5IMGS__4[[#This Row],[mean]]</f>
        <v>6.9019215944727659</v>
      </c>
      <c r="M21">
        <v>20</v>
      </c>
      <c r="N21">
        <v>10</v>
      </c>
      <c r="O21">
        <v>3667.8552</v>
      </c>
      <c r="P21" s="1">
        <f>executionTime_10IMGS__4[[#This Row],[NImgs]]*1000/executionTime_10IMGS__4[[#This Row],[mean]]</f>
        <v>2.7263889806773181</v>
      </c>
      <c r="Q21" s="1">
        <f>$O$2/executionTime_10IMGS__4[[#This Row],[mean]]</f>
        <v>7.4149474603032317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workbookViewId="0">
      <selection activeCell="W13" sqref="W1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1203.2278000000001</v>
      </c>
      <c r="D2">
        <f>executionTime_1IMGS__6[[#This Row],[NImgs]]*1000/executionTime_1IMGS__6[[#This Row],[mean]]</f>
        <v>0.83109781871728683</v>
      </c>
      <c r="E2">
        <f>$C$2/executionTime_1IMGS__6[[#This Row],[mean]]</f>
        <v>1</v>
      </c>
      <c r="G2">
        <v>1</v>
      </c>
      <c r="H2">
        <v>5</v>
      </c>
      <c r="I2">
        <v>5952.7248</v>
      </c>
      <c r="J2">
        <f>executionTime_5IMGS__6[[#This Row],[NImgs]]*1000/executionTime_5IMGS__6[[#This Row],[mean]]</f>
        <v>0.83995147902688194</v>
      </c>
      <c r="K2">
        <f>$I$2/executionTime_5IMGS__6[[#This Row],[mean]]</f>
        <v>1</v>
      </c>
      <c r="M2">
        <v>1</v>
      </c>
      <c r="N2">
        <v>10</v>
      </c>
      <c r="O2">
        <v>11883.0576</v>
      </c>
      <c r="P2">
        <f>executionTime_10IMGS__6[[#This Row],[NImgs]]*1000/executionTime_10IMGS__6[[#This Row],[mean]]</f>
        <v>0.84153425293503581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617.29759999999999</v>
      </c>
      <c r="D3">
        <f>executionTime_1IMGS__6[[#This Row],[NImgs]]*1000/executionTime_1IMGS__6[[#This Row],[mean]]</f>
        <v>1.6199641793520663</v>
      </c>
      <c r="E3">
        <f>$C$2/executionTime_1IMGS__6[[#This Row],[mean]]</f>
        <v>1.9491859356005923</v>
      </c>
      <c r="G3">
        <v>2</v>
      </c>
      <c r="H3">
        <v>5</v>
      </c>
      <c r="I3">
        <v>3017.8928000000001</v>
      </c>
      <c r="J3">
        <f>executionTime_5IMGS__6[[#This Row],[NImgs]]*1000/executionTime_5IMGS__6[[#This Row],[mean]]</f>
        <v>1.6567851581739417</v>
      </c>
      <c r="K3">
        <f>$I$2/executionTime_5IMGS__6[[#This Row],[mean]]</f>
        <v>1.972477219866789</v>
      </c>
      <c r="M3">
        <v>2</v>
      </c>
      <c r="N3">
        <v>10</v>
      </c>
      <c r="O3">
        <v>6115.8782000000001</v>
      </c>
      <c r="P3">
        <f>executionTime_10IMGS__6[[#This Row],[NImgs]]*1000/executionTime_10IMGS__6[[#This Row],[mean]]</f>
        <v>1.6350881546332954</v>
      </c>
      <c r="Q3">
        <f>$O$2/executionTime_10IMGS__6[[#This Row],[mean]]</f>
        <v>1.9429846722585156</v>
      </c>
    </row>
    <row r="4" spans="1:17" x14ac:dyDescent="0.35">
      <c r="A4">
        <v>3</v>
      </c>
      <c r="B4">
        <v>1</v>
      </c>
      <c r="C4">
        <v>426.73259999999999</v>
      </c>
      <c r="D4">
        <f>executionTime_1IMGS__6[[#This Row],[NImgs]]*1000/executionTime_1IMGS__6[[#This Row],[mean]]</f>
        <v>2.3433878733426976</v>
      </c>
      <c r="E4">
        <f>$C$2/executionTime_1IMGS__6[[#This Row],[mean]]</f>
        <v>2.8196294353888129</v>
      </c>
      <c r="G4">
        <v>3</v>
      </c>
      <c r="H4">
        <v>5</v>
      </c>
      <c r="I4">
        <v>2084.4760000000001</v>
      </c>
      <c r="J4">
        <f>executionTime_5IMGS__6[[#This Row],[NImgs]]*1000/executionTime_5IMGS__6[[#This Row],[mean]]</f>
        <v>2.3986843695969635</v>
      </c>
      <c r="K4">
        <f>$I$2/executionTime_5IMGS__6[[#This Row],[mean]]</f>
        <v>2.855741586854442</v>
      </c>
      <c r="M4">
        <v>3</v>
      </c>
      <c r="N4">
        <v>10</v>
      </c>
      <c r="O4">
        <v>4192.0128000000004</v>
      </c>
      <c r="P4">
        <f>executionTime_10IMGS__6[[#This Row],[NImgs]]*1000/executionTime_10IMGS__6[[#This Row],[mean]]</f>
        <v>2.3854888992705363</v>
      </c>
      <c r="Q4">
        <f>$O$2/executionTime_10IMGS__6[[#This Row],[mean]]</f>
        <v>2.8346901994192382</v>
      </c>
    </row>
    <row r="5" spans="1:17" x14ac:dyDescent="0.35">
      <c r="A5">
        <v>4</v>
      </c>
      <c r="B5">
        <v>1</v>
      </c>
      <c r="C5">
        <v>336.08460000000002</v>
      </c>
      <c r="D5">
        <f>executionTime_1IMGS__6[[#This Row],[NImgs]]*1000/executionTime_1IMGS__6[[#This Row],[mean]]</f>
        <v>2.9754413025767916</v>
      </c>
      <c r="E5">
        <f>$C$2/executionTime_1IMGS__6[[#This Row],[mean]]</f>
        <v>3.5801336925286074</v>
      </c>
      <c r="G5">
        <v>4</v>
      </c>
      <c r="H5">
        <v>5</v>
      </c>
      <c r="I5">
        <v>1792.6948</v>
      </c>
      <c r="J5">
        <f>executionTime_5IMGS__6[[#This Row],[NImgs]]*1000/executionTime_5IMGS__6[[#This Row],[mean]]</f>
        <v>2.7890971737074266</v>
      </c>
      <c r="K5">
        <f>$I$2/executionTime_5IMGS__6[[#This Row],[mean]]</f>
        <v>3.3205455831076209</v>
      </c>
      <c r="M5">
        <v>4</v>
      </c>
      <c r="N5">
        <v>10</v>
      </c>
      <c r="O5">
        <v>3519.0592000000001</v>
      </c>
      <c r="P5">
        <f>executionTime_10IMGS__6[[#This Row],[NImgs]]*1000/executionTime_10IMGS__6[[#This Row],[mean]]</f>
        <v>2.841668591423526</v>
      </c>
      <c r="Q5">
        <f>$O$2/executionTime_10IMGS__6[[#This Row],[mean]]</f>
        <v>3.3767711551996622</v>
      </c>
    </row>
    <row r="6" spans="1:17" x14ac:dyDescent="0.35">
      <c r="A6">
        <v>5</v>
      </c>
      <c r="B6">
        <v>1</v>
      </c>
      <c r="C6">
        <v>293.89679999999998</v>
      </c>
      <c r="D6">
        <f>executionTime_1IMGS__6[[#This Row],[NImgs]]*1000/executionTime_1IMGS__6[[#This Row],[mean]]</f>
        <v>3.4025549104311446</v>
      </c>
      <c r="E6">
        <f>$C$2/executionTime_1IMGS__6[[#This Row],[mean]]</f>
        <v>4.0940486592572638</v>
      </c>
      <c r="G6">
        <v>5</v>
      </c>
      <c r="H6">
        <v>5</v>
      </c>
      <c r="I6">
        <v>1613.9965999999999</v>
      </c>
      <c r="J6">
        <f>executionTime_5IMGS__6[[#This Row],[NImgs]]*1000/executionTime_5IMGS__6[[#This Row],[mean]]</f>
        <v>3.0978999584013995</v>
      </c>
      <c r="K6">
        <f>$I$2/executionTime_5IMGS__6[[#This Row],[mean]]</f>
        <v>3.6881891820589958</v>
      </c>
      <c r="M6">
        <v>5</v>
      </c>
      <c r="N6">
        <v>10</v>
      </c>
      <c r="O6">
        <v>3205.3629999999998</v>
      </c>
      <c r="P6">
        <f>executionTime_10IMGS__6[[#This Row],[NImgs]]*1000/executionTime_10IMGS__6[[#This Row],[mean]]</f>
        <v>3.1197714580220715</v>
      </c>
      <c r="Q6">
        <f>$O$2/executionTime_10IMGS__6[[#This Row],[mean]]</f>
        <v>3.7072423934512257</v>
      </c>
    </row>
    <row r="7" spans="1:17" x14ac:dyDescent="0.35">
      <c r="A7">
        <v>6</v>
      </c>
      <c r="B7">
        <v>1</v>
      </c>
      <c r="C7">
        <v>253.80539999999999</v>
      </c>
      <c r="D7">
        <f>executionTime_1IMGS__6[[#This Row],[NImgs]]*1000/executionTime_1IMGS__6[[#This Row],[mean]]</f>
        <v>3.9400264927381374</v>
      </c>
      <c r="E7">
        <f>$C$2/executionTime_1IMGS__6[[#This Row],[mean]]</f>
        <v>4.740749408799025</v>
      </c>
      <c r="G7">
        <v>6</v>
      </c>
      <c r="H7">
        <v>5</v>
      </c>
      <c r="I7">
        <v>1512.5898</v>
      </c>
      <c r="J7">
        <f>executionTime_5IMGS__6[[#This Row],[NImgs]]*1000/executionTime_5IMGS__6[[#This Row],[mean]]</f>
        <v>3.3055888648726839</v>
      </c>
      <c r="K7">
        <f>$I$2/executionTime_5IMGS__6[[#This Row],[mean]]</f>
        <v>3.9354521629062948</v>
      </c>
      <c r="M7">
        <v>6</v>
      </c>
      <c r="N7">
        <v>10</v>
      </c>
      <c r="O7">
        <v>2939.9902000000002</v>
      </c>
      <c r="P7">
        <f>executionTime_10IMGS__6[[#This Row],[NImgs]]*1000/executionTime_10IMGS__6[[#This Row],[mean]]</f>
        <v>3.4013718821239607</v>
      </c>
      <c r="Q7">
        <f>$O$2/executionTime_10IMGS__6[[#This Row],[mean]]</f>
        <v>4.0418697994299437</v>
      </c>
    </row>
    <row r="8" spans="1:17" x14ac:dyDescent="0.35">
      <c r="A8">
        <v>7</v>
      </c>
      <c r="B8">
        <v>1</v>
      </c>
      <c r="C8">
        <v>223.0402</v>
      </c>
      <c r="D8">
        <f>executionTime_1IMGS__6[[#This Row],[NImgs]]*1000/executionTime_1IMGS__6[[#This Row],[mean]]</f>
        <v>4.4834966970079835</v>
      </c>
      <c r="E8">
        <f>$C$2/executionTime_1IMGS__6[[#This Row],[mean]]</f>
        <v>5.3946678670481827</v>
      </c>
      <c r="G8">
        <v>7</v>
      </c>
      <c r="H8">
        <v>5</v>
      </c>
      <c r="I8">
        <v>1278.8722</v>
      </c>
      <c r="J8">
        <f>executionTime_5IMGS__6[[#This Row],[NImgs]]*1000/executionTime_5IMGS__6[[#This Row],[mean]]</f>
        <v>3.9096948076594362</v>
      </c>
      <c r="K8">
        <f>$I$2/executionTime_5IMGS__6[[#This Row],[mean]]</f>
        <v>4.6546674483971113</v>
      </c>
      <c r="M8">
        <v>7</v>
      </c>
      <c r="N8">
        <v>10</v>
      </c>
      <c r="O8">
        <v>2457.3890000000001</v>
      </c>
      <c r="P8">
        <f>executionTime_10IMGS__6[[#This Row],[NImgs]]*1000/executionTime_10IMGS__6[[#This Row],[mean]]</f>
        <v>4.0693597961087962</v>
      </c>
      <c r="Q8">
        <f>$O$2/executionTime_10IMGS__6[[#This Row],[mean]]</f>
        <v>4.8356436852285087</v>
      </c>
    </row>
    <row r="9" spans="1:17" x14ac:dyDescent="0.35">
      <c r="A9">
        <v>8</v>
      </c>
      <c r="B9">
        <v>1</v>
      </c>
      <c r="C9">
        <v>213.34180000000001</v>
      </c>
      <c r="D9">
        <f>executionTime_1IMGS__6[[#This Row],[NImgs]]*1000/executionTime_1IMGS__6[[#This Row],[mean]]</f>
        <v>4.6873139722267272</v>
      </c>
      <c r="E9">
        <f>$C$2/executionTime_1IMGS__6[[#This Row],[mean]]</f>
        <v>5.6399064787116266</v>
      </c>
      <c r="G9">
        <v>8</v>
      </c>
      <c r="H9">
        <v>5</v>
      </c>
      <c r="I9">
        <v>1121.7142000000001</v>
      </c>
      <c r="J9">
        <f>executionTime_5IMGS__6[[#This Row],[NImgs]]*1000/executionTime_5IMGS__6[[#This Row],[mean]]</f>
        <v>4.4574634073456494</v>
      </c>
      <c r="K9">
        <f>$I$2/executionTime_5IMGS__6[[#This Row],[mean]]</f>
        <v>5.3068105939997903</v>
      </c>
      <c r="M9">
        <v>8</v>
      </c>
      <c r="N9">
        <v>10</v>
      </c>
      <c r="O9">
        <v>2204.7074000000002</v>
      </c>
      <c r="P9">
        <f>executionTime_10IMGS__6[[#This Row],[NImgs]]*1000/executionTime_10IMGS__6[[#This Row],[mean]]</f>
        <v>4.5357492790199725</v>
      </c>
      <c r="Q9">
        <f>$O$2/executionTime_10IMGS__6[[#This Row],[mean]]</f>
        <v>5.3898569941752807</v>
      </c>
    </row>
    <row r="10" spans="1:17" x14ac:dyDescent="0.35">
      <c r="A10">
        <v>9</v>
      </c>
      <c r="B10">
        <v>1</v>
      </c>
      <c r="C10">
        <v>205.02119999999999</v>
      </c>
      <c r="D10">
        <f>executionTime_1IMGS__6[[#This Row],[NImgs]]*1000/executionTime_1IMGS__6[[#This Row],[mean]]</f>
        <v>4.877544371021143</v>
      </c>
      <c r="E10">
        <f>$C$2/executionTime_1IMGS__6[[#This Row],[mean]]</f>
        <v>5.8687969829461544</v>
      </c>
      <c r="G10">
        <v>9</v>
      </c>
      <c r="H10">
        <v>5</v>
      </c>
      <c r="I10">
        <v>1021.3998</v>
      </c>
      <c r="J10">
        <f>executionTime_5IMGS__6[[#This Row],[NImgs]]*1000/executionTime_5IMGS__6[[#This Row],[mean]]</f>
        <v>4.8952427834820407</v>
      </c>
      <c r="K10">
        <f>$I$2/executionTime_5IMGS__6[[#This Row],[mean]]</f>
        <v>5.8280066238509152</v>
      </c>
      <c r="M10">
        <v>9</v>
      </c>
      <c r="N10">
        <v>10</v>
      </c>
      <c r="O10">
        <v>2023.9715999999999</v>
      </c>
      <c r="P10">
        <f>executionTime_10IMGS__6[[#This Row],[NImgs]]*1000/executionTime_10IMGS__6[[#This Row],[mean]]</f>
        <v>4.9407807896118703</v>
      </c>
      <c r="Q10">
        <f>$O$2/executionTime_10IMGS__6[[#This Row],[mean]]</f>
        <v>5.871158271193134</v>
      </c>
    </row>
    <row r="11" spans="1:17" x14ac:dyDescent="0.35">
      <c r="A11">
        <v>10</v>
      </c>
      <c r="B11">
        <v>1</v>
      </c>
      <c r="C11">
        <v>196.09880000000001</v>
      </c>
      <c r="D11">
        <f>executionTime_1IMGS__6[[#This Row],[NImgs]]*1000/executionTime_1IMGS__6[[#This Row],[mean]]</f>
        <v>5.0994702670286607</v>
      </c>
      <c r="E11">
        <f>$C$2/executionTime_1IMGS__6[[#This Row],[mean]]</f>
        <v>6.1358243905623082</v>
      </c>
      <c r="G11">
        <v>10</v>
      </c>
      <c r="H11">
        <v>5</v>
      </c>
      <c r="I11">
        <v>975.77520000000004</v>
      </c>
      <c r="J11">
        <f>executionTime_5IMGS__6[[#This Row],[NImgs]]*1000/executionTime_5IMGS__6[[#This Row],[mean]]</f>
        <v>5.1241310498565653</v>
      </c>
      <c r="K11">
        <f>$I$2/executionTime_5IMGS__6[[#This Row],[mean]]</f>
        <v>6.1005083957862425</v>
      </c>
      <c r="M11">
        <v>10</v>
      </c>
      <c r="N11">
        <v>10</v>
      </c>
      <c r="O11">
        <v>1935.3676</v>
      </c>
      <c r="P11">
        <f>executionTime_10IMGS__6[[#This Row],[NImgs]]*1000/executionTime_10IMGS__6[[#This Row],[mean]]</f>
        <v>5.16697706420217</v>
      </c>
      <c r="Q11">
        <f>$O$2/executionTime_10IMGS__6[[#This Row],[mean]]</f>
        <v>6.1399486071793286</v>
      </c>
    </row>
    <row r="12" spans="1:17" x14ac:dyDescent="0.35">
      <c r="A12">
        <v>11</v>
      </c>
      <c r="B12">
        <v>1</v>
      </c>
      <c r="C12">
        <v>190.62040000000002</v>
      </c>
      <c r="D12">
        <f>executionTime_1IMGS__6[[#This Row],[NImgs]]*1000/executionTime_1IMGS__6[[#This Row],[mean]]</f>
        <v>5.2460282320255329</v>
      </c>
      <c r="E12">
        <f>$C$2/executionTime_1IMGS__6[[#This Row],[mean]]</f>
        <v>6.3121670083579726</v>
      </c>
      <c r="G12">
        <v>11</v>
      </c>
      <c r="H12">
        <v>5</v>
      </c>
      <c r="I12">
        <v>951.78200000000004</v>
      </c>
      <c r="J12">
        <f>executionTime_5IMGS__6[[#This Row],[NImgs]]*1000/executionTime_5IMGS__6[[#This Row],[mean]]</f>
        <v>5.2533038027615566</v>
      </c>
      <c r="K12">
        <f>$I$2/executionTime_5IMGS__6[[#This Row],[mean]]</f>
        <v>6.2542943657266052</v>
      </c>
      <c r="M12">
        <v>11</v>
      </c>
      <c r="N12">
        <v>10</v>
      </c>
      <c r="O12">
        <v>1854.8445999999999</v>
      </c>
      <c r="P12">
        <f>executionTime_10IMGS__6[[#This Row],[NImgs]]*1000/executionTime_10IMGS__6[[#This Row],[mean]]</f>
        <v>5.3912872269730849</v>
      </c>
      <c r="Q12">
        <f>$O$2/executionTime_10IMGS__6[[#This Row],[mean]]</f>
        <v>6.406497665626544</v>
      </c>
    </row>
    <row r="13" spans="1:17" x14ac:dyDescent="0.35">
      <c r="A13">
        <v>12</v>
      </c>
      <c r="B13">
        <v>1</v>
      </c>
      <c r="C13">
        <v>184.88720000000001</v>
      </c>
      <c r="D13">
        <f>executionTime_1IMGS__6[[#This Row],[NImgs]]*1000/executionTime_1IMGS__6[[#This Row],[mean]]</f>
        <v>5.4087032525777881</v>
      </c>
      <c r="E13">
        <f>$C$2/executionTime_1IMGS__6[[#This Row],[mean]]</f>
        <v>6.5079021154520165</v>
      </c>
      <c r="G13">
        <v>12</v>
      </c>
      <c r="H13">
        <v>5</v>
      </c>
      <c r="I13">
        <v>899.15260000000001</v>
      </c>
      <c r="J13">
        <f>executionTime_5IMGS__6[[#This Row],[NImgs]]*1000/executionTime_5IMGS__6[[#This Row],[mean]]</f>
        <v>5.5607913495440036</v>
      </c>
      <c r="K13">
        <f>$I$2/executionTime_5IMGS__6[[#This Row],[mean]]</f>
        <v>6.6203721148112118</v>
      </c>
      <c r="M13">
        <v>12</v>
      </c>
      <c r="N13">
        <v>10</v>
      </c>
      <c r="O13">
        <v>1808.25</v>
      </c>
      <c r="P13">
        <f>executionTime_10IMGS__6[[#This Row],[NImgs]]*1000/executionTime_10IMGS__6[[#This Row],[mean]]</f>
        <v>5.5302087653808929</v>
      </c>
      <c r="Q13">
        <f>$O$2/executionTime_10IMGS__6[[#This Row],[mean]]</f>
        <v>6.5715789299046037</v>
      </c>
    </row>
    <row r="14" spans="1:17" x14ac:dyDescent="0.35">
      <c r="A14">
        <v>13</v>
      </c>
      <c r="B14">
        <v>1</v>
      </c>
      <c r="C14">
        <v>186.6412</v>
      </c>
      <c r="D14">
        <f>executionTime_1IMGS__6[[#This Row],[NImgs]]*1000/executionTime_1IMGS__6[[#This Row],[mean]]</f>
        <v>5.3578738242145896</v>
      </c>
      <c r="E14">
        <f>$C$2/executionTime_1IMGS__6[[#This Row],[mean]]</f>
        <v>6.4467427341873078</v>
      </c>
      <c r="G14">
        <v>13</v>
      </c>
      <c r="H14">
        <v>5</v>
      </c>
      <c r="I14">
        <v>875.10260000000005</v>
      </c>
      <c r="J14">
        <f>executionTime_5IMGS__6[[#This Row],[NImgs]]*1000/executionTime_5IMGS__6[[#This Row],[mean]]</f>
        <v>5.7136157520272475</v>
      </c>
      <c r="K14">
        <f>$I$2/executionTime_5IMGS__6[[#This Row],[mean]]</f>
        <v>6.8023164369526494</v>
      </c>
      <c r="M14">
        <v>13</v>
      </c>
      <c r="N14">
        <v>10</v>
      </c>
      <c r="O14">
        <v>1757.4793999999999</v>
      </c>
      <c r="P14">
        <f>executionTime_10IMGS__6[[#This Row],[NImgs]]*1000/executionTime_10IMGS__6[[#This Row],[mean]]</f>
        <v>5.6899671199560009</v>
      </c>
      <c r="Q14">
        <f>$O$2/executionTime_10IMGS__6[[#This Row],[mean]]</f>
        <v>6.7614207028543269</v>
      </c>
    </row>
    <row r="15" spans="1:17" x14ac:dyDescent="0.35">
      <c r="A15">
        <v>14</v>
      </c>
      <c r="B15">
        <v>1</v>
      </c>
      <c r="C15">
        <v>177.33959999999999</v>
      </c>
      <c r="D15">
        <f>executionTime_1IMGS__6[[#This Row],[NImgs]]*1000/executionTime_1IMGS__6[[#This Row],[mean]]</f>
        <v>5.6388984750162967</v>
      </c>
      <c r="E15">
        <f>$C$2/executionTime_1IMGS__6[[#This Row],[mean]]</f>
        <v>6.7848794065172147</v>
      </c>
      <c r="G15">
        <v>14</v>
      </c>
      <c r="H15">
        <v>5</v>
      </c>
      <c r="I15">
        <v>847.82600000000002</v>
      </c>
      <c r="J15">
        <f>executionTime_5IMGS__6[[#This Row],[NImgs]]*1000/executionTime_5IMGS__6[[#This Row],[mean]]</f>
        <v>5.8974365023011792</v>
      </c>
      <c r="K15">
        <f>$I$2/executionTime_5IMGS__6[[#This Row],[mean]]</f>
        <v>7.0211633047346975</v>
      </c>
      <c r="M15">
        <v>14</v>
      </c>
      <c r="N15">
        <v>10</v>
      </c>
      <c r="O15">
        <v>1676.0826</v>
      </c>
      <c r="P15">
        <f>executionTime_10IMGS__6[[#This Row],[NImgs]]*1000/executionTime_10IMGS__6[[#This Row],[mean]]</f>
        <v>5.9662930693272518</v>
      </c>
      <c r="Q15">
        <f>$O$2/executionTime_10IMGS__6[[#This Row],[mean]]</f>
        <v>7.0897804201296521</v>
      </c>
    </row>
    <row r="16" spans="1:17" x14ac:dyDescent="0.35">
      <c r="A16">
        <v>15</v>
      </c>
      <c r="B16">
        <v>1</v>
      </c>
      <c r="C16">
        <v>169.17839999999998</v>
      </c>
      <c r="D16">
        <f>executionTime_1IMGS__6[[#This Row],[NImgs]]*1000/executionTime_1IMGS__6[[#This Row],[mean]]</f>
        <v>5.910920070174444</v>
      </c>
      <c r="E16">
        <f>$C$2/executionTime_1IMGS__6[[#This Row],[mean]]</f>
        <v>7.1121833520118418</v>
      </c>
      <c r="G16">
        <v>15</v>
      </c>
      <c r="H16">
        <v>5</v>
      </c>
      <c r="I16">
        <v>817.51300000000003</v>
      </c>
      <c r="J16">
        <f>executionTime_5IMGS__6[[#This Row],[NImgs]]*1000/executionTime_5IMGS__6[[#This Row],[mean]]</f>
        <v>6.1161106918177444</v>
      </c>
      <c r="K16">
        <f>$I$2/executionTime_5IMGS__6[[#This Row],[mean]]</f>
        <v>7.2815047589457293</v>
      </c>
      <c r="M16">
        <v>15</v>
      </c>
      <c r="N16">
        <v>10</v>
      </c>
      <c r="O16">
        <v>1611.2056</v>
      </c>
      <c r="P16">
        <f>executionTime_10IMGS__6[[#This Row],[NImgs]]*1000/executionTime_10IMGS__6[[#This Row],[mean]]</f>
        <v>6.2065325492910404</v>
      </c>
      <c r="Q16">
        <f>$O$2/executionTime_10IMGS__6[[#This Row],[mean]]</f>
        <v>7.3752583779500274</v>
      </c>
    </row>
    <row r="17" spans="1:17" x14ac:dyDescent="0.35">
      <c r="A17">
        <v>16</v>
      </c>
      <c r="B17">
        <v>1</v>
      </c>
      <c r="C17">
        <v>167.0976</v>
      </c>
      <c r="D17">
        <f>executionTime_1IMGS__6[[#This Row],[NImgs]]*1000/executionTime_1IMGS__6[[#This Row],[mean]]</f>
        <v>5.9845264085181356</v>
      </c>
      <c r="E17">
        <f>$C$2/executionTime_1IMGS__6[[#This Row],[mean]]</f>
        <v>7.2007485445631785</v>
      </c>
      <c r="G17">
        <v>16</v>
      </c>
      <c r="H17">
        <v>5</v>
      </c>
      <c r="I17">
        <v>794.52740000000006</v>
      </c>
      <c r="J17">
        <f>executionTime_5IMGS__6[[#This Row],[NImgs]]*1000/executionTime_5IMGS__6[[#This Row],[mean]]</f>
        <v>6.2930491761517597</v>
      </c>
      <c r="K17">
        <f>$I$2/executionTime_5IMGS__6[[#This Row],[mean]]</f>
        <v>7.4921579796996296</v>
      </c>
      <c r="M17">
        <v>16</v>
      </c>
      <c r="N17">
        <v>10</v>
      </c>
      <c r="O17">
        <v>1574.1276</v>
      </c>
      <c r="P17">
        <f>executionTime_10IMGS__6[[#This Row],[NImgs]]*1000/executionTime_10IMGS__6[[#This Row],[mean]]</f>
        <v>6.3527251539201774</v>
      </c>
      <c r="Q17">
        <f>$O$2/executionTime_10IMGS__6[[#This Row],[mean]]</f>
        <v>7.5489798921002338</v>
      </c>
    </row>
    <row r="18" spans="1:17" x14ac:dyDescent="0.35">
      <c r="A18">
        <v>17</v>
      </c>
      <c r="B18">
        <v>1</v>
      </c>
      <c r="C18">
        <v>164.36240000000001</v>
      </c>
      <c r="D18">
        <f>executionTime_1IMGS__6[[#This Row],[NImgs]]*1000/executionTime_1IMGS__6[[#This Row],[mean]]</f>
        <v>6.0841165619387398</v>
      </c>
      <c r="E18">
        <f>$C$2/executionTime_1IMGS__6[[#This Row],[mean]]</f>
        <v>7.3205781857651147</v>
      </c>
      <c r="G18">
        <v>17</v>
      </c>
      <c r="H18">
        <v>5</v>
      </c>
      <c r="I18">
        <v>798.97640000000001</v>
      </c>
      <c r="J18">
        <f>executionTime_5IMGS__6[[#This Row],[NImgs]]*1000/executionTime_5IMGS__6[[#This Row],[mean]]</f>
        <v>6.2580071201101806</v>
      </c>
      <c r="K18">
        <f>$I$2/executionTime_5IMGS__6[[#This Row],[mean]]</f>
        <v>7.4504388364912906</v>
      </c>
      <c r="M18">
        <v>17</v>
      </c>
      <c r="N18">
        <v>10</v>
      </c>
      <c r="O18">
        <v>1576.2966000000001</v>
      </c>
      <c r="P18">
        <f>executionTime_10IMGS__6[[#This Row],[NImgs]]*1000/executionTime_10IMGS__6[[#This Row],[mean]]</f>
        <v>6.343983740115914</v>
      </c>
      <c r="Q18">
        <f>$O$2/executionTime_10IMGS__6[[#This Row],[mean]]</f>
        <v>7.5385924197260836</v>
      </c>
    </row>
    <row r="19" spans="1:17" x14ac:dyDescent="0.35">
      <c r="A19">
        <v>18</v>
      </c>
      <c r="B19">
        <v>1</v>
      </c>
      <c r="C19">
        <v>168.351</v>
      </c>
      <c r="D19">
        <f>executionTime_1IMGS__6[[#This Row],[NImgs]]*1000/executionTime_1IMGS__6[[#This Row],[mean]]</f>
        <v>5.9399706565449568</v>
      </c>
      <c r="E19">
        <f>$C$2/executionTime_1IMGS__6[[#This Row],[mean]]</f>
        <v>7.1471378251391444</v>
      </c>
      <c r="G19">
        <v>18</v>
      </c>
      <c r="H19">
        <v>5</v>
      </c>
      <c r="I19">
        <v>808.178</v>
      </c>
      <c r="J19">
        <f>executionTime_5IMGS__6[[#This Row],[NImgs]]*1000/executionTime_5IMGS__6[[#This Row],[mean]]</f>
        <v>6.1867558879355782</v>
      </c>
      <c r="K19">
        <f>$I$2/executionTime_5IMGS__6[[#This Row],[mean]]</f>
        <v>7.3656110411320279</v>
      </c>
      <c r="M19">
        <v>18</v>
      </c>
      <c r="N19">
        <v>10</v>
      </c>
      <c r="O19">
        <v>1593.0244</v>
      </c>
      <c r="P19">
        <f>executionTime_10IMGS__6[[#This Row],[NImgs]]*1000/executionTime_10IMGS__6[[#This Row],[mean]]</f>
        <v>6.2773677540657884</v>
      </c>
      <c r="Q19">
        <f>$O$2/executionTime_10IMGS__6[[#This Row],[mean]]</f>
        <v>7.4594322597946396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19"/>
  <sheetViews>
    <sheetView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1177.8032000000001</v>
      </c>
      <c r="D2">
        <f>executionTime_1IMGS__7[[#This Row],[NImgs]]*1000/executionTime_1IMGS__7[[#This Row],[mean]]</f>
        <v>0.84903827736246595</v>
      </c>
      <c r="E2">
        <f>$C$2/executionTime_1IMGS__7[[#This Row],[mean]]</f>
        <v>1</v>
      </c>
      <c r="G2">
        <v>1</v>
      </c>
      <c r="H2">
        <v>5</v>
      </c>
      <c r="I2">
        <v>5883.326</v>
      </c>
      <c r="J2">
        <f>executionTime_5IMGS__7[[#This Row],[NImgs]]*1000/executionTime_5IMGS__7[[#This Row],[mean]]</f>
        <v>0.84985941625536299</v>
      </c>
      <c r="K2">
        <f>$I$2/executionTime_5IMGS__7[[#This Row],[mean]]</f>
        <v>1</v>
      </c>
      <c r="M2">
        <v>1</v>
      </c>
      <c r="N2">
        <v>10</v>
      </c>
      <c r="O2">
        <v>11697.125600000001</v>
      </c>
      <c r="P2">
        <f>executionTime_10IMGS__7[[#This Row],[NImgs]]*1000/executionTime_10IMGS__7[[#This Row],[mean]]</f>
        <v>0.85491088511522861</v>
      </c>
      <c r="Q2">
        <f>$O$2/executionTime_10IMGS__7[[#This Row],[mean]]</f>
        <v>1</v>
      </c>
    </row>
    <row r="3" spans="1:17" x14ac:dyDescent="0.35">
      <c r="A3">
        <v>2</v>
      </c>
      <c r="B3">
        <v>1</v>
      </c>
      <c r="C3">
        <v>614.93319999999994</v>
      </c>
      <c r="D3">
        <f>executionTime_1IMGS__7[[#This Row],[NImgs]]*1000/executionTime_1IMGS__7[[#This Row],[mean]]</f>
        <v>1.6261928937972452</v>
      </c>
      <c r="E3">
        <f>$C$2/executionTime_1IMGS__7[[#This Row],[mean]]</f>
        <v>1.9153351941316556</v>
      </c>
      <c r="G3">
        <v>2</v>
      </c>
      <c r="H3">
        <v>5</v>
      </c>
      <c r="I3">
        <v>3175.5657999999999</v>
      </c>
      <c r="J3">
        <f>executionTime_5IMGS__7[[#This Row],[NImgs]]*1000/executionTime_5IMGS__7[[#This Row],[mean]]</f>
        <v>1.5745225622470176</v>
      </c>
      <c r="K3">
        <f>$I$2/executionTime_5IMGS__7[[#This Row],[mean]]</f>
        <v>1.8526859056108995</v>
      </c>
      <c r="M3">
        <v>2</v>
      </c>
      <c r="N3">
        <v>10</v>
      </c>
      <c r="O3">
        <v>6305.4421999999995</v>
      </c>
      <c r="P3">
        <f>executionTime_10IMGS__7[[#This Row],[NImgs]]*1000/executionTime_10IMGS__7[[#This Row],[mean]]</f>
        <v>1.5859315941394245</v>
      </c>
      <c r="Q3">
        <f>$O$2/executionTime_10IMGS__7[[#This Row],[mean]]</f>
        <v>1.8550841049657076</v>
      </c>
    </row>
    <row r="4" spans="1:17" x14ac:dyDescent="0.35">
      <c r="A4">
        <v>3</v>
      </c>
      <c r="B4">
        <v>1</v>
      </c>
      <c r="C4">
        <v>427.0256</v>
      </c>
      <c r="D4">
        <f>executionTime_1IMGS__7[[#This Row],[NImgs]]*1000/executionTime_1IMGS__7[[#This Row],[mean]]</f>
        <v>2.3417799775938493</v>
      </c>
      <c r="E4">
        <f>$C$2/executionTime_1IMGS__7[[#This Row],[mean]]</f>
        <v>2.7581559513059641</v>
      </c>
      <c r="G4">
        <v>3</v>
      </c>
      <c r="H4">
        <v>5</v>
      </c>
      <c r="I4">
        <v>2149.9791999999998</v>
      </c>
      <c r="J4">
        <f>executionTime_5IMGS__7[[#This Row],[NImgs]]*1000/executionTime_5IMGS__7[[#This Row],[mean]]</f>
        <v>2.3256038942144186</v>
      </c>
      <c r="K4">
        <f>$I$2/executionTime_5IMGS__7[[#This Row],[mean]]</f>
        <v>2.7364571713065877</v>
      </c>
      <c r="M4">
        <v>3</v>
      </c>
      <c r="N4">
        <v>10</v>
      </c>
      <c r="O4">
        <v>4288.7338</v>
      </c>
      <c r="P4">
        <f>executionTime_10IMGS__7[[#This Row],[NImgs]]*1000/executionTime_10IMGS__7[[#This Row],[mean]]</f>
        <v>2.3316905329960091</v>
      </c>
      <c r="Q4">
        <f>$O$2/executionTime_10IMGS__7[[#This Row],[mean]]</f>
        <v>2.7274077024785268</v>
      </c>
    </row>
    <row r="5" spans="1:17" x14ac:dyDescent="0.35">
      <c r="A5">
        <v>4</v>
      </c>
      <c r="B5">
        <v>1</v>
      </c>
      <c r="C5">
        <v>331.25639999999999</v>
      </c>
      <c r="D5">
        <f>executionTime_1IMGS__7[[#This Row],[NImgs]]*1000/executionTime_1IMGS__7[[#This Row],[mean]]</f>
        <v>3.0188095988485055</v>
      </c>
      <c r="E5">
        <f>$C$2/executionTime_1IMGS__7[[#This Row],[mean]]</f>
        <v>3.5555636057144864</v>
      </c>
      <c r="G5">
        <v>4</v>
      </c>
      <c r="H5">
        <v>5</v>
      </c>
      <c r="I5">
        <v>1742.3344</v>
      </c>
      <c r="J5">
        <f>executionTime_5IMGS__7[[#This Row],[NImgs]]*1000/executionTime_5IMGS__7[[#This Row],[mean]]</f>
        <v>2.8697131847939179</v>
      </c>
      <c r="K5">
        <f>$I$2/executionTime_5IMGS__7[[#This Row],[mean]]</f>
        <v>3.3766916385281722</v>
      </c>
      <c r="M5">
        <v>4</v>
      </c>
      <c r="N5">
        <v>10</v>
      </c>
      <c r="O5">
        <v>3524.9054000000001</v>
      </c>
      <c r="P5">
        <f>executionTime_10IMGS__7[[#This Row],[NImgs]]*1000/executionTime_10IMGS__7[[#This Row],[mean]]</f>
        <v>2.8369555676586384</v>
      </c>
      <c r="Q5">
        <f>$O$2/executionTime_10IMGS__7[[#This Row],[mean]]</f>
        <v>3.3184225596522396</v>
      </c>
    </row>
    <row r="6" spans="1:17" x14ac:dyDescent="0.35">
      <c r="A6">
        <v>5</v>
      </c>
      <c r="B6">
        <v>1</v>
      </c>
      <c r="C6">
        <v>279.0992</v>
      </c>
      <c r="D6">
        <f>executionTime_1IMGS__7[[#This Row],[NImgs]]*1000/executionTime_1IMGS__7[[#This Row],[mean]]</f>
        <v>3.5829554509651049</v>
      </c>
      <c r="E6">
        <f>$C$2/executionTime_1IMGS__7[[#This Row],[mean]]</f>
        <v>4.2200163956041443</v>
      </c>
      <c r="G6">
        <v>5</v>
      </c>
      <c r="H6">
        <v>5</v>
      </c>
      <c r="I6">
        <v>1606.4418000000001</v>
      </c>
      <c r="J6">
        <f>executionTime_5IMGS__7[[#This Row],[NImgs]]*1000/executionTime_5IMGS__7[[#This Row],[mean]]</f>
        <v>3.112468811506274</v>
      </c>
      <c r="K6">
        <f>$I$2/executionTime_5IMGS__7[[#This Row],[mean]]</f>
        <v>3.6623337365847926</v>
      </c>
      <c r="M6">
        <v>5</v>
      </c>
      <c r="N6">
        <v>10</v>
      </c>
      <c r="O6">
        <v>3283.7118</v>
      </c>
      <c r="P6">
        <f>executionTime_10IMGS__7[[#This Row],[NImgs]]*1000/executionTime_10IMGS__7[[#This Row],[mean]]</f>
        <v>3.0453342464463535</v>
      </c>
      <c r="Q6">
        <f>$O$2/executionTime_10IMGS__7[[#This Row],[mean]]</f>
        <v>3.5621657174664358</v>
      </c>
    </row>
    <row r="7" spans="1:17" x14ac:dyDescent="0.35">
      <c r="A7">
        <v>6</v>
      </c>
      <c r="B7">
        <v>1</v>
      </c>
      <c r="C7">
        <v>240.25720000000001</v>
      </c>
      <c r="D7">
        <f>executionTime_1IMGS__7[[#This Row],[NImgs]]*1000/executionTime_1IMGS__7[[#This Row],[mean]]</f>
        <v>4.1622061690554952</v>
      </c>
      <c r="E7">
        <f>$C$2/executionTime_1IMGS__7[[#This Row],[mean]]</f>
        <v>4.9022597449733034</v>
      </c>
      <c r="G7">
        <v>6</v>
      </c>
      <c r="H7">
        <v>5</v>
      </c>
      <c r="I7">
        <v>1400.2775999999999</v>
      </c>
      <c r="J7">
        <f>executionTime_5IMGS__7[[#This Row],[NImgs]]*1000/executionTime_5IMGS__7[[#This Row],[mean]]</f>
        <v>3.5707205485540872</v>
      </c>
      <c r="K7">
        <f>$I$2/executionTime_5IMGS__7[[#This Row],[mean]]</f>
        <v>4.2015426084085048</v>
      </c>
      <c r="M7">
        <v>6</v>
      </c>
      <c r="N7">
        <v>10</v>
      </c>
      <c r="O7">
        <v>2936.9164000000001</v>
      </c>
      <c r="P7">
        <f>executionTime_10IMGS__7[[#This Row],[NImgs]]*1000/executionTime_10IMGS__7[[#This Row],[mean]]</f>
        <v>3.4049317849156346</v>
      </c>
      <c r="Q7">
        <f>$O$2/executionTime_10IMGS__7[[#This Row],[mean]]</f>
        <v>3.9827914747590367</v>
      </c>
    </row>
    <row r="8" spans="1:17" x14ac:dyDescent="0.35">
      <c r="A8">
        <v>7</v>
      </c>
      <c r="B8">
        <v>1</v>
      </c>
      <c r="C8">
        <v>222.88460000000001</v>
      </c>
      <c r="D8">
        <f>executionTime_1IMGS__7[[#This Row],[NImgs]]*1000/executionTime_1IMGS__7[[#This Row],[mean]]</f>
        <v>4.4866267117602563</v>
      </c>
      <c r="E8">
        <f>$C$2/executionTime_1IMGS__7[[#This Row],[mean]]</f>
        <v>5.2843632983167073</v>
      </c>
      <c r="G8">
        <v>7</v>
      </c>
      <c r="H8">
        <v>5</v>
      </c>
      <c r="I8">
        <v>1225.2121999999999</v>
      </c>
      <c r="J8">
        <f>executionTime_5IMGS__7[[#This Row],[NImgs]]*1000/executionTime_5IMGS__7[[#This Row],[mean]]</f>
        <v>4.0809257367825751</v>
      </c>
      <c r="K8">
        <f>$I$2/executionTime_5IMGS__7[[#This Row],[mean]]</f>
        <v>4.8018832982564161</v>
      </c>
      <c r="M8">
        <v>7</v>
      </c>
      <c r="N8">
        <v>10</v>
      </c>
      <c r="O8">
        <v>2523.4935999999998</v>
      </c>
      <c r="P8">
        <f>executionTime_10IMGS__7[[#This Row],[NImgs]]*1000/executionTime_10IMGS__7[[#This Row],[mean]]</f>
        <v>3.9627601987974135</v>
      </c>
      <c r="Q8">
        <f>$O$2/executionTime_10IMGS__7[[#This Row],[mean]]</f>
        <v>4.6352903768014322</v>
      </c>
    </row>
    <row r="9" spans="1:17" x14ac:dyDescent="0.35">
      <c r="A9">
        <v>8</v>
      </c>
      <c r="B9">
        <v>1</v>
      </c>
      <c r="C9">
        <v>202.44759999999999</v>
      </c>
      <c r="D9">
        <f>executionTime_1IMGS__7[[#This Row],[NImgs]]*1000/executionTime_1IMGS__7[[#This Row],[mean]]</f>
        <v>4.9395497896739702</v>
      </c>
      <c r="E9">
        <f>$C$2/executionTime_1IMGS__7[[#This Row],[mean]]</f>
        <v>5.8178175488373292</v>
      </c>
      <c r="G9">
        <v>8</v>
      </c>
      <c r="H9">
        <v>5</v>
      </c>
      <c r="I9">
        <v>1123.412</v>
      </c>
      <c r="J9">
        <f>executionTime_5IMGS__7[[#This Row],[NImgs]]*1000/executionTime_5IMGS__7[[#This Row],[mean]]</f>
        <v>4.4507268927161183</v>
      </c>
      <c r="K9">
        <f>$I$2/executionTime_5IMGS__7[[#This Row],[mean]]</f>
        <v>5.2370154493631897</v>
      </c>
      <c r="M9">
        <v>8</v>
      </c>
      <c r="N9">
        <v>10</v>
      </c>
      <c r="O9">
        <v>2194.4762000000001</v>
      </c>
      <c r="P9">
        <f>executionTime_10IMGS__7[[#This Row],[NImgs]]*1000/executionTime_10IMGS__7[[#This Row],[mean]]</f>
        <v>4.5568960829923784</v>
      </c>
      <c r="Q9">
        <f>$O$2/executionTime_10IMGS__7[[#This Row],[mean]]</f>
        <v>5.3302585828909885</v>
      </c>
    </row>
    <row r="10" spans="1:17" x14ac:dyDescent="0.35">
      <c r="A10">
        <v>9</v>
      </c>
      <c r="B10">
        <v>1</v>
      </c>
      <c r="C10">
        <v>207.86939999999998</v>
      </c>
      <c r="D10">
        <f>executionTime_1IMGS__7[[#This Row],[NImgs]]*1000/executionTime_1IMGS__7[[#This Row],[mean]]</f>
        <v>4.8107128802988806</v>
      </c>
      <c r="E10">
        <f>$C$2/executionTime_1IMGS__7[[#This Row],[mean]]</f>
        <v>5.6660730246972388</v>
      </c>
      <c r="G10">
        <v>9</v>
      </c>
      <c r="H10">
        <v>5</v>
      </c>
      <c r="I10">
        <v>1070.1142</v>
      </c>
      <c r="J10">
        <f>executionTime_5IMGS__7[[#This Row],[NImgs]]*1000/executionTime_5IMGS__7[[#This Row],[mean]]</f>
        <v>4.6723985159714729</v>
      </c>
      <c r="K10">
        <f>$I$2/executionTime_5IMGS__7[[#This Row],[mean]]</f>
        <v>5.4978487342752764</v>
      </c>
      <c r="M10">
        <v>9</v>
      </c>
      <c r="N10">
        <v>10</v>
      </c>
      <c r="O10">
        <v>2107.3638000000001</v>
      </c>
      <c r="P10">
        <f>executionTime_10IMGS__7[[#This Row],[NImgs]]*1000/executionTime_10IMGS__7[[#This Row],[mean]]</f>
        <v>4.7452651507062997</v>
      </c>
      <c r="Q10">
        <f>$O$2/executionTime_10IMGS__7[[#This Row],[mean]]</f>
        <v>5.5505962473114518</v>
      </c>
    </row>
    <row r="11" spans="1:17" x14ac:dyDescent="0.35">
      <c r="A11">
        <v>10</v>
      </c>
      <c r="B11">
        <v>1</v>
      </c>
      <c r="C11">
        <v>202.43200000000002</v>
      </c>
      <c r="D11">
        <f>executionTime_1IMGS__7[[#This Row],[NImgs]]*1000/executionTime_1IMGS__7[[#This Row],[mean]]</f>
        <v>4.9399304457793232</v>
      </c>
      <c r="E11">
        <f>$C$2/executionTime_1IMGS__7[[#This Row],[mean]]</f>
        <v>5.8182658868163131</v>
      </c>
      <c r="G11">
        <v>10</v>
      </c>
      <c r="H11">
        <v>5</v>
      </c>
      <c r="I11">
        <v>1025.0938000000001</v>
      </c>
      <c r="J11">
        <f>executionTime_5IMGS__7[[#This Row],[NImgs]]*1000/executionTime_5IMGS__7[[#This Row],[mean]]</f>
        <v>4.8776024203833828</v>
      </c>
      <c r="K11">
        <f>$I$2/executionTime_5IMGS__7[[#This Row],[mean]]</f>
        <v>5.7393050275008974</v>
      </c>
      <c r="M11">
        <v>10</v>
      </c>
      <c r="N11">
        <v>10</v>
      </c>
      <c r="O11">
        <v>2022.2349999999999</v>
      </c>
      <c r="P11">
        <f>executionTime_10IMGS__7[[#This Row],[NImgs]]*1000/executionTime_10IMGS__7[[#This Row],[mean]]</f>
        <v>4.9450236990260779</v>
      </c>
      <c r="Q11">
        <f>$O$2/executionTime_10IMGS__7[[#This Row],[mean]]</f>
        <v>5.7842563302484633</v>
      </c>
    </row>
    <row r="12" spans="1:17" x14ac:dyDescent="0.35">
      <c r="A12">
        <v>11</v>
      </c>
      <c r="B12">
        <v>1</v>
      </c>
      <c r="C12">
        <v>204.59399999999999</v>
      </c>
      <c r="D12">
        <f>executionTime_1IMGS__7[[#This Row],[NImgs]]*1000/executionTime_1IMGS__7[[#This Row],[mean]]</f>
        <v>4.8877288679042401</v>
      </c>
      <c r="E12">
        <f>$C$2/executionTime_1IMGS__7[[#This Row],[mean]]</f>
        <v>5.7567827013499908</v>
      </c>
      <c r="G12">
        <v>11</v>
      </c>
      <c r="H12">
        <v>5</v>
      </c>
      <c r="I12">
        <v>1016.1369999999999</v>
      </c>
      <c r="J12">
        <f>executionTime_5IMGS__7[[#This Row],[NImgs]]*1000/executionTime_5IMGS__7[[#This Row],[mean]]</f>
        <v>4.9205963369112631</v>
      </c>
      <c r="K12">
        <f>$I$2/executionTime_5IMGS__7[[#This Row],[mean]]</f>
        <v>5.7898944728909587</v>
      </c>
      <c r="M12">
        <v>11</v>
      </c>
      <c r="N12">
        <v>10</v>
      </c>
      <c r="O12">
        <v>1979.5160000000001</v>
      </c>
      <c r="P12">
        <f>executionTime_10IMGS__7[[#This Row],[NImgs]]*1000/executionTime_10IMGS__7[[#This Row],[mean]]</f>
        <v>5.0517399202633371</v>
      </c>
      <c r="Q12">
        <f>$O$2/executionTime_10IMGS__7[[#This Row],[mean]]</f>
        <v>5.9090836345854241</v>
      </c>
    </row>
    <row r="13" spans="1:17" x14ac:dyDescent="0.35">
      <c r="A13">
        <v>12</v>
      </c>
      <c r="B13">
        <v>1</v>
      </c>
      <c r="C13">
        <v>209.39779999999999</v>
      </c>
      <c r="D13">
        <f>executionTime_1IMGS__7[[#This Row],[NImgs]]*1000/executionTime_1IMGS__7[[#This Row],[mean]]</f>
        <v>4.7755993615978776</v>
      </c>
      <c r="E13">
        <f>$C$2/executionTime_1IMGS__7[[#This Row],[mean]]</f>
        <v>5.6247162100079375</v>
      </c>
      <c r="G13">
        <v>12</v>
      </c>
      <c r="H13">
        <v>5</v>
      </c>
      <c r="I13">
        <v>995.9828</v>
      </c>
      <c r="J13">
        <f>executionTime_5IMGS__7[[#This Row],[NImgs]]*1000/executionTime_5IMGS__7[[#This Row],[mean]]</f>
        <v>5.0201670149323867</v>
      </c>
      <c r="K13">
        <f>$I$2/executionTime_5IMGS__7[[#This Row],[mean]]</f>
        <v>5.9070558246588192</v>
      </c>
      <c r="M13">
        <v>12</v>
      </c>
      <c r="N13">
        <v>10</v>
      </c>
      <c r="O13">
        <v>1942.2798</v>
      </c>
      <c r="P13">
        <f>executionTime_10IMGS__7[[#This Row],[NImgs]]*1000/executionTime_10IMGS__7[[#This Row],[mean]]</f>
        <v>5.1485887872591789</v>
      </c>
      <c r="Q13">
        <f>$O$2/executionTime_10IMGS__7[[#This Row],[mean]]</f>
        <v>6.0223689707322299</v>
      </c>
    </row>
    <row r="14" spans="1:17" x14ac:dyDescent="0.35">
      <c r="A14">
        <v>13</v>
      </c>
      <c r="B14">
        <v>1</v>
      </c>
      <c r="C14">
        <v>198.2516</v>
      </c>
      <c r="D14">
        <f>executionTime_1IMGS__7[[#This Row],[NImgs]]*1000/executionTime_1IMGS__7[[#This Row],[mean]]</f>
        <v>5.0440954827098494</v>
      </c>
      <c r="E14">
        <f>$C$2/executionTime_1IMGS__7[[#This Row],[mean]]</f>
        <v>5.9409518006412059</v>
      </c>
      <c r="G14">
        <v>13</v>
      </c>
      <c r="H14">
        <v>5</v>
      </c>
      <c r="I14">
        <v>968.32960000000003</v>
      </c>
      <c r="J14">
        <f>executionTime_5IMGS__7[[#This Row],[NImgs]]*1000/executionTime_5IMGS__7[[#This Row],[mean]]</f>
        <v>5.1635310951973379</v>
      </c>
      <c r="K14">
        <f>$I$2/executionTime_5IMGS__7[[#This Row],[mean]]</f>
        <v>6.0757473488365941</v>
      </c>
      <c r="M14">
        <v>13</v>
      </c>
      <c r="N14">
        <v>10</v>
      </c>
      <c r="O14">
        <v>1883.9467999999999</v>
      </c>
      <c r="P14">
        <f>executionTime_10IMGS__7[[#This Row],[NImgs]]*1000/executionTime_10IMGS__7[[#This Row],[mean]]</f>
        <v>5.3080055126822057</v>
      </c>
      <c r="Q14">
        <f>$O$2/executionTime_10IMGS__7[[#This Row],[mean]]</f>
        <v>6.2088407167336159</v>
      </c>
    </row>
    <row r="15" spans="1:17" x14ac:dyDescent="0.35">
      <c r="A15">
        <v>14</v>
      </c>
      <c r="B15">
        <v>1</v>
      </c>
      <c r="C15">
        <v>198.42160000000001</v>
      </c>
      <c r="D15">
        <f>executionTime_1IMGS__7[[#This Row],[NImgs]]*1000/executionTime_1IMGS__7[[#This Row],[mean]]</f>
        <v>5.0397738955839486</v>
      </c>
      <c r="E15">
        <f>$C$2/executionTime_1IMGS__7[[#This Row],[mean]]</f>
        <v>5.9358618214952408</v>
      </c>
      <c r="G15">
        <v>14</v>
      </c>
      <c r="H15">
        <v>5</v>
      </c>
      <c r="I15">
        <v>933.90840000000003</v>
      </c>
      <c r="J15">
        <f>executionTime_5IMGS__7[[#This Row],[NImgs]]*1000/executionTime_5IMGS__7[[#This Row],[mean]]</f>
        <v>5.353844124327396</v>
      </c>
      <c r="K15">
        <f>$I$2/executionTime_5IMGS__7[[#This Row],[mean]]</f>
        <v>6.2996820673205205</v>
      </c>
      <c r="M15">
        <v>14</v>
      </c>
      <c r="N15">
        <v>10</v>
      </c>
      <c r="O15">
        <v>1796.6869999999999</v>
      </c>
      <c r="P15">
        <f>executionTime_10IMGS__7[[#This Row],[NImgs]]*1000/executionTime_10IMGS__7[[#This Row],[mean]]</f>
        <v>5.5657997191497461</v>
      </c>
      <c r="Q15">
        <f>$O$2/executionTime_10IMGS__7[[#This Row],[mean]]</f>
        <v>6.5103858379339314</v>
      </c>
    </row>
    <row r="16" spans="1:17" x14ac:dyDescent="0.35">
      <c r="A16">
        <v>15</v>
      </c>
      <c r="B16">
        <v>1</v>
      </c>
      <c r="C16">
        <v>196.91800000000001</v>
      </c>
      <c r="D16">
        <f>executionTime_1IMGS__7[[#This Row],[NImgs]]*1000/executionTime_1IMGS__7[[#This Row],[mean]]</f>
        <v>5.0782559237855347</v>
      </c>
      <c r="E16">
        <f>$C$2/executionTime_1IMGS__7[[#This Row],[mean]]</f>
        <v>5.9811860774535592</v>
      </c>
      <c r="G16">
        <v>15</v>
      </c>
      <c r="H16">
        <v>5</v>
      </c>
      <c r="I16">
        <v>881.61979999999994</v>
      </c>
      <c r="J16">
        <f>executionTime_5IMGS__7[[#This Row],[NImgs]]*1000/executionTime_5IMGS__7[[#This Row],[mean]]</f>
        <v>5.6713789776500034</v>
      </c>
      <c r="K16">
        <f>$I$2/executionTime_5IMGS__7[[#This Row],[mean]]</f>
        <v>6.6733142790123363</v>
      </c>
      <c r="M16">
        <v>15</v>
      </c>
      <c r="N16">
        <v>10</v>
      </c>
      <c r="O16">
        <v>1710.5165999999999</v>
      </c>
      <c r="P16">
        <f>executionTime_10IMGS__7[[#This Row],[NImgs]]*1000/executionTime_10IMGS__7[[#This Row],[mean]]</f>
        <v>5.8461870524963047</v>
      </c>
      <c r="Q16">
        <f>$O$2/executionTime_10IMGS__7[[#This Row],[mean]]</f>
        <v>6.8383584234143076</v>
      </c>
    </row>
    <row r="17" spans="1:17" x14ac:dyDescent="0.35">
      <c r="A17">
        <v>16</v>
      </c>
      <c r="B17">
        <v>1</v>
      </c>
      <c r="C17">
        <v>191.58679999999998</v>
      </c>
      <c r="D17">
        <f>executionTime_1IMGS__7[[#This Row],[NImgs]]*1000/executionTime_1IMGS__7[[#This Row],[mean]]</f>
        <v>5.2195662749208198</v>
      </c>
      <c r="E17">
        <f>$C$2/executionTime_1IMGS__7[[#This Row],[mean]]</f>
        <v>6.1476218612138211</v>
      </c>
      <c r="G17">
        <v>16</v>
      </c>
      <c r="H17">
        <v>5</v>
      </c>
      <c r="I17">
        <v>829.40020000000004</v>
      </c>
      <c r="J17">
        <f>executionTime_5IMGS__7[[#This Row],[NImgs]]*1000/executionTime_5IMGS__7[[#This Row],[mean]]</f>
        <v>6.0284528506262713</v>
      </c>
      <c r="K17">
        <f>$I$2/executionTime_5IMGS__7[[#This Row],[mean]]</f>
        <v>7.0934706791727322</v>
      </c>
      <c r="M17">
        <v>16</v>
      </c>
      <c r="N17">
        <v>10</v>
      </c>
      <c r="O17">
        <v>1675.0011999999999</v>
      </c>
      <c r="P17">
        <f>executionTime_10IMGS__7[[#This Row],[NImgs]]*1000/executionTime_10IMGS__7[[#This Row],[mean]]</f>
        <v>5.9701449766125547</v>
      </c>
      <c r="Q17">
        <f>$O$2/executionTime_10IMGS__7[[#This Row],[mean]]</f>
        <v>6.9833535641646121</v>
      </c>
    </row>
    <row r="18" spans="1:17" x14ac:dyDescent="0.35">
      <c r="A18">
        <v>17</v>
      </c>
      <c r="B18">
        <v>1</v>
      </c>
      <c r="C18">
        <v>186.92420000000001</v>
      </c>
      <c r="D18">
        <f>executionTime_1IMGS__7[[#This Row],[NImgs]]*1000/executionTime_1IMGS__7[[#This Row],[mean]]</f>
        <v>5.3497620960795871</v>
      </c>
      <c r="E18">
        <f>$C$2/executionTime_1IMGS__7[[#This Row],[mean]]</f>
        <v>6.3009669160012454</v>
      </c>
      <c r="G18">
        <v>17</v>
      </c>
      <c r="H18">
        <v>5</v>
      </c>
      <c r="I18">
        <v>833.89739999999995</v>
      </c>
      <c r="J18">
        <f>executionTime_5IMGS__7[[#This Row],[NImgs]]*1000/executionTime_5IMGS__7[[#This Row],[mean]]</f>
        <v>5.9959414671397226</v>
      </c>
      <c r="K18">
        <f>$I$2/executionTime_5IMGS__7[[#This Row],[mean]]</f>
        <v>7.0552156656202554</v>
      </c>
      <c r="M18">
        <v>17</v>
      </c>
      <c r="N18">
        <v>10</v>
      </c>
      <c r="O18">
        <v>1649.3052</v>
      </c>
      <c r="P18">
        <f>executionTime_10IMGS__7[[#This Row],[NImgs]]*1000/executionTime_10IMGS__7[[#This Row],[mean]]</f>
        <v>6.0631592018263207</v>
      </c>
      <c r="Q18">
        <f>$O$2/executionTime_10IMGS__7[[#This Row],[mean]]</f>
        <v>7.0921534716558225</v>
      </c>
    </row>
    <row r="19" spans="1:17" x14ac:dyDescent="0.35">
      <c r="A19">
        <v>18</v>
      </c>
      <c r="B19">
        <v>1</v>
      </c>
      <c r="C19">
        <v>185.69659999999999</v>
      </c>
      <c r="D19">
        <f>executionTime_1IMGS__7[[#This Row],[NImgs]]*1000/executionTime_1IMGS__7[[#This Row],[mean]]</f>
        <v>5.3851282145176596</v>
      </c>
      <c r="E19">
        <f>$C$2/executionTime_1IMGS__7[[#This Row],[mean]]</f>
        <v>6.3426212434691864</v>
      </c>
      <c r="G19">
        <v>18</v>
      </c>
      <c r="H19">
        <v>5</v>
      </c>
      <c r="I19">
        <v>828.07799999999997</v>
      </c>
      <c r="J19">
        <f>executionTime_5IMGS__7[[#This Row],[NImgs]]*1000/executionTime_5IMGS__7[[#This Row],[mean]]</f>
        <v>6.0380785384951663</v>
      </c>
      <c r="K19">
        <f>$I$2/executionTime_5IMGS__7[[#This Row],[mean]]</f>
        <v>7.1047968911141224</v>
      </c>
      <c r="M19">
        <v>18</v>
      </c>
      <c r="N19">
        <v>10</v>
      </c>
      <c r="O19">
        <v>1639.9482</v>
      </c>
      <c r="P19">
        <f>executionTime_10IMGS__7[[#This Row],[NImgs]]*1000/executionTime_10IMGS__7[[#This Row],[mean]]</f>
        <v>6.09775357538732</v>
      </c>
      <c r="Q19">
        <f>$O$2/executionTime_10IMGS__7[[#This Row],[mean]]</f>
        <v>7.132618944915456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opLeftCell="A16" workbookViewId="0">
      <selection activeCell="S53" sqref="S5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e 1 1 8 8 - c f c 2 - 4 2 a 3 - a a 4 a - 8 a 8 6 d d 3 6 2 0 e d "   x m l n s = " h t t p : / / s c h e m a s . m i c r o s o f t . c o m / D a t a M a s h u p " > A A A A A J 0 F A A B Q S w M E F A A C A A g A a b e o W k R H D 3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c s s 0 f U M s d G H c W 3 0 o X 6 w A w B Q S w M E F A A C A A g A a b e o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m 3 q F q i N 2 x y n Q I A A A s + A A A T A B w A R m 9 y b X V s Y X M v U 2 V j d G l v b j E u b S C i G A A o o B Q A A A A A A A A A A A A A A A A A A A A A A A A A A A D t m G F r G j E Y x 9 8 L / Q 7 h + u a E Q 6 p V C y u + 6 O z W C W 2 3 V b c 3 3 h j x f K o Z u U S S n J s V v / u e m w 4 t t Z S N 8 x b Y 4 x s 1 M c n / i T / C L 2 c h c U I r 1 l + / 1 8 8 r F T v l B s Y M f k C S 5 W 0 D k c L X e u / m q s 8 6 T I I 7 q j B 8 v T d i I h R g U 9 f O a 5 c 6 y V J Q L n w r J N S 6 W j n 8 Y s O g + y r + Z M H Y 2 G Z K L e L u N c 7 3 w e h v u J q N X 4 s x T q 0 s t n G J Y + Z a / l o w N m A z 6 e z n e r w n R C 2 x 8 6 A a D S 9 B i l Q 4 M J 3 g P I h Y F w e n y n a a E X u j E j 0 W a t K p N 1 q N i H 3 M t I O + W 0 j o b D / W b r W C L 9 V o X c x x 0 M P E 1 v E H X E o w L h + 4 A z Y W T I o 5 S K k D L H P A R z g M w 6 c 4 x z v g Y y w r 3 O x C x I a b j g s p + w m X 3 N i O M 9 n u C j e Y 6 V 4 k 3 G n m x G x n y o H h y t 5 r k 6 5 L G C x m Y M M X E 0 X L Z T C Y G s x h s X r 8 c b t Z y 4 e u I r Y M b n v p Z E / z n f 5 u 8 Q / C P X v a 9 2 i n s d t h B 1 N Z O g K z W m 2 r u O O T i c l m s z w N 1 j 6 F b R 1 X R m e z 8 G m h + e z b p J t s + Z r L I A W u s A 1 4 M m X X w r r a x R w M n 0 A 4 f B Q H d / F 3 H i n z t b b B j i p C P Z / t O Z p b P t D c I p q J 5 r + j 2 e Z / y k h I 4 R b l U 7 y z + A v 0 N v 4 j e v 8 d j T s r l 8 3 h c b D P E s J G N S g b y w a p A h 2 u h 4 G 6 5 Q 3 U Z A w E d b E n 9 W n 5 U J / S S U 1 Q H / S k 9 g B q O q k J 6 k K e V N R P f H h U s U 5 B P B P P B Z j H i T c + T V g T 1 k V j 7 Y F 8 E N a E d c H 3 x G b 5 V D f p n k h Q H / S e 6 A H U d E 8 k q A s W E A + o J g E h r A s W k F b 5 V L d I Q A j q g w q I B 1 C T g B D U B Q u I B 1 S T g B D W B Q t I u 3 y q 2 y Q g B P V B B c Q D q E l A C O q C B c Q D q k l A C O u C B e S s f K r P S E A I 6 o M K i A d Q k 4 A Q 1 A U L i A d U k 4 A Q 1 n + I 9 U 9 Q S w E C L Q A U A A I A C A B p t 6 h a R E c P f K c A A A D 3 A A A A E g A A A A A A A A A A A A A A A A A A A A A A Q 2 9 u Z m l n L 1 B h Y 2 t h Z 2 U u e G 1 s U E s B A i 0 A F A A C A A g A a b e o W l N y O C y b A A A A 4 Q A A A B M A A A A A A A A A A A A A A A A A 8 w A A A F t D b 2 5 0 Z W 5 0 X 1 R 5 c G V z X S 5 4 b W x Q S w E C L Q A U A A I A C A B p t 6 h a o j d s c p 0 C A A A L P g A A E w A A A A A A A A A A A A A A A A D b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4 w A A A A A A A P P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0 Z m I 2 Z j M y L W N i M D c t N D Z m O C 0 5 Z W R m L T U 2 M D B j Z T c z M G R k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I i A v P j x F b n R y e S B U e X B l P S J G a W x s T G F z d F V w Z G F 0 Z W Q i I F Z h b H V l P S J k M j A y N S 0 w N S 0 w O F Q y M D o 1 O T o x N y 4 z N z Y 3 N j M 4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2 I 4 Z j F j M y 0 z Z m U 1 L T R k N m Q t Y W V m N S 1 m M z M z Y z I z M T E x M m Y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y I g L z 4 8 R W 5 0 c n k g V H l w Z T 0 i R m l s b E x h c 3 R V c G R h d G V k I i B W Y W x 1 Z T 0 i Z D I w M j U t M D U t M D h U M j A 6 N T k 6 M T c u M z Y 2 N z I x N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y N D o x M i 4 z N j Y z O T k 5 W i I g L z 4 8 R W 5 0 c n k g V H l w Z T 0 i R m l s b E N v b H V t b l R 5 c G V z I i B W Y W x 1 Z T 0 i c 0 F 3 V T 0 i I C 8 + P E V u d H J 5 I F R 5 c G U 9 I k Z p b G x D b 2 x 1 b W 5 O Y W 1 l c y I g V m F s d W U 9 I n N b J n F 1 b 3 Q 7 U m 9 3 c 0 Z p b H R l c i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N z c 1 N j k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M T U x N G U 5 L T Y 2 O T E t N D F k O S 0 5 O T g 1 L T M 1 Z j Q 4 M G Q z Z j N m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T Q z O T k 0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z Z i Z m Q 5 M C 0 3 Z W V m L T Q 3 M 2 E t O D I 4 Z C 0 1 N T k 2 N j I z N 2 M 5 N D c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w L j I z N j A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j E 2 O W V m N z I t Y T h m Z i 0 0 Y W M x L W F l N T Q t N T Q 2 M j c 2 O T R i Y T U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y M D k x N z Y w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x Z W V m N j Y y L T k w Z D k t N G M 2 Z C 1 h Y j g 4 L W R h Z G Y z Z W M 5 N 2 U 3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D k 2 M j I 2 N S 1 m Y T J i L T R h N 2 I t O W V j M y 0 5 N m E z M D g 2 Y z g w Z T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I i A v P j x F b n R y e S B U e X B l P S J G a W x s T G F z d F V w Z G F 0 Z W Q i I F Z h b H V l P S J k M j A y N S 0 w N S 0 w O F Q y M D o 1 O T o x N y 4 z M j k x N j M 4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w O T M x M z Y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O T Y w M T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Y 5 O D M z N i 1 l M z k z L T Q w Z D Y t O D I y M C 0 1 O T d h M D Y x Z W R h M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Q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S U 1 H U 1 9 f N C I g L z 4 8 R W 5 0 c n k g V H l w Z T 0 i R m l s b E x h c 3 R V c G R h d G V k I i B W Y W x 1 Z T 0 i Z D I w M j U t M D U t M D h U M j A 6 N T k 6 M T c u N D E 3 M D Y z O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I 1 M T l m Z G U t Y W Y y Y i 0 0 N G Y 1 L T k y O D A t N W I 1 M m Y 4 Y z c z Z m E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N U l N R 1 N f X z Q i I C 8 + P E V u d H J 5 I F R 5 c G U 9 I k Z p b G x M Y X N 0 V X B k Y X R l Z C I g V m F s d W U 9 I m Q y M D I 1 L T A 1 L T A 4 V D I w O j U 5 O j E 3 L j Q w M D k w M D F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2 Z i Y T N h O C 1 l Z j k z L T Q 3 Y j U t Y j E 0 N i 1 m Y j J k O D c 5 Z D E 3 O D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X 1 8 0 I i A v P j x F b n R y e S B U e X B l P S J G a W x s T G F z d F V w Z G F 0 Z W Q i I F Z h b H V l P S J k M j A y N S 0 w N S 0 w O F Q y M D o 1 O T o x N y 4 z O D c 5 M D g w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U 4 O T U 1 O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S 4 1 N D g w N j M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Q 5 O D Y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Z D B m Z m Z m L W F l Z W Y t N D k 0 N i 0 4 M T c 0 L W U 1 O T l l N T B i M T A 1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2 I i A v P j x F b n R y e S B U e X B l P S J G a W x s T G F z d F V w Z G F 0 Z W Q i I F Z h b H V l P S J k M j A y N S 0 w N S 0 w O F Q y M D o 1 O T o x O C 4 2 M j E w M j E z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j l k N j k 0 M S 0 x O T F i L T R h O T g t O W E 3 Y S 1 m Z T U 4 M T E 5 M W F i M 2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i I g L z 4 8 R W 5 0 c n k g V H l w Z T 0 i R m l s b E x h c 3 R V c G R h d G V k I i B W Y W x 1 Z T 0 i Z D I w M j U t M D U t M D h U M j A 6 N T k 6 M T g u N T c 5 M j c 3 M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5 M T g x N j M 5 L T F h N j k t N D J j M C 0 5 Z j E w L T V i M m F l M T F l N W M 4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Y i I C 8 + P E V u d H J 5 I F R 5 c G U 9 I k Z p b G x M Y X N 0 V X B k Y X R l Z C I g V m F s d W U 9 I m Q y M D I 1 L T A 1 L T A 4 V D I w O j U 5 O j E 3 L j Q 1 O T c y O D J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0 N D c 2 N j c 4 L T E 1 N G Y t N D E x M y 0 5 Y W F j L T c z Y m Z i M j N h M W E 5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y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3 I i A v P j x F b n R y e S B U e X B l P S J G a W x s T G F z d F V w Z G F 0 Z W Q i I F Z h b H V l P S J k M j A y N S 0 w N S 0 w O F Q y M D o 1 O T o x O C 4 2 N z A y O T E y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T d h O T F h Y S 1 m N z A z L T Q 1 N D M t Y T A 4 N i 0 y Z G M 5 M z g 0 Z m M 1 N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y I g L z 4 8 R W 5 0 c n k g V H l w Z T 0 i R m l s b E x h c 3 R V c G R h d G V k I i B W Y W x 1 Z T 0 i Z D I w M j U t M D U t M D h U M j A 6 N T k 6 M T g u N j Y x M T k 3 N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m M 0 O T E 4 L T g 2 Y j k t N G Y x Z i 1 h N W J m L W I y O T c 2 M m M y M 2 Z h N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c i I C 8 + P E V u d H J 5 I F R 5 c G U 9 I k Z p b G x M Y X N 0 V X B k Y X R l Z C I g V m F s d W U 9 I m Q y M D I 1 L T A 1 L T A 4 V D I w O j U 5 O j E 4 L j Y 0 N z A 3 O T d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D I Q I K H O x 5 6 w 0 A a Z t 9 H L A B F S Y w h Z D d + u X p E D y h h I C l X 4 g A A A A A O g A A A A A I A A C A A A A A f G P 0 5 s M l 3 M K a J Q T r J d r + a 2 6 w m z Q b 4 Y t K b Y t O Q Y q l v W F A A A A B g X a N Z / G m Z x p l z v S b N B + o 6 i b j A p v B K Y P l r T g X Y 2 H M / 7 W x y r y v r v X F n I O U / g f K t e Q J / I N N e S 7 U X v t l G k N 7 x r M p + j x s U v w 5 K W + d k Z o 8 b f F 3 K t E A A A A C J 5 g f a m Q A h 4 X o 9 N P s m 7 5 r P G 6 I w F h W q 8 7 2 0 H u g l X C k z N I 6 z A 6 3 p M C p C + P W Q a J k s N K z H p h E z u y D E 5 Y f H 8 M v U b s R i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V4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2025-05-08T21:00:15Z</dcterms:modified>
</cp:coreProperties>
</file>