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5F6B00EA-2A84-49EB-8952-E359AF7CC842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'V4'!$A$1:$C$23</definedName>
    <definedName name="DatiEsterni_1" localSheetId="2" hidden="1">'V6'!$A$1:$C$23</definedName>
    <definedName name="DatiEsterni_1" localSheetId="3" hidden="1">'V7'!$A$1:$C$23</definedName>
    <definedName name="DatiEsterni_2" localSheetId="0" hidden="1">'V1'!$G$1:$I$19</definedName>
    <definedName name="DatiEsterni_2" localSheetId="1" hidden="1">'V4'!$G$1:$I$23</definedName>
    <definedName name="DatiEsterni_2" localSheetId="2" hidden="1">'V6'!$G$1:$I$23</definedName>
    <definedName name="DatiEsterni_2" localSheetId="3" hidden="1">'V7'!$G$1:$I$23</definedName>
    <definedName name="DatiEsterni_3" localSheetId="0" hidden="1">'V1'!$M$1:$O$19</definedName>
    <definedName name="DatiEsterni_3" localSheetId="1" hidden="1">'V4'!$M$1:$O$23</definedName>
    <definedName name="DatiEsterni_3" localSheetId="2" hidden="1">'V6'!$M$1:$O$23</definedName>
    <definedName name="DatiEsterni_3" localSheetId="3" hidden="1">'V7'!$M$1:$O$23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<sst xmlns="http://schemas.openxmlformats.org/spreadsheetml/2006/main" count="60" uniqueCount="5">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</sst>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'V6'!$C$2:$C$23</c:f>
              <c:numCache>
                <c:formatCode>General</c:formatCode>
                <c:ptCount val="22"/>
                <c:pt idx="0">
                  <c:v>150.58340000000001</c:v>
                </c:pt>
                <c:pt idx="1">
                  <c:v>76.8262</c:v>
                </c:pt>
                <c:pt idx="2">
                  <c:v>52.714799999999997</c:v>
                </c:pt>
                <c:pt idx="3">
                  <c:v>43.712400000000002</c:v>
                </c:pt>
                <c:pt idx="4">
                  <c:v>37.7896</c:v>
                </c:pt>
                <c:pt idx="5">
                  <c:v>30.409400000000002</c:v>
                </c:pt>
                <c:pt idx="6">
                  <c:v>27.653199999999998</c:v>
                </c:pt>
                <c:pt idx="7">
                  <c:v>25.196999999999999</c:v>
                </c:pt>
                <c:pt idx="8">
                  <c:v>22.3918</c:v>
                </c:pt>
                <c:pt idx="9">
                  <c:v>21.749400000000001</c:v>
                </c:pt>
                <c:pt idx="10">
                  <c:v>21.134599999999999</c:v>
                </c:pt>
                <c:pt idx="11">
                  <c:v>20.030799999999999</c:v>
                </c:pt>
                <c:pt idx="12">
                  <c:v>19.712199999999999</c:v>
                </c:pt>
                <c:pt idx="13">
                  <c:v>18.975200000000001</c:v>
                </c:pt>
                <c:pt idx="14">
                  <c:v>18.643799999999999</c:v>
                </c:pt>
                <c:pt idx="15">
                  <c:v>18.389199999999999</c:v>
                </c:pt>
                <c:pt idx="16">
                  <c:v>17.914200000000001</c:v>
                </c:pt>
                <c:pt idx="17">
                  <c:v>18.354199999999999</c:v>
                </c:pt>
                <c:pt idx="18">
                  <c:v>18.0426</c:v>
                </c:pt>
                <c:pt idx="19">
                  <c:v>17.905799999999999</c:v>
                </c:pt>
                <c:pt idx="20">
                  <c:v>18.184200000000001</c:v>
                </c:pt>
                <c:pt idx="21">
                  <c:v>18.115600000000001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'V6'!$I$2:$I$23</c:f>
              <c:numCache>
                <c:formatCode>General</c:formatCode>
                <c:ptCount val="22"/>
                <c:pt idx="0">
                  <c:v>733.20479999999998</c:v>
                </c:pt>
                <c:pt idx="1">
                  <c:v>368.19099999999997</c:v>
                </c:pt>
                <c:pt idx="2">
                  <c:v>262.05759999999998</c:v>
                </c:pt>
                <c:pt idx="3">
                  <c:v>208.1396</c:v>
                </c:pt>
                <c:pt idx="4">
                  <c:v>173.71979999999999</c:v>
                </c:pt>
                <c:pt idx="5">
                  <c:v>150.327</c:v>
                </c:pt>
                <c:pt idx="6">
                  <c:v>125.7962</c:v>
                </c:pt>
                <c:pt idx="7">
                  <c:v>114.39739999999999</c:v>
                </c:pt>
                <c:pt idx="8">
                  <c:v>108.1134</c:v>
                </c:pt>
                <c:pt idx="9">
                  <c:v>104.4966</c:v>
                </c:pt>
                <c:pt idx="10">
                  <c:v>100.3798</c:v>
                </c:pt>
                <c:pt idx="11">
                  <c:v>95.808199999999999</c:v>
                </c:pt>
                <c:pt idx="12">
                  <c:v>93.575400000000002</c:v>
                </c:pt>
                <c:pt idx="13">
                  <c:v>91.191600000000008</c:v>
                </c:pt>
                <c:pt idx="14">
                  <c:v>89.098200000000006</c:v>
                </c:pt>
                <c:pt idx="15">
                  <c:v>87.456000000000003</c:v>
                </c:pt>
                <c:pt idx="16">
                  <c:v>86.256600000000006</c:v>
                </c:pt>
                <c:pt idx="17">
                  <c:v>86.793999999999997</c:v>
                </c:pt>
                <c:pt idx="18">
                  <c:v>87.715599999999995</c:v>
                </c:pt>
                <c:pt idx="19">
                  <c:v>85.895399999999995</c:v>
                </c:pt>
                <c:pt idx="20">
                  <c:v>86.687600000000003</c:v>
                </c:pt>
                <c:pt idx="21">
                  <c:v>86.614199999999997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'V6'!$O$2:$O$25</c:f>
              <c:numCache>
                <c:formatCode>General</c:formatCode>
                <c:ptCount val="24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'V6'!$D$2:$D$23</c:f>
              <c:numCache>
                <c:formatCode>General</c:formatCode>
                <c:ptCount val="22"/>
                <c:pt idx="0">
                  <c:v>6.6408382331651428</c:v>
                </c:pt>
                <c:pt idx="1">
                  <c:v>13.016392845149181</c:v>
                </c:pt>
                <c:pt idx="2">
                  <c:v>18.970004628681131</c:v>
                </c:pt>
                <c:pt idx="3">
                  <c:v>22.876803835982464</c:v>
                </c:pt>
                <c:pt idx="4">
                  <c:v>26.462307089781316</c:v>
                </c:pt>
                <c:pt idx="5">
                  <c:v>32.884568587344702</c:v>
                </c:pt>
                <c:pt idx="6">
                  <c:v>36.162180145516615</c:v>
                </c:pt>
                <c:pt idx="7">
                  <c:v>39.687264356867885</c:v>
                </c:pt>
                <c:pt idx="8">
                  <c:v>44.659205602050754</c:v>
                </c:pt>
                <c:pt idx="9">
                  <c:v>45.978279860593851</c:v>
                </c:pt>
                <c:pt idx="10">
                  <c:v>47.315776026042606</c:v>
                </c:pt>
                <c:pt idx="11">
                  <c:v>49.923118397667594</c:v>
                </c:pt>
                <c:pt idx="12">
                  <c:v>50.730004768620454</c:v>
                </c:pt>
                <c:pt idx="13">
                  <c:v>52.700366794552885</c:v>
                </c:pt>
                <c:pt idx="14">
                  <c:v>53.637134060652876</c:v>
                </c:pt>
                <c:pt idx="15">
                  <c:v>54.379744632719209</c:v>
                </c:pt>
                <c:pt idx="16">
                  <c:v>55.821638700025673</c:v>
                </c:pt>
                <c:pt idx="17">
                  <c:v>54.483442481829776</c:v>
                </c:pt>
                <c:pt idx="18">
                  <c:v>55.42438451220999</c:v>
                </c:pt>
                <c:pt idx="19">
                  <c:v>55.847825844139891</c:v>
                </c:pt>
                <c:pt idx="20">
                  <c:v>54.992795943731366</c:v>
                </c:pt>
                <c:pt idx="21">
                  <c:v>55.201042195676649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'V6'!$J$2:$J$23</c:f>
              <c:numCache>
                <c:formatCode>General</c:formatCode>
                <c:ptCount val="22"/>
                <c:pt idx="0">
                  <c:v>6.8193770689990032</c:v>
                </c:pt>
                <c:pt idx="1">
                  <c:v>13.579908254139836</c:v>
                </c:pt>
                <c:pt idx="2">
                  <c:v>19.079774828129391</c:v>
                </c:pt>
                <c:pt idx="3">
                  <c:v>24.022338853346504</c:v>
                </c:pt>
                <c:pt idx="4">
                  <c:v>28.781981098297376</c:v>
                </c:pt>
                <c:pt idx="5">
                  <c:v>33.260824735410139</c:v>
                </c:pt>
                <c:pt idx="6">
                  <c:v>39.74682860054596</c:v>
                </c:pt>
                <c:pt idx="7">
                  <c:v>43.707287053726752</c:v>
                </c:pt>
                <c:pt idx="8">
                  <c:v>46.247736173314316</c:v>
                </c:pt>
                <c:pt idx="9">
                  <c:v>47.848446743721802</c:v>
                </c:pt>
                <c:pt idx="10">
                  <c:v>49.810818511294102</c:v>
                </c:pt>
                <c:pt idx="11">
                  <c:v>52.187599808784633</c:v>
                </c:pt>
                <c:pt idx="12">
                  <c:v>53.432846666965887</c:v>
                </c:pt>
                <c:pt idx="13">
                  <c:v>54.829611499304754</c:v>
                </c:pt>
                <c:pt idx="14">
                  <c:v>56.117856477459696</c:v>
                </c:pt>
                <c:pt idx="15">
                  <c:v>57.171606293450417</c:v>
                </c:pt>
                <c:pt idx="16">
                  <c:v>57.966578789333219</c:v>
                </c:pt>
                <c:pt idx="17">
                  <c:v>57.607668732861718</c:v>
                </c:pt>
                <c:pt idx="18">
                  <c:v>57.002403221319817</c:v>
                </c:pt>
                <c:pt idx="19">
                  <c:v>58.210334895698722</c:v>
                </c:pt>
                <c:pt idx="20">
                  <c:v>57.678376146069333</c:v>
                </c:pt>
                <c:pt idx="21">
                  <c:v>57.727254884303036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'V6'!$P$2:$P$25</c:f>
              <c:numCache>
                <c:formatCode>General</c:formatCode>
                <c:ptCount val="24"/>
                <c:pt idx="0">
                  <c:v>6.8944130296684509</c:v>
                </c:pt>
                <c:pt idx="1">
                  <c:v>13.359453737280464</c:v>
                </c:pt>
                <c:pt idx="2">
                  <c:v>19.216068938031636</c:v>
                </c:pt>
                <c:pt idx="3">
                  <c:v>24.272186356021518</c:v>
                </c:pt>
                <c:pt idx="4">
                  <c:v>28.743313586676901</c:v>
                </c:pt>
                <c:pt idx="5">
                  <c:v>34.651835680995205</c:v>
                </c:pt>
                <c:pt idx="6">
                  <c:v>39.80077324942269</c:v>
                </c:pt>
                <c:pt idx="7">
                  <c:v>43.219395481671519</c:v>
                </c:pt>
                <c:pt idx="8">
                  <c:v>46.735785778113446</c:v>
                </c:pt>
                <c:pt idx="9">
                  <c:v>48.925067345355195</c:v>
                </c:pt>
                <c:pt idx="10">
                  <c:v>50.507856497078116</c:v>
                </c:pt>
                <c:pt idx="11">
                  <c:v>52.935428305843963</c:v>
                </c:pt>
                <c:pt idx="12">
                  <c:v>53.876697789439085</c:v>
                </c:pt>
                <c:pt idx="13">
                  <c:v>55.753853427579642</c:v>
                </c:pt>
                <c:pt idx="14">
                  <c:v>57.083620654223957</c:v>
                </c:pt>
                <c:pt idx="15">
                  <c:v>58.533889951604188</c:v>
                </c:pt>
                <c:pt idx="16">
                  <c:v>58.93196422594044</c:v>
                </c:pt>
                <c:pt idx="17">
                  <c:v>58.705772538613722</c:v>
                </c:pt>
                <c:pt idx="18">
                  <c:v>58.22131552226849</c:v>
                </c:pt>
                <c:pt idx="19">
                  <c:v>58.287082533343124</c:v>
                </c:pt>
                <c:pt idx="20">
                  <c:v>58.42384160128065</c:v>
                </c:pt>
                <c:pt idx="21">
                  <c:v>58.525668187553698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1.9752390147943277</c:v>
                </c:pt>
                <c:pt idx="2">
                  <c:v>2.836125471294749</c:v>
                </c:pt>
                <c:pt idx="3">
                  <c:v>3.8819085451820854</c:v>
                </c:pt>
                <c:pt idx="4">
                  <c:v>4.727702724592608</c:v>
                </c:pt>
                <c:pt idx="5">
                  <c:v>5.4526092913189697</c:v>
                </c:pt>
                <c:pt idx="6">
                  <c:v>6.2794400298344764</c:v>
                </c:pt>
                <c:pt idx="7">
                  <c:v>6.6122430485281463</c:v>
                </c:pt>
                <c:pt idx="8">
                  <c:v>6.8894484223778436</c:v>
                </c:pt>
                <c:pt idx="9">
                  <c:v>7.1484087977401503</c:v>
                </c:pt>
                <c:pt idx="10">
                  <c:v>7.5182895414734672</c:v>
                </c:pt>
                <c:pt idx="11">
                  <c:v>7.5721253632212537</c:v>
                </c:pt>
                <c:pt idx="12">
                  <c:v>7.9667710001455827</c:v>
                </c:pt>
                <c:pt idx="13">
                  <c:v>7.8607724489612698</c:v>
                </c:pt>
                <c:pt idx="14">
                  <c:v>8.3407636031092824</c:v>
                </c:pt>
                <c:pt idx="15">
                  <c:v>8.2096913325582275</c:v>
                </c:pt>
                <c:pt idx="16">
                  <c:v>8.2083059904378004</c:v>
                </c:pt>
                <c:pt idx="17">
                  <c:v>8.1434151785714288</c:v>
                </c:pt>
                <c:pt idx="18">
                  <c:v>8.2143125187631352</c:v>
                </c:pt>
                <c:pt idx="19">
                  <c:v>7.9712678210520576</c:v>
                </c:pt>
                <c:pt idx="20">
                  <c:v>8.0964269862405693</c:v>
                </c:pt>
                <c:pt idx="21">
                  <c:v>8.2235705161920514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1.929109482742045</c:v>
                </c:pt>
                <c:pt idx="2">
                  <c:v>2.7552511749920887</c:v>
                </c:pt>
                <c:pt idx="3">
                  <c:v>3.6084750871760445</c:v>
                </c:pt>
                <c:pt idx="4">
                  <c:v>4.3855692034211948</c:v>
                </c:pt>
                <c:pt idx="5">
                  <c:v>5.5540816622423508</c:v>
                </c:pt>
                <c:pt idx="6">
                  <c:v>6.1336302765647739</c:v>
                </c:pt>
                <c:pt idx="7">
                  <c:v>6.726008549164078</c:v>
                </c:pt>
                <c:pt idx="8">
                  <c:v>7.3380026608897966</c:v>
                </c:pt>
                <c:pt idx="9">
                  <c:v>7.7709903955385728</c:v>
                </c:pt>
                <c:pt idx="10">
                  <c:v>7.8251351913477531</c:v>
                </c:pt>
                <c:pt idx="11">
                  <c:v>8.4185496405867291</c:v>
                </c:pt>
                <c:pt idx="12">
                  <c:v>8.6632839773189865</c:v>
                </c:pt>
                <c:pt idx="13">
                  <c:v>8.994207068486368</c:v>
                </c:pt>
                <c:pt idx="14">
                  <c:v>9.2842059805934767</c:v>
                </c:pt>
                <c:pt idx="15">
                  <c:v>9.4984649369970473</c:v>
                </c:pt>
                <c:pt idx="16">
                  <c:v>9.5010349259317728</c:v>
                </c:pt>
                <c:pt idx="17">
                  <c:v>9.2421359231818645</c:v>
                </c:pt>
                <c:pt idx="18">
                  <c:v>9.2892408216532711</c:v>
                </c:pt>
                <c:pt idx="19">
                  <c:v>9.2555340300566247</c:v>
                </c:pt>
                <c:pt idx="20">
                  <c:v>9.274520075185654</c:v>
                </c:pt>
                <c:pt idx="21">
                  <c:v>9.3632182171283311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1.9398288275206776</c:v>
                </c:pt>
                <c:pt idx="2">
                  <c:v>2.7778606228634488</c:v>
                </c:pt>
                <c:pt idx="3">
                  <c:v>3.6973584743424848</c:v>
                </c:pt>
                <c:pt idx="4">
                  <c:v>4.6206313725182921</c:v>
                </c:pt>
                <c:pt idx="5">
                  <c:v>5.3955721930166227</c:v>
                </c:pt>
                <c:pt idx="6">
                  <c:v>6.2284231332136333</c:v>
                </c:pt>
                <c:pt idx="7">
                  <c:v>6.8889181859902378</c:v>
                </c:pt>
                <c:pt idx="8">
                  <c:v>7.2457110359862247</c:v>
                </c:pt>
                <c:pt idx="9">
                  <c:v>7.699460778187909</c:v>
                </c:pt>
                <c:pt idx="10">
                  <c:v>7.9894790015502792</c:v>
                </c:pt>
                <c:pt idx="11">
                  <c:v>8.3451502041806496</c:v>
                </c:pt>
                <c:pt idx="12">
                  <c:v>8.7128932715890421</c:v>
                </c:pt>
                <c:pt idx="13">
                  <c:v>8.9692790050386861</c:v>
                </c:pt>
                <c:pt idx="14">
                  <c:v>9.2893321511672386</c:v>
                </c:pt>
                <c:pt idx="15">
                  <c:v>9.5579285658054989</c:v>
                </c:pt>
                <c:pt idx="16">
                  <c:v>9.4395122932825988</c:v>
                </c:pt>
                <c:pt idx="17">
                  <c:v>9.418341527966323</c:v>
                </c:pt>
                <c:pt idx="18">
                  <c:v>9.3845541781377815</c:v>
                </c:pt>
                <c:pt idx="19">
                  <c:v>9.385066238640988</c:v>
                </c:pt>
                <c:pt idx="20">
                  <c:v>9.3702604053170617</c:v>
                </c:pt>
                <c:pt idx="21">
                  <c:v>9.4795059097474663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'V7'!$C$2:$C$23</c:f>
              <c:numCache>
                <c:formatCode>General</c:formatCode>
                <c:ptCount val="22"/>
                <c:pt idx="0">
                  <c:v>87.558000000000007</c:v>
                </c:pt>
                <c:pt idx="1">
                  <c:v>44.327800000000003</c:v>
                </c:pt>
                <c:pt idx="2">
                  <c:v>30.872399999999999</c:v>
                </c:pt>
                <c:pt idx="3">
                  <c:v>22.555399999999999</c:v>
                </c:pt>
                <c:pt idx="4">
                  <c:v>18.520199999999999</c:v>
                </c:pt>
                <c:pt idx="5">
                  <c:v>16.058</c:v>
                </c:pt>
                <c:pt idx="6">
                  <c:v>13.9436</c:v>
                </c:pt>
                <c:pt idx="7">
                  <c:v>13.2418</c:v>
                </c:pt>
                <c:pt idx="8">
                  <c:v>12.709</c:v>
                </c:pt>
                <c:pt idx="9">
                  <c:v>12.2486</c:v>
                </c:pt>
                <c:pt idx="10">
                  <c:v>11.646000000000001</c:v>
                </c:pt>
                <c:pt idx="11">
                  <c:v>11.5632</c:v>
                </c:pt>
                <c:pt idx="12">
                  <c:v>10.990399999999999</c:v>
                </c:pt>
                <c:pt idx="13">
                  <c:v>11.1386</c:v>
                </c:pt>
                <c:pt idx="14">
                  <c:v>10.4976</c:v>
                </c:pt>
                <c:pt idx="15">
                  <c:v>10.6652</c:v>
                </c:pt>
                <c:pt idx="16">
                  <c:v>10.667</c:v>
                </c:pt>
                <c:pt idx="17">
                  <c:v>10.752000000000001</c:v>
                </c:pt>
                <c:pt idx="18">
                  <c:v>10.6592</c:v>
                </c:pt>
                <c:pt idx="19">
                  <c:v>10.9842</c:v>
                </c:pt>
                <c:pt idx="20">
                  <c:v>10.814399999999999</c:v>
                </c:pt>
                <c:pt idx="21">
                  <c:v>10.6472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'V7'!$I$2:$I$23</c:f>
              <c:numCache>
                <c:formatCode>General</c:formatCode>
                <c:ptCount val="22"/>
                <c:pt idx="0">
                  <c:v>421.38040000000001</c:v>
                </c:pt>
                <c:pt idx="1">
                  <c:v>218.43260000000001</c:v>
                </c:pt>
                <c:pt idx="2">
                  <c:v>152.93719999999999</c:v>
                </c:pt>
                <c:pt idx="3">
                  <c:v>116.7752</c:v>
                </c:pt>
                <c:pt idx="4">
                  <c:v>96.083399999999997</c:v>
                </c:pt>
                <c:pt idx="5">
                  <c:v>75.868600000000001</c:v>
                </c:pt>
                <c:pt idx="6">
                  <c:v>68.7</c:v>
                </c:pt>
                <c:pt idx="7">
                  <c:v>62.6494</c:v>
                </c:pt>
                <c:pt idx="8">
                  <c:v>57.424399999999999</c:v>
                </c:pt>
                <c:pt idx="9">
                  <c:v>54.224800000000002</c:v>
                </c:pt>
                <c:pt idx="10">
                  <c:v>53.849600000000002</c:v>
                </c:pt>
                <c:pt idx="11">
                  <c:v>50.053800000000003</c:v>
                </c:pt>
                <c:pt idx="12">
                  <c:v>48.639800000000001</c:v>
                </c:pt>
                <c:pt idx="13">
                  <c:v>46.850200000000001</c:v>
                </c:pt>
                <c:pt idx="14">
                  <c:v>45.386800000000001</c:v>
                </c:pt>
                <c:pt idx="15">
                  <c:v>44.363</c:v>
                </c:pt>
                <c:pt idx="16">
                  <c:v>44.350999999999999</c:v>
                </c:pt>
                <c:pt idx="17">
                  <c:v>45.593400000000003</c:v>
                </c:pt>
                <c:pt idx="18">
                  <c:v>45.362200000000001</c:v>
                </c:pt>
                <c:pt idx="19">
                  <c:v>45.5274</c:v>
                </c:pt>
                <c:pt idx="20">
                  <c:v>45.434199999999997</c:v>
                </c:pt>
                <c:pt idx="21">
                  <c:v>45.003799999999998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'V7'!$O$2:$O$25</c:f>
              <c:numCache>
                <c:formatCode>General</c:formatCode>
                <c:ptCount val="24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'V7'!$D$2:$D$23</c:f>
              <c:numCache>
                <c:formatCode>General</c:formatCode>
                <c:ptCount val="22"/>
                <c:pt idx="0">
                  <c:v>11.421000936522075</c:v>
                </c:pt>
                <c:pt idx="1">
                  <c:v>22.55920663782096</c:v>
                </c:pt>
                <c:pt idx="2">
                  <c:v>32.391391663751442</c:v>
                </c:pt>
                <c:pt idx="3">
                  <c:v>44.335281130017648</c:v>
                </c:pt>
                <c:pt idx="4">
                  <c:v>53.995097245170143</c:v>
                </c:pt>
                <c:pt idx="5">
                  <c:v>62.274255822642921</c:v>
                </c:pt>
                <c:pt idx="6">
                  <c:v>71.717490461573774</c:v>
                </c:pt>
                <c:pt idx="7">
                  <c:v>75.518434049751548</c:v>
                </c:pt>
                <c:pt idx="8">
                  <c:v>78.684396884097879</c:v>
                </c:pt>
                <c:pt idx="9">
                  <c:v>81.641983573632913</c:v>
                </c:pt>
                <c:pt idx="10">
                  <c:v>85.866391894212597</c:v>
                </c:pt>
                <c:pt idx="11">
                  <c:v>86.481250864812509</c:v>
                </c:pt>
                <c:pt idx="12">
                  <c:v>90.988499053719622</c:v>
                </c:pt>
                <c:pt idx="13">
                  <c:v>89.777889501373593</c:v>
                </c:pt>
                <c:pt idx="14">
                  <c:v>95.259868922420367</c:v>
                </c:pt>
                <c:pt idx="15">
                  <c:v>93.762892397704675</c:v>
                </c:pt>
                <c:pt idx="16">
                  <c:v>93.747070404049879</c:v>
                </c:pt>
                <c:pt idx="17">
                  <c:v>93.00595238095238</c:v>
                </c:pt>
                <c:pt idx="18">
                  <c:v>93.815670969678777</c:v>
                </c:pt>
                <c:pt idx="19">
                  <c:v>91.039857249503839</c:v>
                </c:pt>
                <c:pt idx="20">
                  <c:v>92.469300192336149</c:v>
                </c:pt>
                <c:pt idx="21">
                  <c:v>93.921406566984743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'V7'!$J$2:$J$23</c:f>
              <c:numCache>
                <c:formatCode>General</c:formatCode>
                <c:ptCount val="22"/>
                <c:pt idx="0">
                  <c:v>11.865763096717361</c:v>
                </c:pt>
                <c:pt idx="1">
                  <c:v>22.890356109848071</c:v>
                </c:pt>
                <c:pt idx="2">
                  <c:v>32.693157714408272</c:v>
                </c:pt>
                <c:pt idx="3">
                  <c:v>42.817310524837467</c:v>
                </c:pt>
                <c:pt idx="4">
                  <c:v>52.038125212055363</c:v>
                </c:pt>
                <c:pt idx="5">
                  <c:v>65.903417223989891</c:v>
                </c:pt>
                <c:pt idx="6">
                  <c:v>72.780203784570588</c:v>
                </c:pt>
                <c:pt idx="7">
                  <c:v>79.809224030876592</c:v>
                </c:pt>
                <c:pt idx="8">
                  <c:v>87.071001177199932</c:v>
                </c:pt>
                <c:pt idx="9">
                  <c:v>92.208731060326642</c:v>
                </c:pt>
                <c:pt idx="10">
                  <c:v>92.851200380318517</c:v>
                </c:pt>
                <c:pt idx="11">
                  <c:v>99.892515653157204</c:v>
                </c:pt>
                <c:pt idx="12">
                  <c:v>102.79647531445441</c:v>
                </c:pt>
                <c:pt idx="13">
                  <c:v>106.72313031747997</c:v>
                </c:pt>
                <c:pt idx="14">
                  <c:v>110.16418870684869</c:v>
                </c:pt>
                <c:pt idx="15">
                  <c:v>112.70653472488335</c:v>
                </c:pt>
                <c:pt idx="16">
                  <c:v>112.73702960474398</c:v>
                </c:pt>
                <c:pt idx="17">
                  <c:v>109.66499537213718</c:v>
                </c:pt>
                <c:pt idx="18">
                  <c:v>110.22393093809383</c:v>
                </c:pt>
                <c:pt idx="19">
                  <c:v>109.82397413425761</c:v>
                </c:pt>
                <c:pt idx="20">
                  <c:v>110.04925804790224</c:v>
                </c:pt>
                <c:pt idx="21">
                  <c:v>111.10172918731307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'V7'!$P$2:$P$25</c:f>
              <c:numCache>
                <c:formatCode>General</c:formatCode>
                <c:ptCount val="24"/>
                <c:pt idx="0">
                  <c:v>12.112367890403419</c:v>
                </c:pt>
                <c:pt idx="1">
                  <c:v>23.495920403340367</c:v>
                </c:pt>
                <c:pt idx="2">
                  <c:v>33.646469812387281</c:v>
                </c:pt>
                <c:pt idx="3">
                  <c:v>44.783766063936888</c:v>
                </c:pt>
                <c:pt idx="4">
                  <c:v>55.966787069881249</c:v>
                </c:pt>
                <c:pt idx="5">
                  <c:v>65.353155381048111</c:v>
                </c:pt>
                <c:pt idx="6">
                  <c:v>75.440952366582678</c:v>
                </c:pt>
                <c:pt idx="7">
                  <c:v>83.441111435604327</c:v>
                </c:pt>
                <c:pt idx="8">
                  <c:v>87.762717695421244</c:v>
                </c:pt>
                <c:pt idx="9">
                  <c:v>93.258701503143755</c:v>
                </c:pt>
                <c:pt idx="10">
                  <c:v>96.771508919429976</c:v>
                </c:pt>
                <c:pt idx="11">
                  <c:v>101.07952937371124</c:v>
                </c:pt>
                <c:pt idx="12">
                  <c:v>105.53376869530713</c:v>
                </c:pt>
                <c:pt idx="13">
                  <c:v>108.63920702070013</c:v>
                </c:pt>
                <c:pt idx="14">
                  <c:v>112.51580847109018</c:v>
                </c:pt>
                <c:pt idx="15">
                  <c:v>115.76914705923213</c:v>
                </c:pt>
                <c:pt idx="16">
                  <c:v>114.33484560222449</c:v>
                </c:pt>
                <c:pt idx="17">
                  <c:v>114.07841750419237</c:v>
                </c:pt>
                <c:pt idx="18">
                  <c:v>113.66917269302731</c:v>
                </c:pt>
                <c:pt idx="19">
                  <c:v>113.6753749582243</c:v>
                </c:pt>
                <c:pt idx="20">
                  <c:v>113.49604125808092</c:v>
                </c:pt>
                <c:pt idx="21">
                  <c:v>114.81926299811467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'V4'!$O$2:$O$23</c:f>
              <c:numCache>
                <c:formatCode>General</c:formatCode>
                <c:ptCount val="22"/>
                <c:pt idx="0">
                  <c:v>23161.025600000001</c:v>
                </c:pt>
                <c:pt idx="1">
                  <c:v>11964.911399999999</c:v>
                </c:pt>
                <c:pt idx="2">
                  <c:v>19881.0304</c:v>
                </c:pt>
                <c:pt idx="3">
                  <c:v>12124.173000000001</c:v>
                </c:pt>
                <c:pt idx="4">
                  <c:v>13191.9732</c:v>
                </c:pt>
                <c:pt idx="5">
                  <c:v>10351.0682</c:v>
                </c:pt>
                <c:pt idx="6">
                  <c:v>9855.5054</c:v>
                </c:pt>
                <c:pt idx="7">
                  <c:v>8495.4570000000003</c:v>
                </c:pt>
                <c:pt idx="8">
                  <c:v>7909.0960000000005</c:v>
                </c:pt>
                <c:pt idx="9">
                  <c:v>7015.9111999999996</c:v>
                </c:pt>
                <c:pt idx="10">
                  <c:v>6580.2794000000004</c:v>
                </c:pt>
                <c:pt idx="11">
                  <c:v>6056.2078000000001</c:v>
                </c:pt>
                <c:pt idx="12">
                  <c:v>5695.2807999999995</c:v>
                </c:pt>
                <c:pt idx="13">
                  <c:v>5306.34</c:v>
                </c:pt>
                <c:pt idx="14">
                  <c:v>5000.9782000000005</c:v>
                </c:pt>
                <c:pt idx="15">
                  <c:v>4732.0237999999999</c:v>
                </c:pt>
                <c:pt idx="16">
                  <c:v>4520.0375999999997</c:v>
                </c:pt>
                <c:pt idx="17">
                  <c:v>4324.3692000000001</c:v>
                </c:pt>
                <c:pt idx="18">
                  <c:v>4186.5690000000004</c:v>
                </c:pt>
                <c:pt idx="19">
                  <c:v>4028.9252000000001</c:v>
                </c:pt>
                <c:pt idx="20">
                  <c:v>3873.8827999999999</c:v>
                </c:pt>
                <c:pt idx="21">
                  <c:v>3829.4027999999998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'V6'!$O$2:$O$23</c:f>
              <c:numCache>
                <c:formatCode>General</c:formatCode>
                <c:ptCount val="22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'V7'!$O$2:$O$23</c:f>
              <c:numCache>
                <c:formatCode>General</c:formatCode>
                <c:ptCount val="22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'V4'!$P$2:$P$23</c:f>
              <c:numCache>
                <c:formatCode>General</c:formatCode>
                <c:ptCount val="22"/>
                <c:pt idx="0">
                  <c:v>0.43175980946197823</c:v>
                </c:pt>
                <c:pt idx="1">
                  <c:v>0.83577718761879016</c:v>
                </c:pt>
                <c:pt idx="2">
                  <c:v>0.50299203807867021</c:v>
                </c:pt>
                <c:pt idx="3">
                  <c:v>0.82479852440244783</c:v>
                </c:pt>
                <c:pt idx="4">
                  <c:v>0.75803671280957419</c:v>
                </c:pt>
                <c:pt idx="5">
                  <c:v>0.96608386755678033</c:v>
                </c:pt>
                <c:pt idx="6">
                  <c:v>1.0146613079832516</c:v>
                </c:pt>
                <c:pt idx="7">
                  <c:v>1.1770997134115326</c:v>
                </c:pt>
                <c:pt idx="8">
                  <c:v>1.2643670022465272</c:v>
                </c:pt>
                <c:pt idx="9">
                  <c:v>1.4253316091001837</c:v>
                </c:pt>
                <c:pt idx="10">
                  <c:v>1.5196923097216812</c:v>
                </c:pt>
                <c:pt idx="11">
                  <c:v>1.651198296069035</c:v>
                </c:pt>
                <c:pt idx="12">
                  <c:v>1.7558396769479743</c:v>
                </c:pt>
                <c:pt idx="13">
                  <c:v>1.8845381185525238</c:v>
                </c:pt>
                <c:pt idx="14">
                  <c:v>1.9996087965350458</c:v>
                </c:pt>
                <c:pt idx="15">
                  <c:v>2.1132607152144924</c:v>
                </c:pt>
                <c:pt idx="16">
                  <c:v>2.2123709767370077</c:v>
                </c:pt>
                <c:pt idx="17">
                  <c:v>2.3124760022802864</c:v>
                </c:pt>
                <c:pt idx="18">
                  <c:v>2.3885907529530743</c:v>
                </c:pt>
                <c:pt idx="19">
                  <c:v>2.4820515406937811</c:v>
                </c:pt>
                <c:pt idx="20">
                  <c:v>2.5813894008357714</c:v>
                </c:pt>
                <c:pt idx="21">
                  <c:v>2.6113732407570183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'V6'!$P$2:$P$23</c:f>
              <c:numCache>
                <c:formatCode>General</c:formatCode>
                <c:ptCount val="22"/>
                <c:pt idx="0">
                  <c:v>6.8944130296684509</c:v>
                </c:pt>
                <c:pt idx="1">
                  <c:v>13.359453737280464</c:v>
                </c:pt>
                <c:pt idx="2">
                  <c:v>19.216068938031636</c:v>
                </c:pt>
                <c:pt idx="3">
                  <c:v>24.272186356021518</c:v>
                </c:pt>
                <c:pt idx="4">
                  <c:v>28.743313586676901</c:v>
                </c:pt>
                <c:pt idx="5">
                  <c:v>34.651835680995205</c:v>
                </c:pt>
                <c:pt idx="6">
                  <c:v>39.80077324942269</c:v>
                </c:pt>
                <c:pt idx="7">
                  <c:v>43.219395481671519</c:v>
                </c:pt>
                <c:pt idx="8">
                  <c:v>46.735785778113446</c:v>
                </c:pt>
                <c:pt idx="9">
                  <c:v>48.925067345355195</c:v>
                </c:pt>
                <c:pt idx="10">
                  <c:v>50.507856497078116</c:v>
                </c:pt>
                <c:pt idx="11">
                  <c:v>52.935428305843963</c:v>
                </c:pt>
                <c:pt idx="12">
                  <c:v>53.876697789439085</c:v>
                </c:pt>
                <c:pt idx="13">
                  <c:v>55.753853427579642</c:v>
                </c:pt>
                <c:pt idx="14">
                  <c:v>57.083620654223957</c:v>
                </c:pt>
                <c:pt idx="15">
                  <c:v>58.533889951604188</c:v>
                </c:pt>
                <c:pt idx="16">
                  <c:v>58.93196422594044</c:v>
                </c:pt>
                <c:pt idx="17">
                  <c:v>58.705772538613722</c:v>
                </c:pt>
                <c:pt idx="18">
                  <c:v>58.22131552226849</c:v>
                </c:pt>
                <c:pt idx="19">
                  <c:v>58.287082533343124</c:v>
                </c:pt>
                <c:pt idx="20">
                  <c:v>58.42384160128065</c:v>
                </c:pt>
                <c:pt idx="21">
                  <c:v>58.525668187553698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'V7'!$P$2:$P$23</c:f>
              <c:numCache>
                <c:formatCode>General</c:formatCode>
                <c:ptCount val="22"/>
                <c:pt idx="0">
                  <c:v>12.112367890403419</c:v>
                </c:pt>
                <c:pt idx="1">
                  <c:v>23.495920403340367</c:v>
                </c:pt>
                <c:pt idx="2">
                  <c:v>33.646469812387281</c:v>
                </c:pt>
                <c:pt idx="3">
                  <c:v>44.783766063936888</c:v>
                </c:pt>
                <c:pt idx="4">
                  <c:v>55.966787069881249</c:v>
                </c:pt>
                <c:pt idx="5">
                  <c:v>65.353155381048111</c:v>
                </c:pt>
                <c:pt idx="6">
                  <c:v>75.440952366582678</c:v>
                </c:pt>
                <c:pt idx="7">
                  <c:v>83.441111435604327</c:v>
                </c:pt>
                <c:pt idx="8">
                  <c:v>87.762717695421244</c:v>
                </c:pt>
                <c:pt idx="9">
                  <c:v>93.258701503143755</c:v>
                </c:pt>
                <c:pt idx="10">
                  <c:v>96.771508919429976</c:v>
                </c:pt>
                <c:pt idx="11">
                  <c:v>101.07952937371124</c:v>
                </c:pt>
                <c:pt idx="12">
                  <c:v>105.53376869530713</c:v>
                </c:pt>
                <c:pt idx="13">
                  <c:v>108.63920702070013</c:v>
                </c:pt>
                <c:pt idx="14">
                  <c:v>112.51580847109018</c:v>
                </c:pt>
                <c:pt idx="15">
                  <c:v>115.76914705923213</c:v>
                </c:pt>
                <c:pt idx="16">
                  <c:v>114.33484560222449</c:v>
                </c:pt>
                <c:pt idx="17">
                  <c:v>114.07841750419237</c:v>
                </c:pt>
                <c:pt idx="18">
                  <c:v>113.66917269302731</c:v>
                </c:pt>
                <c:pt idx="19">
                  <c:v>113.6753749582243</c:v>
                </c:pt>
                <c:pt idx="20">
                  <c:v>113.49604125808092</c:v>
                </c:pt>
                <c:pt idx="21">
                  <c:v>114.81926299811467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'V4'!$O$2:$O$23</c:f>
              <c:numCache>
                <c:formatCode>General</c:formatCode>
                <c:ptCount val="22"/>
                <c:pt idx="0">
                  <c:v>23161.025600000001</c:v>
                </c:pt>
                <c:pt idx="1">
                  <c:v>11964.911399999999</c:v>
                </c:pt>
                <c:pt idx="2">
                  <c:v>19881.0304</c:v>
                </c:pt>
                <c:pt idx="3">
                  <c:v>12124.173000000001</c:v>
                </c:pt>
                <c:pt idx="4">
                  <c:v>13191.9732</c:v>
                </c:pt>
                <c:pt idx="5">
                  <c:v>10351.0682</c:v>
                </c:pt>
                <c:pt idx="6">
                  <c:v>9855.5054</c:v>
                </c:pt>
                <c:pt idx="7">
                  <c:v>8495.4570000000003</c:v>
                </c:pt>
                <c:pt idx="8">
                  <c:v>7909.0960000000005</c:v>
                </c:pt>
                <c:pt idx="9">
                  <c:v>7015.9111999999996</c:v>
                </c:pt>
                <c:pt idx="10">
                  <c:v>6580.2794000000004</c:v>
                </c:pt>
                <c:pt idx="11">
                  <c:v>6056.2078000000001</c:v>
                </c:pt>
                <c:pt idx="12">
                  <c:v>5695.2807999999995</c:v>
                </c:pt>
                <c:pt idx="13">
                  <c:v>5306.34</c:v>
                </c:pt>
                <c:pt idx="14">
                  <c:v>5000.9782000000005</c:v>
                </c:pt>
                <c:pt idx="15">
                  <c:v>4732.0237999999999</c:v>
                </c:pt>
                <c:pt idx="16">
                  <c:v>4520.0375999999997</c:v>
                </c:pt>
                <c:pt idx="17">
                  <c:v>4324.3692000000001</c:v>
                </c:pt>
                <c:pt idx="18">
                  <c:v>4186.5690000000004</c:v>
                </c:pt>
                <c:pt idx="19">
                  <c:v>4028.9252000000001</c:v>
                </c:pt>
                <c:pt idx="20">
                  <c:v>3873.8827999999999</c:v>
                </c:pt>
                <c:pt idx="21">
                  <c:v>3829.4027999999998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'V6'!$O$2:$O$23</c:f>
              <c:numCache>
                <c:formatCode>General</c:formatCode>
                <c:ptCount val="22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'V7'!$O$2:$O$23</c:f>
              <c:numCache>
                <c:formatCode>General</c:formatCode>
                <c:ptCount val="22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1.9481091610098098</c:v>
                </c:pt>
                <c:pt idx="2">
                  <c:v>1.16974488737394</c:v>
                </c:pt>
                <c:pt idx="3">
                  <c:v>1.9465621822898145</c:v>
                </c:pt>
                <c:pt idx="4">
                  <c:v>1.7472735089624194</c:v>
                </c:pt>
                <c:pt idx="5">
                  <c:v>2.1787653417241324</c:v>
                </c:pt>
                <c:pt idx="6">
                  <c:v>2.3395624774973198</c:v>
                </c:pt>
                <c:pt idx="7">
                  <c:v>2.6925948680814895</c:v>
                </c:pt>
                <c:pt idx="8">
                  <c:v>2.9103349899089173</c:v>
                </c:pt>
                <c:pt idx="9">
                  <c:v>3.2213948935991077</c:v>
                </c:pt>
                <c:pt idx="10">
                  <c:v>3.4921192349632277</c:v>
                </c:pt>
                <c:pt idx="11">
                  <c:v>3.7771071328484211</c:v>
                </c:pt>
                <c:pt idx="12">
                  <c:v>4.1125980554732511</c:v>
                </c:pt>
                <c:pt idx="13">
                  <c:v>4.2914817431664858</c:v>
                </c:pt>
                <c:pt idx="14">
                  <c:v>4.4940246140079534</c:v>
                </c:pt>
                <c:pt idx="15">
                  <c:v>4.8005476817420156</c:v>
                </c:pt>
                <c:pt idx="16">
                  <c:v>5.0961975590349704</c:v>
                </c:pt>
                <c:pt idx="17">
                  <c:v>5.1988615767631146</c:v>
                </c:pt>
                <c:pt idx="18">
                  <c:v>5.5138735217963051</c:v>
                </c:pt>
                <c:pt idx="19">
                  <c:v>5.4797737505612183</c:v>
                </c:pt>
                <c:pt idx="20">
                  <c:v>5.6021919536852858</c:v>
                </c:pt>
                <c:pt idx="21">
                  <c:v>5.7593042353625066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1.9266380166657424</c:v>
                </c:pt>
                <c:pt idx="2">
                  <c:v>1.1605109161568676</c:v>
                </c:pt>
                <c:pt idx="3">
                  <c:v>1.9462379858447345</c:v>
                </c:pt>
                <c:pt idx="4">
                  <c:v>1.7415512826419515</c:v>
                </c:pt>
                <c:pt idx="5">
                  <c:v>2.2302344402054008</c:v>
                </c:pt>
                <c:pt idx="6">
                  <c:v>2.2915459005060685</c:v>
                </c:pt>
                <c:pt idx="7">
                  <c:v>2.7208474394388102</c:v>
                </c:pt>
                <c:pt idx="8">
                  <c:v>2.9228335833786527</c:v>
                </c:pt>
                <c:pt idx="9">
                  <c:v>3.2099111151660504</c:v>
                </c:pt>
                <c:pt idx="10">
                  <c:v>3.4883520648749173</c:v>
                </c:pt>
                <c:pt idx="11">
                  <c:v>3.8077063709853203</c:v>
                </c:pt>
                <c:pt idx="12">
                  <c:v>3.9809712553608079</c:v>
                </c:pt>
                <c:pt idx="13">
                  <c:v>4.3615938596088224</c:v>
                </c:pt>
                <c:pt idx="14">
                  <c:v>4.6094858250937873</c:v>
                </c:pt>
                <c:pt idx="15">
                  <c:v>4.858662126011569</c:v>
                </c:pt>
                <c:pt idx="16">
                  <c:v>5.0133237147769645</c:v>
                </c:pt>
                <c:pt idx="17">
                  <c:v>5.2244588664331326</c:v>
                </c:pt>
                <c:pt idx="18">
                  <c:v>5.542013367556903</c:v>
                </c:pt>
                <c:pt idx="19">
                  <c:v>5.6255640104230213</c:v>
                </c:pt>
                <c:pt idx="20">
                  <c:v>5.8651624750382565</c:v>
                </c:pt>
                <c:pt idx="21">
                  <c:v>5.9383208662783895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1.9357456838334801</c:v>
                </c:pt>
                <c:pt idx="2">
                  <c:v>1.1649811470536255</c:v>
                </c:pt>
                <c:pt idx="3">
                  <c:v>1.9103179738527321</c:v>
                </c:pt>
                <c:pt idx="4">
                  <c:v>1.7556907711122396</c:v>
                </c:pt>
                <c:pt idx="5">
                  <c:v>2.23754931882296</c:v>
                </c:pt>
                <c:pt idx="6">
                  <c:v>2.3500596529529578</c:v>
                </c:pt>
                <c:pt idx="7">
                  <c:v>2.7262836596077173</c:v>
                </c:pt>
                <c:pt idx="8">
                  <c:v>2.9284036506827076</c:v>
                </c:pt>
                <c:pt idx="9">
                  <c:v>3.3012141886858548</c:v>
                </c:pt>
                <c:pt idx="10">
                  <c:v>3.5197632489586992</c:v>
                </c:pt>
                <c:pt idx="11">
                  <c:v>3.8243446005931303</c:v>
                </c:pt>
                <c:pt idx="12">
                  <c:v>4.0667047707287765</c:v>
                </c:pt>
                <c:pt idx="13">
                  <c:v>4.3647835607970844</c:v>
                </c:pt>
                <c:pt idx="14">
                  <c:v>4.6312990526533389</c:v>
                </c:pt>
                <c:pt idx="15">
                  <c:v>4.8945285524557169</c:v>
                </c:pt>
                <c:pt idx="16">
                  <c:v>5.1240780828902848</c:v>
                </c:pt>
                <c:pt idx="17">
                  <c:v>5.3559315888199368</c:v>
                </c:pt>
                <c:pt idx="18">
                  <c:v>5.5322211577069433</c:v>
                </c:pt>
                <c:pt idx="19">
                  <c:v>5.7486859274528106</c:v>
                </c:pt>
                <c:pt idx="20">
                  <c:v>5.9787625996325966</c:v>
                </c:pt>
                <c:pt idx="21">
                  <c:v>6.048208248032827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'V4'!$C$2:$C$23</c:f>
              <c:numCache>
                <c:formatCode>General</c:formatCode>
                <c:ptCount val="22"/>
                <c:pt idx="0">
                  <c:v>2326.2878000000001</c:v>
                </c:pt>
                <c:pt idx="1">
                  <c:v>1194.126</c:v>
                </c:pt>
                <c:pt idx="2">
                  <c:v>1988.7138</c:v>
                </c:pt>
                <c:pt idx="3">
                  <c:v>1195.075</c:v>
                </c:pt>
                <c:pt idx="4">
                  <c:v>1331.3815999999999</c:v>
                </c:pt>
                <c:pt idx="5">
                  <c:v>1067.7092</c:v>
                </c:pt>
                <c:pt idx="6">
                  <c:v>994.32600000000002</c:v>
                </c:pt>
                <c:pt idx="7">
                  <c:v>863.95759999999996</c:v>
                </c:pt>
                <c:pt idx="8">
                  <c:v>799.31960000000004</c:v>
                </c:pt>
                <c:pt idx="9">
                  <c:v>722.13679999999999</c:v>
                </c:pt>
                <c:pt idx="10">
                  <c:v>666.15359999999998</c:v>
                </c:pt>
                <c:pt idx="11">
                  <c:v>615.89139999999998</c:v>
                </c:pt>
                <c:pt idx="12">
                  <c:v>565.64919999999995</c:v>
                </c:pt>
                <c:pt idx="13">
                  <c:v>542.07100000000003</c:v>
                </c:pt>
                <c:pt idx="14">
                  <c:v>517.64020000000005</c:v>
                </c:pt>
                <c:pt idx="15">
                  <c:v>484.58800000000002</c:v>
                </c:pt>
                <c:pt idx="16">
                  <c:v>456.47520000000003</c:v>
                </c:pt>
                <c:pt idx="17">
                  <c:v>447.46100000000001</c:v>
                </c:pt>
                <c:pt idx="18">
                  <c:v>421.8972</c:v>
                </c:pt>
                <c:pt idx="19">
                  <c:v>424.52260000000001</c:v>
                </c:pt>
                <c:pt idx="20">
                  <c:v>415.24599999999998</c:v>
                </c:pt>
                <c:pt idx="21">
                  <c:v>403.91820000000001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'V4'!$I$2:$I$23</c:f>
              <c:numCache>
                <c:formatCode>General</c:formatCode>
                <c:ptCount val="22"/>
                <c:pt idx="0">
                  <c:v>11582.064200000001</c:v>
                </c:pt>
                <c:pt idx="1">
                  <c:v>6011.5414000000001</c:v>
                </c:pt>
                <c:pt idx="2">
                  <c:v>9980.1424000000006</c:v>
                </c:pt>
                <c:pt idx="3">
                  <c:v>5951.0010000000002</c:v>
                </c:pt>
                <c:pt idx="4">
                  <c:v>6650.4296000000004</c:v>
                </c:pt>
                <c:pt idx="5">
                  <c:v>5193.2047999999995</c:v>
                </c:pt>
                <c:pt idx="6">
                  <c:v>5054.2579999999998</c:v>
                </c:pt>
                <c:pt idx="7">
                  <c:v>4256.7856000000002</c:v>
                </c:pt>
                <c:pt idx="8">
                  <c:v>3962.6150000000002</c:v>
                </c:pt>
                <c:pt idx="9">
                  <c:v>3608.2195999999999</c:v>
                </c:pt>
                <c:pt idx="10">
                  <c:v>3320.2107999999998</c:v>
                </c:pt>
                <c:pt idx="11">
                  <c:v>3041.7429999999999</c:v>
                </c:pt>
                <c:pt idx="12">
                  <c:v>2909.3564000000001</c:v>
                </c:pt>
                <c:pt idx="13">
                  <c:v>2655.4659999999999</c:v>
                </c:pt>
                <c:pt idx="14">
                  <c:v>2512.6586000000002</c:v>
                </c:pt>
                <c:pt idx="15">
                  <c:v>2383.797</c:v>
                </c:pt>
                <c:pt idx="16">
                  <c:v>2310.2566000000002</c:v>
                </c:pt>
                <c:pt idx="17">
                  <c:v>2216.8926000000001</c:v>
                </c:pt>
                <c:pt idx="18">
                  <c:v>2089.8658</c:v>
                </c:pt>
                <c:pt idx="19">
                  <c:v>2058.8272000000002</c:v>
                </c:pt>
                <c:pt idx="20">
                  <c:v>1974.7218</c:v>
                </c:pt>
                <c:pt idx="21">
                  <c:v>1950.3938000000001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'V4'!$O$2:$O$25</c:f>
              <c:numCache>
                <c:formatCode>General</c:formatCode>
                <c:ptCount val="24"/>
                <c:pt idx="0">
                  <c:v>23161.025600000001</c:v>
                </c:pt>
                <c:pt idx="1">
                  <c:v>11964.911399999999</c:v>
                </c:pt>
                <c:pt idx="2">
                  <c:v>19881.0304</c:v>
                </c:pt>
                <c:pt idx="3">
                  <c:v>12124.173000000001</c:v>
                </c:pt>
                <c:pt idx="4">
                  <c:v>13191.9732</c:v>
                </c:pt>
                <c:pt idx="5">
                  <c:v>10351.0682</c:v>
                </c:pt>
                <c:pt idx="6">
                  <c:v>9855.5054</c:v>
                </c:pt>
                <c:pt idx="7">
                  <c:v>8495.4570000000003</c:v>
                </c:pt>
                <c:pt idx="8">
                  <c:v>7909.0960000000005</c:v>
                </c:pt>
                <c:pt idx="9">
                  <c:v>7015.9111999999996</c:v>
                </c:pt>
                <c:pt idx="10">
                  <c:v>6580.2794000000004</c:v>
                </c:pt>
                <c:pt idx="11">
                  <c:v>6056.2078000000001</c:v>
                </c:pt>
                <c:pt idx="12">
                  <c:v>5695.2807999999995</c:v>
                </c:pt>
                <c:pt idx="13">
                  <c:v>5306.34</c:v>
                </c:pt>
                <c:pt idx="14">
                  <c:v>5000.9782000000005</c:v>
                </c:pt>
                <c:pt idx="15">
                  <c:v>4732.0237999999999</c:v>
                </c:pt>
                <c:pt idx="16">
                  <c:v>4520.0375999999997</c:v>
                </c:pt>
                <c:pt idx="17">
                  <c:v>4324.3692000000001</c:v>
                </c:pt>
                <c:pt idx="18">
                  <c:v>4186.5690000000004</c:v>
                </c:pt>
                <c:pt idx="19">
                  <c:v>4028.9252000000001</c:v>
                </c:pt>
                <c:pt idx="20">
                  <c:v>3873.8827999999999</c:v>
                </c:pt>
                <c:pt idx="21">
                  <c:v>3829.4027999999998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'V4'!$D$2:$D$23</c:f>
              <c:numCache>
                <c:formatCode>General</c:formatCode>
                <c:ptCount val="22"/>
                <c:pt idx="0">
                  <c:v>0.42986942544254414</c:v>
                </c:pt>
                <c:pt idx="1">
                  <c:v>0.83743256574264358</c:v>
                </c:pt>
                <c:pt idx="2">
                  <c:v>0.50283756264978907</c:v>
                </c:pt>
                <c:pt idx="3">
                  <c:v>0.83676756688910736</c:v>
                </c:pt>
                <c:pt idx="4">
                  <c:v>0.75109945938865319</c:v>
                </c:pt>
                <c:pt idx="5">
                  <c:v>0.93658460562108103</c:v>
                </c:pt>
                <c:pt idx="6">
                  <c:v>1.0057063779887079</c:v>
                </c:pt>
                <c:pt idx="7">
                  <c:v>1.1574642088917326</c:v>
                </c:pt>
                <c:pt idx="8">
                  <c:v>1.2510640299574787</c:v>
                </c:pt>
                <c:pt idx="9">
                  <c:v>1.384779172034994</c:v>
                </c:pt>
                <c:pt idx="10">
                  <c:v>1.5011552891104996</c:v>
                </c:pt>
                <c:pt idx="11">
                  <c:v>1.623662873032486</c:v>
                </c:pt>
                <c:pt idx="12">
                  <c:v>1.7678801631824108</c:v>
                </c:pt>
                <c:pt idx="13">
                  <c:v>1.8447767912321449</c:v>
                </c:pt>
                <c:pt idx="14">
                  <c:v>1.9318437787482501</c:v>
                </c:pt>
                <c:pt idx="15">
                  <c:v>2.0636086737599775</c:v>
                </c:pt>
                <c:pt idx="16">
                  <c:v>2.1906995166440586</c:v>
                </c:pt>
                <c:pt idx="17">
                  <c:v>2.2348316389584788</c:v>
                </c:pt>
                <c:pt idx="18">
                  <c:v>2.370245642777435</c:v>
                </c:pt>
                <c:pt idx="19">
                  <c:v>2.3555871937088861</c:v>
                </c:pt>
                <c:pt idx="20">
                  <c:v>2.4082110363495377</c:v>
                </c:pt>
                <c:pt idx="21">
                  <c:v>2.4757488026040915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'V4'!$J$2:$J$23</c:f>
              <c:numCache>
                <c:formatCode>General</c:formatCode>
                <c:ptCount val="22"/>
                <c:pt idx="0">
                  <c:v>0.43170197588785597</c:v>
                </c:pt>
                <c:pt idx="1">
                  <c:v>0.83173343861526094</c:v>
                </c:pt>
                <c:pt idx="2">
                  <c:v>0.50099485554434575</c:v>
                </c:pt>
                <c:pt idx="3">
                  <c:v>0.84019478403717285</c:v>
                </c:pt>
                <c:pt idx="4">
                  <c:v>0.75183112982656031</c:v>
                </c:pt>
                <c:pt idx="5">
                  <c:v>0.96279661452981802</c:v>
                </c:pt>
                <c:pt idx="6">
                  <c:v>0.98926489308618604</c:v>
                </c:pt>
                <c:pt idx="7">
                  <c:v>1.174595215695148</c:v>
                </c:pt>
                <c:pt idx="8">
                  <c:v>1.2617930331359468</c:v>
                </c:pt>
                <c:pt idx="9">
                  <c:v>1.3857249708415753</c:v>
                </c:pt>
                <c:pt idx="10">
                  <c:v>1.5059284789989842</c:v>
                </c:pt>
                <c:pt idx="11">
                  <c:v>1.6437943639551402</c:v>
                </c:pt>
                <c:pt idx="12">
                  <c:v>1.718593156892019</c:v>
                </c:pt>
                <c:pt idx="13">
                  <c:v>1.8829086872134684</c:v>
                </c:pt>
                <c:pt idx="14">
                  <c:v>1.9899241385200519</c:v>
                </c:pt>
                <c:pt idx="15">
                  <c:v>2.0974940399706856</c:v>
                </c:pt>
                <c:pt idx="16">
                  <c:v>2.1642617534346615</c:v>
                </c:pt>
                <c:pt idx="17">
                  <c:v>2.2554092155840113</c:v>
                </c:pt>
                <c:pt idx="18">
                  <c:v>2.3924981211712253</c:v>
                </c:pt>
                <c:pt idx="19">
                  <c:v>2.4285670987832293</c:v>
                </c:pt>
                <c:pt idx="20">
                  <c:v>2.5320022293773228</c:v>
                </c:pt>
                <c:pt idx="21">
                  <c:v>2.5635848514284652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'V4'!$P$2:$P$25</c:f>
              <c:numCache>
                <c:formatCode>General</c:formatCode>
                <c:ptCount val="24"/>
                <c:pt idx="0">
                  <c:v>0.43175980946197823</c:v>
                </c:pt>
                <c:pt idx="1">
                  <c:v>0.83577718761879016</c:v>
                </c:pt>
                <c:pt idx="2">
                  <c:v>0.50299203807867021</c:v>
                </c:pt>
                <c:pt idx="3">
                  <c:v>0.82479852440244783</c:v>
                </c:pt>
                <c:pt idx="4">
                  <c:v>0.75803671280957419</c:v>
                </c:pt>
                <c:pt idx="5">
                  <c:v>0.96608386755678033</c:v>
                </c:pt>
                <c:pt idx="6">
                  <c:v>1.0146613079832516</c:v>
                </c:pt>
                <c:pt idx="7">
                  <c:v>1.1770997134115326</c:v>
                </c:pt>
                <c:pt idx="8">
                  <c:v>1.2643670022465272</c:v>
                </c:pt>
                <c:pt idx="9">
                  <c:v>1.4253316091001837</c:v>
                </c:pt>
                <c:pt idx="10">
                  <c:v>1.5196923097216812</c:v>
                </c:pt>
                <c:pt idx="11">
                  <c:v>1.651198296069035</c:v>
                </c:pt>
                <c:pt idx="12">
                  <c:v>1.7558396769479743</c:v>
                </c:pt>
                <c:pt idx="13">
                  <c:v>1.8845381185525238</c:v>
                </c:pt>
                <c:pt idx="14">
                  <c:v>1.9996087965350458</c:v>
                </c:pt>
                <c:pt idx="15">
                  <c:v>2.1132607152144924</c:v>
                </c:pt>
                <c:pt idx="16">
                  <c:v>2.2123709767370077</c:v>
                </c:pt>
                <c:pt idx="17">
                  <c:v>2.3124760022802864</c:v>
                </c:pt>
                <c:pt idx="18">
                  <c:v>2.3885907529530743</c:v>
                </c:pt>
                <c:pt idx="19">
                  <c:v>2.4820515406937811</c:v>
                </c:pt>
                <c:pt idx="20">
                  <c:v>2.5813894008357714</c:v>
                </c:pt>
                <c:pt idx="21">
                  <c:v>2.6113732407570183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1.9600526903582374</c:v>
                </c:pt>
                <c:pt idx="2">
                  <c:v>2.8565677950025425</c:v>
                </c:pt>
                <c:pt idx="3">
                  <c:v>3.4448669027552823</c:v>
                </c:pt>
                <c:pt idx="4">
                  <c:v>3.984784173423376</c:v>
                </c:pt>
                <c:pt idx="5">
                  <c:v>4.9518701454155627</c:v>
                </c:pt>
                <c:pt idx="6">
                  <c:v>5.4454240377243872</c:v>
                </c:pt>
                <c:pt idx="7">
                  <c:v>5.9762432035559794</c:v>
                </c:pt>
                <c:pt idx="8">
                  <c:v>6.7249350208558498</c:v>
                </c:pt>
                <c:pt idx="9">
                  <c:v>6.9235657075597485</c:v>
                </c:pt>
                <c:pt idx="10">
                  <c:v>7.124970427639985</c:v>
                </c:pt>
                <c:pt idx="11">
                  <c:v>7.5175929069233387</c:v>
                </c:pt>
                <c:pt idx="12">
                  <c:v>7.6390966000750815</c:v>
                </c:pt>
                <c:pt idx="13">
                  <c:v>7.9358004131708757</c:v>
                </c:pt>
                <c:pt idx="14">
                  <c:v>8.0768620131089168</c:v>
                </c:pt>
                <c:pt idx="15">
                  <c:v>8.1886868379266105</c:v>
                </c:pt>
                <c:pt idx="16">
                  <c:v>8.4058121490214468</c:v>
                </c:pt>
                <c:pt idx="17">
                  <c:v>8.204302012618367</c:v>
                </c:pt>
                <c:pt idx="18">
                  <c:v>8.3459922627559227</c:v>
                </c:pt>
                <c:pt idx="19">
                  <c:v>8.4097554982184555</c:v>
                </c:pt>
                <c:pt idx="20">
                  <c:v>8.2810021887132788</c:v>
                </c:pt>
                <c:pt idx="21">
                  <c:v>8.3123606173684568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1.9913707830989895</c:v>
                </c:pt>
                <c:pt idx="2">
                  <c:v>2.7978764973807286</c:v>
                </c:pt>
                <c:pt idx="3">
                  <c:v>3.5226588309000304</c:v>
                </c:pt>
                <c:pt idx="4">
                  <c:v>4.2206173389561812</c:v>
                </c:pt>
                <c:pt idx="5">
                  <c:v>4.8773992695922885</c:v>
                </c:pt>
                <c:pt idx="6">
                  <c:v>5.8285131029395165</c:v>
                </c:pt>
                <c:pt idx="7">
                  <c:v>6.4092785325540618</c:v>
                </c:pt>
                <c:pt idx="8">
                  <c:v>6.7818124302815379</c:v>
                </c:pt>
                <c:pt idx="9">
                  <c:v>7.0165421650082394</c:v>
                </c:pt>
                <c:pt idx="10">
                  <c:v>7.3043062448819382</c:v>
                </c:pt>
                <c:pt idx="11">
                  <c:v>7.652839736055995</c:v>
                </c:pt>
                <c:pt idx="12">
                  <c:v>7.8354439307766777</c:v>
                </c:pt>
                <c:pt idx="13">
                  <c:v>8.0402668666850889</c:v>
                </c:pt>
                <c:pt idx="14">
                  <c:v>8.2291763469969084</c:v>
                </c:pt>
                <c:pt idx="15">
                  <c:v>8.3836992316136101</c:v>
                </c:pt>
                <c:pt idx="16">
                  <c:v>8.5002747615834604</c:v>
                </c:pt>
                <c:pt idx="17">
                  <c:v>8.4476438463488268</c:v>
                </c:pt>
                <c:pt idx="18">
                  <c:v>8.3588871306814294</c:v>
                </c:pt>
                <c:pt idx="19">
                  <c:v>8.5360193910267608</c:v>
                </c:pt>
                <c:pt idx="20">
                  <c:v>8.4580124493007069</c:v>
                </c:pt>
                <c:pt idx="21">
                  <c:v>8.4651800743988854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1.9377217001347704</c:v>
                </c:pt>
                <c:pt idx="2">
                  <c:v>2.7871943347954202</c:v>
                </c:pt>
                <c:pt idx="3">
                  <c:v>3.5205587845654143</c:v>
                </c:pt>
                <c:pt idx="4">
                  <c:v>4.1690733443132793</c:v>
                </c:pt>
                <c:pt idx="5">
                  <c:v>5.0260748133132358</c:v>
                </c:pt>
                <c:pt idx="6">
                  <c:v>5.7729023599470493</c:v>
                </c:pt>
                <c:pt idx="7">
                  <c:v>6.2687563532511366</c:v>
                </c:pt>
                <c:pt idx="8">
                  <c:v>6.7787911134707501</c:v>
                </c:pt>
                <c:pt idx="9">
                  <c:v>7.0963354146056981</c:v>
                </c:pt>
                <c:pt idx="10">
                  <c:v>7.3259110354615666</c:v>
                </c:pt>
                <c:pt idx="11">
                  <c:v>7.678018139912572</c:v>
                </c:pt>
                <c:pt idx="12">
                  <c:v>7.8145445533352369</c:v>
                </c:pt>
                <c:pt idx="13">
                  <c:v>8.0868165553262212</c:v>
                </c:pt>
                <c:pt idx="14">
                  <c:v>8.279692616119501</c:v>
                </c:pt>
                <c:pt idx="15">
                  <c:v>8.4900468973526309</c:v>
                </c:pt>
                <c:pt idx="16">
                  <c:v>8.5477855725122467</c:v>
                </c:pt>
                <c:pt idx="17">
                  <c:v>8.5149776037477771</c:v>
                </c:pt>
                <c:pt idx="18">
                  <c:v>8.444709545501123</c:v>
                </c:pt>
                <c:pt idx="19">
                  <c:v>8.4542487203071026</c:v>
                </c:pt>
                <c:pt idx="20">
                  <c:v>8.4740849365809208</c:v>
                </c:pt>
                <c:pt idx="21">
                  <c:v>8.4888543717503637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23" tableType="queryTable" totalsRowShown="0">
  <autoFilter ref="A1:E23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1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0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23" tableType="queryTable" totalsRowShown="0">
  <autoFilter ref="G1:K23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23" tableType="queryTable" totalsRowShown="0">
  <autoFilter ref="M1:Q23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5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4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23" tableType="queryTable" totalsRowShown="0">
  <autoFilter ref="A1:E23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3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2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23" tableType="queryTable" totalsRowShown="0">
  <autoFilter ref="G1:K23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5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4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23" tableType="queryTable" totalsRowShown="0">
  <autoFilter ref="M1:Q23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7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6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23" tableType="queryTable" totalsRowShown="0">
  <autoFilter ref="A1:E23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7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6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23" tableType="queryTable" totalsRowShown="0">
  <autoFilter ref="G1:K23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23" tableType="queryTable" totalsRowShown="0">
  <autoFilter ref="M1:Q23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11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10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23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2326.2878000000001</v>
      </c>
      <c r="D2" s="1">
        <f>executionTime_1IMGS__4[[#This Row],[NImgs]]*1000/executionTime_1IMGS__4[[#This Row],[mean]]</f>
        <v>0.42986942544254414</v>
      </c>
      <c r="E2" s="1">
        <f>$C$2/executionTime_1IMGS__4[[#This Row],[mean]]</f>
        <v>1</v>
      </c>
      <c r="G2">
        <v>1</v>
      </c>
      <c r="H2">
        <v>5</v>
      </c>
      <c r="I2">
        <v>11582.064200000001</v>
      </c>
      <c r="J2" s="1">
        <f>executionTime_5IMGS__4[[#This Row],[NImgs]]*1000/executionTime_5IMGS__4[[#This Row],[mean]]</f>
        <v>0.43170197588785597</v>
      </c>
      <c r="K2" s="1">
        <f>$I$2/executionTime_5IMGS__4[[#This Row],[mean]]</f>
        <v>1</v>
      </c>
      <c r="M2">
        <v>1</v>
      </c>
      <c r="N2">
        <v>10</v>
      </c>
      <c r="O2">
        <v>23161.025600000001</v>
      </c>
      <c r="P2" s="1">
        <f>executionTime_10IMGS__4[[#This Row],[NImgs]]*1000/executionTime_10IMGS__4[[#This Row],[mean]]</f>
        <v>0.43175980946197823</v>
      </c>
      <c r="Q2" s="1">
        <f>$O$2/executionTime_10IMGS__4[[#This Row],[mean]]</f>
        <v>1</v>
      </c>
    </row>
    <row r="3" spans="1:17" x14ac:dyDescent="0.35">
      <c r="A3">
        <v>2</v>
      </c>
      <c r="B3">
        <v>1</v>
      </c>
      <c r="C3">
        <v>1194.126</v>
      </c>
      <c r="D3" s="1">
        <f>executionTime_1IMGS__4[[#This Row],[NImgs]]*1000/executionTime_1IMGS__4[[#This Row],[mean]]</f>
        <v>0.83743256574264358</v>
      </c>
      <c r="E3" s="1">
        <f>$C$2/executionTime_1IMGS__4[[#This Row],[mean]]</f>
        <v>1.9481091610098098</v>
      </c>
      <c r="G3">
        <v>2</v>
      </c>
      <c r="H3">
        <v>5</v>
      </c>
      <c r="I3">
        <v>6011.5414000000001</v>
      </c>
      <c r="J3" s="1">
        <f>executionTime_5IMGS__4[[#This Row],[NImgs]]*1000/executionTime_5IMGS__4[[#This Row],[mean]]</f>
        <v>0.83173343861526094</v>
      </c>
      <c r="K3" s="1">
        <f>$I$2/executionTime_5IMGS__4[[#This Row],[mean]]</f>
        <v>1.9266380166657424</v>
      </c>
      <c r="M3">
        <v>2</v>
      </c>
      <c r="N3">
        <v>10</v>
      </c>
      <c r="O3">
        <v>11964.911399999999</v>
      </c>
      <c r="P3" s="1">
        <f>executionTime_10IMGS__4[[#This Row],[NImgs]]*1000/executionTime_10IMGS__4[[#This Row],[mean]]</f>
        <v>0.83577718761879016</v>
      </c>
      <c r="Q3" s="1">
        <f>$O$2/executionTime_10IMGS__4[[#This Row],[mean]]</f>
        <v>1.9357456838334801</v>
      </c>
    </row>
    <row r="4" spans="1:17" x14ac:dyDescent="0.35">
      <c r="A4">
        <v>3</v>
      </c>
      <c r="B4">
        <v>1</v>
      </c>
      <c r="C4">
        <v>1988.7138</v>
      </c>
      <c r="D4" s="1">
        <f>executionTime_1IMGS__4[[#This Row],[NImgs]]*1000/executionTime_1IMGS__4[[#This Row],[mean]]</f>
        <v>0.50283756264978907</v>
      </c>
      <c r="E4" s="1">
        <f>$C$2/executionTime_1IMGS__4[[#This Row],[mean]]</f>
        <v>1.16974488737394</v>
      </c>
      <c r="G4">
        <v>3</v>
      </c>
      <c r="H4">
        <v>5</v>
      </c>
      <c r="I4">
        <v>9980.1424000000006</v>
      </c>
      <c r="J4" s="1">
        <f>executionTime_5IMGS__4[[#This Row],[NImgs]]*1000/executionTime_5IMGS__4[[#This Row],[mean]]</f>
        <v>0.50099485554434575</v>
      </c>
      <c r="K4" s="1">
        <f>$I$2/executionTime_5IMGS__4[[#This Row],[mean]]</f>
        <v>1.1605109161568676</v>
      </c>
      <c r="M4">
        <v>3</v>
      </c>
      <c r="N4">
        <v>10</v>
      </c>
      <c r="O4">
        <v>19881.0304</v>
      </c>
      <c r="P4" s="1">
        <f>executionTime_10IMGS__4[[#This Row],[NImgs]]*1000/executionTime_10IMGS__4[[#This Row],[mean]]</f>
        <v>0.50299203807867021</v>
      </c>
      <c r="Q4" s="1">
        <f>$O$2/executionTime_10IMGS__4[[#This Row],[mean]]</f>
        <v>1.1649811470536255</v>
      </c>
    </row>
    <row r="5" spans="1:17" x14ac:dyDescent="0.35">
      <c r="A5">
        <v>4</v>
      </c>
      <c r="B5">
        <v>1</v>
      </c>
      <c r="C5">
        <v>1195.075</v>
      </c>
      <c r="D5" s="1">
        <f>executionTime_1IMGS__4[[#This Row],[NImgs]]*1000/executionTime_1IMGS__4[[#This Row],[mean]]</f>
        <v>0.83676756688910736</v>
      </c>
      <c r="E5" s="1">
        <f>$C$2/executionTime_1IMGS__4[[#This Row],[mean]]</f>
        <v>1.9465621822898145</v>
      </c>
      <c r="G5">
        <v>4</v>
      </c>
      <c r="H5">
        <v>5</v>
      </c>
      <c r="I5">
        <v>5951.0010000000002</v>
      </c>
      <c r="J5" s="1">
        <f>executionTime_5IMGS__4[[#This Row],[NImgs]]*1000/executionTime_5IMGS__4[[#This Row],[mean]]</f>
        <v>0.84019478403717285</v>
      </c>
      <c r="K5" s="1">
        <f>$I$2/executionTime_5IMGS__4[[#This Row],[mean]]</f>
        <v>1.9462379858447345</v>
      </c>
      <c r="M5">
        <v>4</v>
      </c>
      <c r="N5">
        <v>10</v>
      </c>
      <c r="O5">
        <v>12124.173000000001</v>
      </c>
      <c r="P5" s="1">
        <f>executionTime_10IMGS__4[[#This Row],[NImgs]]*1000/executionTime_10IMGS__4[[#This Row],[mean]]</f>
        <v>0.82479852440244783</v>
      </c>
      <c r="Q5" s="1">
        <f>$O$2/executionTime_10IMGS__4[[#This Row],[mean]]</f>
        <v>1.9103179738527321</v>
      </c>
    </row>
    <row r="6" spans="1:17" x14ac:dyDescent="0.35">
      <c r="A6">
        <v>5</v>
      </c>
      <c r="B6">
        <v>1</v>
      </c>
      <c r="C6">
        <v>1331.3815999999999</v>
      </c>
      <c r="D6" s="1">
        <f>executionTime_1IMGS__4[[#This Row],[NImgs]]*1000/executionTime_1IMGS__4[[#This Row],[mean]]</f>
        <v>0.75109945938865319</v>
      </c>
      <c r="E6" s="1">
        <f>$C$2/executionTime_1IMGS__4[[#This Row],[mean]]</f>
        <v>1.7472735089624194</v>
      </c>
      <c r="G6">
        <v>5</v>
      </c>
      <c r="H6">
        <v>5</v>
      </c>
      <c r="I6">
        <v>6650.4296000000004</v>
      </c>
      <c r="J6" s="1">
        <f>executionTime_5IMGS__4[[#This Row],[NImgs]]*1000/executionTime_5IMGS__4[[#This Row],[mean]]</f>
        <v>0.75183112982656031</v>
      </c>
      <c r="K6" s="1">
        <f>$I$2/executionTime_5IMGS__4[[#This Row],[mean]]</f>
        <v>1.7415512826419515</v>
      </c>
      <c r="M6">
        <v>5</v>
      </c>
      <c r="N6">
        <v>10</v>
      </c>
      <c r="O6">
        <v>13191.9732</v>
      </c>
      <c r="P6" s="1">
        <f>executionTime_10IMGS__4[[#This Row],[NImgs]]*1000/executionTime_10IMGS__4[[#This Row],[mean]]</f>
        <v>0.75803671280957419</v>
      </c>
      <c r="Q6" s="1">
        <f>$O$2/executionTime_10IMGS__4[[#This Row],[mean]]</f>
        <v>1.7556907711122396</v>
      </c>
    </row>
    <row r="7" spans="1:17" x14ac:dyDescent="0.35">
      <c r="A7">
        <v>6</v>
      </c>
      <c r="B7">
        <v>1</v>
      </c>
      <c r="C7">
        <v>1067.7092</v>
      </c>
      <c r="D7" s="1">
        <f>executionTime_1IMGS__4[[#This Row],[NImgs]]*1000/executionTime_1IMGS__4[[#This Row],[mean]]</f>
        <v>0.93658460562108103</v>
      </c>
      <c r="E7" s="1">
        <f>$C$2/executionTime_1IMGS__4[[#This Row],[mean]]</f>
        <v>2.1787653417241324</v>
      </c>
      <c r="G7">
        <v>6</v>
      </c>
      <c r="H7">
        <v>5</v>
      </c>
      <c r="I7">
        <v>5193.2047999999995</v>
      </c>
      <c r="J7" s="1">
        <f>executionTime_5IMGS__4[[#This Row],[NImgs]]*1000/executionTime_5IMGS__4[[#This Row],[mean]]</f>
        <v>0.96279661452981802</v>
      </c>
      <c r="K7" s="1">
        <f>$I$2/executionTime_5IMGS__4[[#This Row],[mean]]</f>
        <v>2.2302344402054008</v>
      </c>
      <c r="M7">
        <v>6</v>
      </c>
      <c r="N7">
        <v>10</v>
      </c>
      <c r="O7">
        <v>10351.0682</v>
      </c>
      <c r="P7" s="1">
        <f>executionTime_10IMGS__4[[#This Row],[NImgs]]*1000/executionTime_10IMGS__4[[#This Row],[mean]]</f>
        <v>0.96608386755678033</v>
      </c>
      <c r="Q7" s="1">
        <f>$O$2/executionTime_10IMGS__4[[#This Row],[mean]]</f>
        <v>2.23754931882296</v>
      </c>
    </row>
    <row r="8" spans="1:17" x14ac:dyDescent="0.35">
      <c r="A8">
        <v>7</v>
      </c>
      <c r="B8">
        <v>1</v>
      </c>
      <c r="C8">
        <v>994.32600000000002</v>
      </c>
      <c r="D8" s="1">
        <f>executionTime_1IMGS__4[[#This Row],[NImgs]]*1000/executionTime_1IMGS__4[[#This Row],[mean]]</f>
        <v>1.0057063779887079</v>
      </c>
      <c r="E8" s="1">
        <f>$C$2/executionTime_1IMGS__4[[#This Row],[mean]]</f>
        <v>2.3395624774973198</v>
      </c>
      <c r="G8">
        <v>7</v>
      </c>
      <c r="H8">
        <v>5</v>
      </c>
      <c r="I8">
        <v>5054.2579999999998</v>
      </c>
      <c r="J8" s="1">
        <f>executionTime_5IMGS__4[[#This Row],[NImgs]]*1000/executionTime_5IMGS__4[[#This Row],[mean]]</f>
        <v>0.98926489308618604</v>
      </c>
      <c r="K8" s="1">
        <f>$I$2/executionTime_5IMGS__4[[#This Row],[mean]]</f>
        <v>2.2915459005060685</v>
      </c>
      <c r="M8">
        <v>7</v>
      </c>
      <c r="N8">
        <v>10</v>
      </c>
      <c r="O8">
        <v>9855.5054</v>
      </c>
      <c r="P8" s="1">
        <f>executionTime_10IMGS__4[[#This Row],[NImgs]]*1000/executionTime_10IMGS__4[[#This Row],[mean]]</f>
        <v>1.0146613079832516</v>
      </c>
      <c r="Q8" s="1">
        <f>$O$2/executionTime_10IMGS__4[[#This Row],[mean]]</f>
        <v>2.3500596529529578</v>
      </c>
    </row>
    <row r="9" spans="1:17" x14ac:dyDescent="0.35">
      <c r="A9">
        <v>8</v>
      </c>
      <c r="B9">
        <v>1</v>
      </c>
      <c r="C9">
        <v>863.95759999999996</v>
      </c>
      <c r="D9" s="1">
        <f>executionTime_1IMGS__4[[#This Row],[NImgs]]*1000/executionTime_1IMGS__4[[#This Row],[mean]]</f>
        <v>1.1574642088917326</v>
      </c>
      <c r="E9" s="1">
        <f>$C$2/executionTime_1IMGS__4[[#This Row],[mean]]</f>
        <v>2.6925948680814895</v>
      </c>
      <c r="G9">
        <v>8</v>
      </c>
      <c r="H9">
        <v>5</v>
      </c>
      <c r="I9">
        <v>4256.7856000000002</v>
      </c>
      <c r="J9" s="1">
        <f>executionTime_5IMGS__4[[#This Row],[NImgs]]*1000/executionTime_5IMGS__4[[#This Row],[mean]]</f>
        <v>1.174595215695148</v>
      </c>
      <c r="K9" s="1">
        <f>$I$2/executionTime_5IMGS__4[[#This Row],[mean]]</f>
        <v>2.7208474394388102</v>
      </c>
      <c r="M9">
        <v>8</v>
      </c>
      <c r="N9">
        <v>10</v>
      </c>
      <c r="O9">
        <v>8495.4570000000003</v>
      </c>
      <c r="P9" s="1">
        <f>executionTime_10IMGS__4[[#This Row],[NImgs]]*1000/executionTime_10IMGS__4[[#This Row],[mean]]</f>
        <v>1.1770997134115326</v>
      </c>
      <c r="Q9" s="1">
        <f>$O$2/executionTime_10IMGS__4[[#This Row],[mean]]</f>
        <v>2.7262836596077173</v>
      </c>
    </row>
    <row r="10" spans="1:17" x14ac:dyDescent="0.35">
      <c r="A10">
        <v>9</v>
      </c>
      <c r="B10">
        <v>1</v>
      </c>
      <c r="C10">
        <v>799.31960000000004</v>
      </c>
      <c r="D10" s="1">
        <f>executionTime_1IMGS__4[[#This Row],[NImgs]]*1000/executionTime_1IMGS__4[[#This Row],[mean]]</f>
        <v>1.2510640299574787</v>
      </c>
      <c r="E10" s="1">
        <f>$C$2/executionTime_1IMGS__4[[#This Row],[mean]]</f>
        <v>2.9103349899089173</v>
      </c>
      <c r="G10">
        <v>9</v>
      </c>
      <c r="H10">
        <v>5</v>
      </c>
      <c r="I10">
        <v>3962.6150000000002</v>
      </c>
      <c r="J10" s="1">
        <f>executionTime_5IMGS__4[[#This Row],[NImgs]]*1000/executionTime_5IMGS__4[[#This Row],[mean]]</f>
        <v>1.2617930331359468</v>
      </c>
      <c r="K10" s="1">
        <f>$I$2/executionTime_5IMGS__4[[#This Row],[mean]]</f>
        <v>2.9228335833786527</v>
      </c>
      <c r="M10">
        <v>9</v>
      </c>
      <c r="N10">
        <v>10</v>
      </c>
      <c r="O10">
        <v>7909.0960000000005</v>
      </c>
      <c r="P10" s="1">
        <f>executionTime_10IMGS__4[[#This Row],[NImgs]]*1000/executionTime_10IMGS__4[[#This Row],[mean]]</f>
        <v>1.2643670022465272</v>
      </c>
      <c r="Q10" s="1">
        <f>$O$2/executionTime_10IMGS__4[[#This Row],[mean]]</f>
        <v>2.9284036506827076</v>
      </c>
    </row>
    <row r="11" spans="1:17" x14ac:dyDescent="0.35">
      <c r="A11">
        <v>10</v>
      </c>
      <c r="B11">
        <v>1</v>
      </c>
      <c r="C11">
        <v>722.13679999999999</v>
      </c>
      <c r="D11" s="1">
        <f>executionTime_1IMGS__4[[#This Row],[NImgs]]*1000/executionTime_1IMGS__4[[#This Row],[mean]]</f>
        <v>1.384779172034994</v>
      </c>
      <c r="E11" s="1">
        <f>$C$2/executionTime_1IMGS__4[[#This Row],[mean]]</f>
        <v>3.2213948935991077</v>
      </c>
      <c r="G11">
        <v>10</v>
      </c>
      <c r="H11">
        <v>5</v>
      </c>
      <c r="I11">
        <v>3608.2195999999999</v>
      </c>
      <c r="J11" s="1">
        <f>executionTime_5IMGS__4[[#This Row],[NImgs]]*1000/executionTime_5IMGS__4[[#This Row],[mean]]</f>
        <v>1.3857249708415753</v>
      </c>
      <c r="K11" s="1">
        <f>$I$2/executionTime_5IMGS__4[[#This Row],[mean]]</f>
        <v>3.2099111151660504</v>
      </c>
      <c r="M11">
        <v>10</v>
      </c>
      <c r="N11">
        <v>10</v>
      </c>
      <c r="O11">
        <v>7015.9111999999996</v>
      </c>
      <c r="P11" s="1">
        <f>executionTime_10IMGS__4[[#This Row],[NImgs]]*1000/executionTime_10IMGS__4[[#This Row],[mean]]</f>
        <v>1.4253316091001837</v>
      </c>
      <c r="Q11" s="1">
        <f>$O$2/executionTime_10IMGS__4[[#This Row],[mean]]</f>
        <v>3.3012141886858548</v>
      </c>
    </row>
    <row r="12" spans="1:17" x14ac:dyDescent="0.35">
      <c r="A12">
        <v>11</v>
      </c>
      <c r="B12">
        <v>1</v>
      </c>
      <c r="C12">
        <v>666.15359999999998</v>
      </c>
      <c r="D12" s="1">
        <f>executionTime_1IMGS__4[[#This Row],[NImgs]]*1000/executionTime_1IMGS__4[[#This Row],[mean]]</f>
        <v>1.5011552891104996</v>
      </c>
      <c r="E12" s="1">
        <f>$C$2/executionTime_1IMGS__4[[#This Row],[mean]]</f>
        <v>3.4921192349632277</v>
      </c>
      <c r="G12">
        <v>11</v>
      </c>
      <c r="H12">
        <v>5</v>
      </c>
      <c r="I12">
        <v>3320.2107999999998</v>
      </c>
      <c r="J12" s="1">
        <f>executionTime_5IMGS__4[[#This Row],[NImgs]]*1000/executionTime_5IMGS__4[[#This Row],[mean]]</f>
        <v>1.5059284789989842</v>
      </c>
      <c r="K12" s="1">
        <f>$I$2/executionTime_5IMGS__4[[#This Row],[mean]]</f>
        <v>3.4883520648749173</v>
      </c>
      <c r="M12">
        <v>11</v>
      </c>
      <c r="N12">
        <v>10</v>
      </c>
      <c r="O12">
        <v>6580.2794000000004</v>
      </c>
      <c r="P12" s="1">
        <f>executionTime_10IMGS__4[[#This Row],[NImgs]]*1000/executionTime_10IMGS__4[[#This Row],[mean]]</f>
        <v>1.5196923097216812</v>
      </c>
      <c r="Q12" s="1">
        <f>$O$2/executionTime_10IMGS__4[[#This Row],[mean]]</f>
        <v>3.5197632489586992</v>
      </c>
    </row>
    <row r="13" spans="1:17" x14ac:dyDescent="0.35">
      <c r="A13">
        <v>12</v>
      </c>
      <c r="B13">
        <v>1</v>
      </c>
      <c r="C13">
        <v>615.89139999999998</v>
      </c>
      <c r="D13" s="1">
        <f>executionTime_1IMGS__4[[#This Row],[NImgs]]*1000/executionTime_1IMGS__4[[#This Row],[mean]]</f>
        <v>1.623662873032486</v>
      </c>
      <c r="E13" s="1">
        <f>$C$2/executionTime_1IMGS__4[[#This Row],[mean]]</f>
        <v>3.7771071328484211</v>
      </c>
      <c r="G13">
        <v>12</v>
      </c>
      <c r="H13">
        <v>5</v>
      </c>
      <c r="I13">
        <v>3041.7429999999999</v>
      </c>
      <c r="J13" s="1">
        <f>executionTime_5IMGS__4[[#This Row],[NImgs]]*1000/executionTime_5IMGS__4[[#This Row],[mean]]</f>
        <v>1.6437943639551402</v>
      </c>
      <c r="K13" s="1">
        <f>$I$2/executionTime_5IMGS__4[[#This Row],[mean]]</f>
        <v>3.8077063709853203</v>
      </c>
      <c r="M13">
        <v>12</v>
      </c>
      <c r="N13">
        <v>10</v>
      </c>
      <c r="O13">
        <v>6056.2078000000001</v>
      </c>
      <c r="P13" s="1">
        <f>executionTime_10IMGS__4[[#This Row],[NImgs]]*1000/executionTime_10IMGS__4[[#This Row],[mean]]</f>
        <v>1.651198296069035</v>
      </c>
      <c r="Q13" s="1">
        <f>$O$2/executionTime_10IMGS__4[[#This Row],[mean]]</f>
        <v>3.8243446005931303</v>
      </c>
    </row>
    <row r="14" spans="1:17" x14ac:dyDescent="0.35">
      <c r="A14">
        <v>13</v>
      </c>
      <c r="B14">
        <v>1</v>
      </c>
      <c r="C14">
        <v>565.64919999999995</v>
      </c>
      <c r="D14" s="1">
        <f>executionTime_1IMGS__4[[#This Row],[NImgs]]*1000/executionTime_1IMGS__4[[#This Row],[mean]]</f>
        <v>1.7678801631824108</v>
      </c>
      <c r="E14" s="1">
        <f>$C$2/executionTime_1IMGS__4[[#This Row],[mean]]</f>
        <v>4.1125980554732511</v>
      </c>
      <c r="G14">
        <v>13</v>
      </c>
      <c r="H14">
        <v>5</v>
      </c>
      <c r="I14">
        <v>2909.3564000000001</v>
      </c>
      <c r="J14" s="1">
        <f>executionTime_5IMGS__4[[#This Row],[NImgs]]*1000/executionTime_5IMGS__4[[#This Row],[mean]]</f>
        <v>1.718593156892019</v>
      </c>
      <c r="K14" s="1">
        <f>$I$2/executionTime_5IMGS__4[[#This Row],[mean]]</f>
        <v>3.9809712553608079</v>
      </c>
      <c r="M14">
        <v>13</v>
      </c>
      <c r="N14">
        <v>10</v>
      </c>
      <c r="O14">
        <v>5695.2807999999995</v>
      </c>
      <c r="P14" s="1">
        <f>executionTime_10IMGS__4[[#This Row],[NImgs]]*1000/executionTime_10IMGS__4[[#This Row],[mean]]</f>
        <v>1.7558396769479743</v>
      </c>
      <c r="Q14" s="1">
        <f>$O$2/executionTime_10IMGS__4[[#This Row],[mean]]</f>
        <v>4.0667047707287765</v>
      </c>
    </row>
    <row r="15" spans="1:17" x14ac:dyDescent="0.35">
      <c r="A15">
        <v>14</v>
      </c>
      <c r="B15">
        <v>1</v>
      </c>
      <c r="C15">
        <v>542.07100000000003</v>
      </c>
      <c r="D15" s="1">
        <f>executionTime_1IMGS__4[[#This Row],[NImgs]]*1000/executionTime_1IMGS__4[[#This Row],[mean]]</f>
        <v>1.8447767912321449</v>
      </c>
      <c r="E15" s="1">
        <f>$C$2/executionTime_1IMGS__4[[#This Row],[mean]]</f>
        <v>4.2914817431664858</v>
      </c>
      <c r="G15">
        <v>14</v>
      </c>
      <c r="H15">
        <v>5</v>
      </c>
      <c r="I15">
        <v>2655.4659999999999</v>
      </c>
      <c r="J15" s="1">
        <f>executionTime_5IMGS__4[[#This Row],[NImgs]]*1000/executionTime_5IMGS__4[[#This Row],[mean]]</f>
        <v>1.8829086872134684</v>
      </c>
      <c r="K15" s="1">
        <f>$I$2/executionTime_5IMGS__4[[#This Row],[mean]]</f>
        <v>4.3615938596088224</v>
      </c>
      <c r="M15">
        <v>14</v>
      </c>
      <c r="N15">
        <v>10</v>
      </c>
      <c r="O15">
        <v>5306.34</v>
      </c>
      <c r="P15" s="1">
        <f>executionTime_10IMGS__4[[#This Row],[NImgs]]*1000/executionTime_10IMGS__4[[#This Row],[mean]]</f>
        <v>1.8845381185525238</v>
      </c>
      <c r="Q15" s="1">
        <f>$O$2/executionTime_10IMGS__4[[#This Row],[mean]]</f>
        <v>4.3647835607970844</v>
      </c>
    </row>
    <row r="16" spans="1:17" x14ac:dyDescent="0.35">
      <c r="A16">
        <v>15</v>
      </c>
      <c r="B16">
        <v>1</v>
      </c>
      <c r="C16">
        <v>517.64020000000005</v>
      </c>
      <c r="D16" s="1">
        <f>executionTime_1IMGS__4[[#This Row],[NImgs]]*1000/executionTime_1IMGS__4[[#This Row],[mean]]</f>
        <v>1.9318437787482501</v>
      </c>
      <c r="E16" s="1">
        <f>$C$2/executionTime_1IMGS__4[[#This Row],[mean]]</f>
        <v>4.4940246140079534</v>
      </c>
      <c r="G16">
        <v>15</v>
      </c>
      <c r="H16">
        <v>5</v>
      </c>
      <c r="I16">
        <v>2512.6586000000002</v>
      </c>
      <c r="J16" s="1">
        <f>executionTime_5IMGS__4[[#This Row],[NImgs]]*1000/executionTime_5IMGS__4[[#This Row],[mean]]</f>
        <v>1.9899241385200519</v>
      </c>
      <c r="K16" s="1">
        <f>$I$2/executionTime_5IMGS__4[[#This Row],[mean]]</f>
        <v>4.6094858250937873</v>
      </c>
      <c r="M16">
        <v>15</v>
      </c>
      <c r="N16">
        <v>10</v>
      </c>
      <c r="O16">
        <v>5000.9782000000005</v>
      </c>
      <c r="P16" s="1">
        <f>executionTime_10IMGS__4[[#This Row],[NImgs]]*1000/executionTime_10IMGS__4[[#This Row],[mean]]</f>
        <v>1.9996087965350458</v>
      </c>
      <c r="Q16" s="1">
        <f>$O$2/executionTime_10IMGS__4[[#This Row],[mean]]</f>
        <v>4.6312990526533389</v>
      </c>
    </row>
    <row r="17" spans="1:17" x14ac:dyDescent="0.35">
      <c r="A17">
        <v>16</v>
      </c>
      <c r="B17">
        <v>1</v>
      </c>
      <c r="C17">
        <v>484.58800000000002</v>
      </c>
      <c r="D17" s="1">
        <f>executionTime_1IMGS__4[[#This Row],[NImgs]]*1000/executionTime_1IMGS__4[[#This Row],[mean]]</f>
        <v>2.0636086737599775</v>
      </c>
      <c r="E17" s="1">
        <f>$C$2/executionTime_1IMGS__4[[#This Row],[mean]]</f>
        <v>4.8005476817420156</v>
      </c>
      <c r="G17">
        <v>16</v>
      </c>
      <c r="H17">
        <v>5</v>
      </c>
      <c r="I17">
        <v>2383.797</v>
      </c>
      <c r="J17" s="1">
        <f>executionTime_5IMGS__4[[#This Row],[NImgs]]*1000/executionTime_5IMGS__4[[#This Row],[mean]]</f>
        <v>2.0974940399706856</v>
      </c>
      <c r="K17" s="1">
        <f>$I$2/executionTime_5IMGS__4[[#This Row],[mean]]</f>
        <v>4.858662126011569</v>
      </c>
      <c r="M17">
        <v>16</v>
      </c>
      <c r="N17">
        <v>10</v>
      </c>
      <c r="O17">
        <v>4732.0237999999999</v>
      </c>
      <c r="P17" s="1">
        <f>executionTime_10IMGS__4[[#This Row],[NImgs]]*1000/executionTime_10IMGS__4[[#This Row],[mean]]</f>
        <v>2.1132607152144924</v>
      </c>
      <c r="Q17" s="1">
        <f>$O$2/executionTime_10IMGS__4[[#This Row],[mean]]</f>
        <v>4.8945285524557169</v>
      </c>
    </row>
    <row r="18" spans="1:17" x14ac:dyDescent="0.35">
      <c r="A18">
        <v>17</v>
      </c>
      <c r="B18">
        <v>1</v>
      </c>
      <c r="C18">
        <v>456.47520000000003</v>
      </c>
      <c r="D18" s="1">
        <f>executionTime_1IMGS__4[[#This Row],[NImgs]]*1000/executionTime_1IMGS__4[[#This Row],[mean]]</f>
        <v>2.1906995166440586</v>
      </c>
      <c r="E18" s="1">
        <f>$C$2/executionTime_1IMGS__4[[#This Row],[mean]]</f>
        <v>5.0961975590349704</v>
      </c>
      <c r="G18">
        <v>17</v>
      </c>
      <c r="H18">
        <v>5</v>
      </c>
      <c r="I18">
        <v>2310.2566000000002</v>
      </c>
      <c r="J18" s="1">
        <f>executionTime_5IMGS__4[[#This Row],[NImgs]]*1000/executionTime_5IMGS__4[[#This Row],[mean]]</f>
        <v>2.1642617534346615</v>
      </c>
      <c r="K18" s="1">
        <f>$I$2/executionTime_5IMGS__4[[#This Row],[mean]]</f>
        <v>5.0133237147769645</v>
      </c>
      <c r="M18">
        <v>17</v>
      </c>
      <c r="N18">
        <v>10</v>
      </c>
      <c r="O18">
        <v>4520.0375999999997</v>
      </c>
      <c r="P18" s="1">
        <f>executionTime_10IMGS__4[[#This Row],[NImgs]]*1000/executionTime_10IMGS__4[[#This Row],[mean]]</f>
        <v>2.2123709767370077</v>
      </c>
      <c r="Q18" s="1">
        <f>$O$2/executionTime_10IMGS__4[[#This Row],[mean]]</f>
        <v>5.1240780828902848</v>
      </c>
    </row>
    <row r="19" spans="1:17" x14ac:dyDescent="0.35">
      <c r="A19">
        <v>18</v>
      </c>
      <c r="B19">
        <v>1</v>
      </c>
      <c r="C19">
        <v>447.46100000000001</v>
      </c>
      <c r="D19" s="1">
        <f>executionTime_1IMGS__4[[#This Row],[NImgs]]*1000/executionTime_1IMGS__4[[#This Row],[mean]]</f>
        <v>2.2348316389584788</v>
      </c>
      <c r="E19" s="1">
        <f>$C$2/executionTime_1IMGS__4[[#This Row],[mean]]</f>
        <v>5.1988615767631146</v>
      </c>
      <c r="G19">
        <v>18</v>
      </c>
      <c r="H19">
        <v>5</v>
      </c>
      <c r="I19">
        <v>2216.8926000000001</v>
      </c>
      <c r="J19" s="1">
        <f>executionTime_5IMGS__4[[#This Row],[NImgs]]*1000/executionTime_5IMGS__4[[#This Row],[mean]]</f>
        <v>2.2554092155840113</v>
      </c>
      <c r="K19" s="1">
        <f>$I$2/executionTime_5IMGS__4[[#This Row],[mean]]</f>
        <v>5.2244588664331326</v>
      </c>
      <c r="M19">
        <v>18</v>
      </c>
      <c r="N19">
        <v>10</v>
      </c>
      <c r="O19">
        <v>4324.3692000000001</v>
      </c>
      <c r="P19" s="1">
        <f>executionTime_10IMGS__4[[#This Row],[NImgs]]*1000/executionTime_10IMGS__4[[#This Row],[mean]]</f>
        <v>2.3124760022802864</v>
      </c>
      <c r="Q19" s="1">
        <f>$O$2/executionTime_10IMGS__4[[#This Row],[mean]]</f>
        <v>5.3559315888199368</v>
      </c>
    </row>
    <row r="20" spans="1:17" x14ac:dyDescent="0.35">
      <c r="A20">
        <v>19</v>
      </c>
      <c r="B20">
        <v>1</v>
      </c>
      <c r="C20">
        <v>421.8972</v>
      </c>
      <c r="D20" s="1">
        <f>executionTime_1IMGS__4[[#This Row],[NImgs]]*1000/executionTime_1IMGS__4[[#This Row],[mean]]</f>
        <v>2.370245642777435</v>
      </c>
      <c r="E20" s="1">
        <f>$C$2/executionTime_1IMGS__4[[#This Row],[mean]]</f>
        <v>5.5138735217963051</v>
      </c>
      <c r="G20">
        <v>19</v>
      </c>
      <c r="H20">
        <v>5</v>
      </c>
      <c r="I20">
        <v>2089.8658</v>
      </c>
      <c r="J20" s="1">
        <f>executionTime_5IMGS__4[[#This Row],[NImgs]]*1000/executionTime_5IMGS__4[[#This Row],[mean]]</f>
        <v>2.3924981211712253</v>
      </c>
      <c r="K20" s="1">
        <f>$I$2/executionTime_5IMGS__4[[#This Row],[mean]]</f>
        <v>5.542013367556903</v>
      </c>
      <c r="M20">
        <v>19</v>
      </c>
      <c r="N20">
        <v>10</v>
      </c>
      <c r="O20">
        <v>4186.5690000000004</v>
      </c>
      <c r="P20" s="1">
        <f>executionTime_10IMGS__4[[#This Row],[NImgs]]*1000/executionTime_10IMGS__4[[#This Row],[mean]]</f>
        <v>2.3885907529530743</v>
      </c>
      <c r="Q20" s="1">
        <f>$O$2/executionTime_10IMGS__4[[#This Row],[mean]]</f>
        <v>5.5322211577069433</v>
      </c>
    </row>
    <row r="21" spans="1:17" x14ac:dyDescent="0.35">
      <c r="A21">
        <v>20</v>
      </c>
      <c r="B21">
        <v>1</v>
      </c>
      <c r="C21">
        <v>424.52260000000001</v>
      </c>
      <c r="D21" s="1">
        <f>executionTime_1IMGS__4[[#This Row],[NImgs]]*1000/executionTime_1IMGS__4[[#This Row],[mean]]</f>
        <v>2.3555871937088861</v>
      </c>
      <c r="E21" s="1">
        <f>$C$2/executionTime_1IMGS__4[[#This Row],[mean]]</f>
        <v>5.4797737505612183</v>
      </c>
      <c r="G21">
        <v>20</v>
      </c>
      <c r="H21">
        <v>5</v>
      </c>
      <c r="I21">
        <v>2058.8272000000002</v>
      </c>
      <c r="J21" s="1">
        <f>executionTime_5IMGS__4[[#This Row],[NImgs]]*1000/executionTime_5IMGS__4[[#This Row],[mean]]</f>
        <v>2.4285670987832293</v>
      </c>
      <c r="K21" s="1">
        <f>$I$2/executionTime_5IMGS__4[[#This Row],[mean]]</f>
        <v>5.6255640104230213</v>
      </c>
      <c r="M21">
        <v>20</v>
      </c>
      <c r="N21">
        <v>10</v>
      </c>
      <c r="O21">
        <v>4028.9252000000001</v>
      </c>
      <c r="P21" s="1">
        <f>executionTime_10IMGS__4[[#This Row],[NImgs]]*1000/executionTime_10IMGS__4[[#This Row],[mean]]</f>
        <v>2.4820515406937811</v>
      </c>
      <c r="Q21" s="1">
        <f>$O$2/executionTime_10IMGS__4[[#This Row],[mean]]</f>
        <v>5.7486859274528106</v>
      </c>
    </row>
    <row r="22" spans="1:17" x14ac:dyDescent="0.35">
      <c r="A22">
        <v>21</v>
      </c>
      <c r="B22">
        <v>1</v>
      </c>
      <c r="C22">
        <v>415.24599999999998</v>
      </c>
      <c r="D22" s="1">
        <f>executionTime_1IMGS__4[[#This Row],[NImgs]]*1000/executionTime_1IMGS__4[[#This Row],[mean]]</f>
        <v>2.4082110363495377</v>
      </c>
      <c r="E22" s="1">
        <f>$C$2/executionTime_1IMGS__4[[#This Row],[mean]]</f>
        <v>5.6021919536852858</v>
      </c>
      <c r="G22">
        <v>21</v>
      </c>
      <c r="H22">
        <v>5</v>
      </c>
      <c r="I22">
        <v>1974.7218</v>
      </c>
      <c r="J22" s="1">
        <f>executionTime_5IMGS__4[[#This Row],[NImgs]]*1000/executionTime_5IMGS__4[[#This Row],[mean]]</f>
        <v>2.5320022293773228</v>
      </c>
      <c r="K22" s="1">
        <f>$I$2/executionTime_5IMGS__4[[#This Row],[mean]]</f>
        <v>5.8651624750382565</v>
      </c>
      <c r="M22">
        <v>21</v>
      </c>
      <c r="N22">
        <v>10</v>
      </c>
      <c r="O22">
        <v>3873.8827999999999</v>
      </c>
      <c r="P22" s="1">
        <f>executionTime_10IMGS__4[[#This Row],[NImgs]]*1000/executionTime_10IMGS__4[[#This Row],[mean]]</f>
        <v>2.5813894008357714</v>
      </c>
      <c r="Q22" s="1">
        <f>$O$2/executionTime_10IMGS__4[[#This Row],[mean]]</f>
        <v>5.9787625996325966</v>
      </c>
    </row>
    <row r="23" spans="1:17" x14ac:dyDescent="0.35">
      <c r="A23">
        <v>22</v>
      </c>
      <c r="B23">
        <v>1</v>
      </c>
      <c r="C23">
        <v>403.91820000000001</v>
      </c>
      <c r="D23" s="1">
        <f>executionTime_1IMGS__4[[#This Row],[NImgs]]*1000/executionTime_1IMGS__4[[#This Row],[mean]]</f>
        <v>2.4757488026040915</v>
      </c>
      <c r="E23" s="1">
        <f>$C$2/executionTime_1IMGS__4[[#This Row],[mean]]</f>
        <v>5.7593042353625066</v>
      </c>
      <c r="G23">
        <v>22</v>
      </c>
      <c r="H23">
        <v>5</v>
      </c>
      <c r="I23">
        <v>1950.3938000000001</v>
      </c>
      <c r="J23" s="1">
        <f>executionTime_5IMGS__4[[#This Row],[NImgs]]*1000/executionTime_5IMGS__4[[#This Row],[mean]]</f>
        <v>2.5635848514284652</v>
      </c>
      <c r="K23" s="1">
        <f>$I$2/executionTime_5IMGS__4[[#This Row],[mean]]</f>
        <v>5.9383208662783895</v>
      </c>
      <c r="M23">
        <v>22</v>
      </c>
      <c r="N23">
        <v>10</v>
      </c>
      <c r="O23">
        <v>3829.4027999999998</v>
      </c>
      <c r="P23" s="1">
        <f>executionTime_10IMGS__4[[#This Row],[NImgs]]*1000/executionTime_10IMGS__4[[#This Row],[mean]]</f>
        <v>2.6113732407570183</v>
      </c>
      <c r="Q23" s="1">
        <f>$O$2/executionTime_10IMGS__4[[#This Row],[mean]]</f>
        <v>6.048208248032827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23"/>
  <sheetViews>
    <sheetView workbookViewId="0">
      <selection activeCell="W13" sqref="W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8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8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9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150.58340000000001</v>
      </c>
      <c r="D2" s="1">
        <f>executionTime_1IMGS__6[[#This Row],[NImgs]]*1000/executionTime_1IMGS__6[[#This Row],[mean]]</f>
        <v>6.6408382331651428</v>
      </c>
      <c r="E2" s="1">
        <f>$C$2/executionTime_1IMGS__6[[#This Row],[mean]]</f>
        <v>1</v>
      </c>
      <c r="G2">
        <v>1</v>
      </c>
      <c r="H2">
        <v>5</v>
      </c>
      <c r="I2">
        <v>733.20479999999998</v>
      </c>
      <c r="J2" s="1">
        <f>executionTime_5IMGS__6[[#This Row],[NImgs]]*1000/executionTime_5IMGS__6[[#This Row],[mean]]</f>
        <v>6.8193770689990032</v>
      </c>
      <c r="K2" s="1">
        <f>$I$2/executionTime_5IMGS__6[[#This Row],[mean]]</f>
        <v>1</v>
      </c>
      <c r="M2">
        <v>1</v>
      </c>
      <c r="N2">
        <v>10</v>
      </c>
      <c r="O2">
        <v>1450.4498000000001</v>
      </c>
      <c r="P2" s="1">
        <f>executionTime_10IMGS__6[[#This Row],[NImgs]]*1000/executionTime_10IMGS__6[[#This Row],[mean]]</f>
        <v>6.8944130296684509</v>
      </c>
      <c r="Q2" s="1">
        <f>$O$2/executionTime_10IMGS__6[[#This Row],[mean]]</f>
        <v>1</v>
      </c>
    </row>
    <row r="3" spans="1:17" x14ac:dyDescent="0.35">
      <c r="A3">
        <v>2</v>
      </c>
      <c r="B3">
        <v>1</v>
      </c>
      <c r="C3">
        <v>76.8262</v>
      </c>
      <c r="D3" s="1">
        <f>executionTime_1IMGS__6[[#This Row],[NImgs]]*1000/executionTime_1IMGS__6[[#This Row],[mean]]</f>
        <v>13.016392845149181</v>
      </c>
      <c r="E3" s="1">
        <f>$C$2/executionTime_1IMGS__6[[#This Row],[mean]]</f>
        <v>1.9600526903582374</v>
      </c>
      <c r="G3">
        <v>2</v>
      </c>
      <c r="H3">
        <v>5</v>
      </c>
      <c r="I3">
        <v>368.19099999999997</v>
      </c>
      <c r="J3" s="1">
        <f>executionTime_5IMGS__6[[#This Row],[NImgs]]*1000/executionTime_5IMGS__6[[#This Row],[mean]]</f>
        <v>13.579908254139836</v>
      </c>
      <c r="K3" s="1">
        <f>$I$2/executionTime_5IMGS__6[[#This Row],[mean]]</f>
        <v>1.9913707830989895</v>
      </c>
      <c r="M3">
        <v>2</v>
      </c>
      <c r="N3">
        <v>10</v>
      </c>
      <c r="O3">
        <v>748.53359999999998</v>
      </c>
      <c r="P3" s="1">
        <f>executionTime_10IMGS__6[[#This Row],[NImgs]]*1000/executionTime_10IMGS__6[[#This Row],[mean]]</f>
        <v>13.359453737280464</v>
      </c>
      <c r="Q3" s="1">
        <f>$O$2/executionTime_10IMGS__6[[#This Row],[mean]]</f>
        <v>1.9377217001347704</v>
      </c>
    </row>
    <row r="4" spans="1:17" x14ac:dyDescent="0.35">
      <c r="A4">
        <v>3</v>
      </c>
      <c r="B4">
        <v>1</v>
      </c>
      <c r="C4">
        <v>52.714799999999997</v>
      </c>
      <c r="D4" s="1">
        <f>executionTime_1IMGS__6[[#This Row],[NImgs]]*1000/executionTime_1IMGS__6[[#This Row],[mean]]</f>
        <v>18.970004628681131</v>
      </c>
      <c r="E4" s="1">
        <f>$C$2/executionTime_1IMGS__6[[#This Row],[mean]]</f>
        <v>2.8565677950025425</v>
      </c>
      <c r="G4">
        <v>3</v>
      </c>
      <c r="H4">
        <v>5</v>
      </c>
      <c r="I4">
        <v>262.05759999999998</v>
      </c>
      <c r="J4" s="1">
        <f>executionTime_5IMGS__6[[#This Row],[NImgs]]*1000/executionTime_5IMGS__6[[#This Row],[mean]]</f>
        <v>19.079774828129391</v>
      </c>
      <c r="K4" s="1">
        <f>$I$2/executionTime_5IMGS__6[[#This Row],[mean]]</f>
        <v>2.7978764973807286</v>
      </c>
      <c r="M4">
        <v>3</v>
      </c>
      <c r="N4">
        <v>10</v>
      </c>
      <c r="O4">
        <v>520.39779999999996</v>
      </c>
      <c r="P4" s="1">
        <f>executionTime_10IMGS__6[[#This Row],[NImgs]]*1000/executionTime_10IMGS__6[[#This Row],[mean]]</f>
        <v>19.216068938031636</v>
      </c>
      <c r="Q4" s="1">
        <f>$O$2/executionTime_10IMGS__6[[#This Row],[mean]]</f>
        <v>2.7871943347954202</v>
      </c>
    </row>
    <row r="5" spans="1:17" x14ac:dyDescent="0.35">
      <c r="A5">
        <v>4</v>
      </c>
      <c r="B5">
        <v>1</v>
      </c>
      <c r="C5">
        <v>43.712400000000002</v>
      </c>
      <c r="D5" s="1">
        <f>executionTime_1IMGS__6[[#This Row],[NImgs]]*1000/executionTime_1IMGS__6[[#This Row],[mean]]</f>
        <v>22.876803835982464</v>
      </c>
      <c r="E5" s="1">
        <f>$C$2/executionTime_1IMGS__6[[#This Row],[mean]]</f>
        <v>3.4448669027552823</v>
      </c>
      <c r="G5">
        <v>4</v>
      </c>
      <c r="H5">
        <v>5</v>
      </c>
      <c r="I5">
        <v>208.1396</v>
      </c>
      <c r="J5" s="1">
        <f>executionTime_5IMGS__6[[#This Row],[NImgs]]*1000/executionTime_5IMGS__6[[#This Row],[mean]]</f>
        <v>24.022338853346504</v>
      </c>
      <c r="K5" s="1">
        <f>$I$2/executionTime_5IMGS__6[[#This Row],[mean]]</f>
        <v>3.5226588309000304</v>
      </c>
      <c r="M5">
        <v>4</v>
      </c>
      <c r="N5">
        <v>10</v>
      </c>
      <c r="O5">
        <v>411.99419999999998</v>
      </c>
      <c r="P5" s="1">
        <f>executionTime_10IMGS__6[[#This Row],[NImgs]]*1000/executionTime_10IMGS__6[[#This Row],[mean]]</f>
        <v>24.272186356021518</v>
      </c>
      <c r="Q5" s="1">
        <f>$O$2/executionTime_10IMGS__6[[#This Row],[mean]]</f>
        <v>3.5205587845654143</v>
      </c>
    </row>
    <row r="6" spans="1:17" x14ac:dyDescent="0.35">
      <c r="A6">
        <v>5</v>
      </c>
      <c r="B6">
        <v>1</v>
      </c>
      <c r="C6">
        <v>37.7896</v>
      </c>
      <c r="D6" s="1">
        <f>executionTime_1IMGS__6[[#This Row],[NImgs]]*1000/executionTime_1IMGS__6[[#This Row],[mean]]</f>
        <v>26.462307089781316</v>
      </c>
      <c r="E6" s="1">
        <f>$C$2/executionTime_1IMGS__6[[#This Row],[mean]]</f>
        <v>3.984784173423376</v>
      </c>
      <c r="G6">
        <v>5</v>
      </c>
      <c r="H6">
        <v>5</v>
      </c>
      <c r="I6">
        <v>173.71979999999999</v>
      </c>
      <c r="J6" s="1">
        <f>executionTime_5IMGS__6[[#This Row],[NImgs]]*1000/executionTime_5IMGS__6[[#This Row],[mean]]</f>
        <v>28.781981098297376</v>
      </c>
      <c r="K6" s="1">
        <f>$I$2/executionTime_5IMGS__6[[#This Row],[mean]]</f>
        <v>4.2206173389561812</v>
      </c>
      <c r="M6">
        <v>5</v>
      </c>
      <c r="N6">
        <v>10</v>
      </c>
      <c r="O6">
        <v>347.90699999999998</v>
      </c>
      <c r="P6" s="1">
        <f>executionTime_10IMGS__6[[#This Row],[NImgs]]*1000/executionTime_10IMGS__6[[#This Row],[mean]]</f>
        <v>28.743313586676901</v>
      </c>
      <c r="Q6" s="1">
        <f>$O$2/executionTime_10IMGS__6[[#This Row],[mean]]</f>
        <v>4.1690733443132793</v>
      </c>
    </row>
    <row r="7" spans="1:17" x14ac:dyDescent="0.35">
      <c r="A7">
        <v>6</v>
      </c>
      <c r="B7">
        <v>1</v>
      </c>
      <c r="C7">
        <v>30.409400000000002</v>
      </c>
      <c r="D7" s="1">
        <f>executionTime_1IMGS__6[[#This Row],[NImgs]]*1000/executionTime_1IMGS__6[[#This Row],[mean]]</f>
        <v>32.884568587344702</v>
      </c>
      <c r="E7" s="1">
        <f>$C$2/executionTime_1IMGS__6[[#This Row],[mean]]</f>
        <v>4.9518701454155627</v>
      </c>
      <c r="G7">
        <v>6</v>
      </c>
      <c r="H7">
        <v>5</v>
      </c>
      <c r="I7">
        <v>150.327</v>
      </c>
      <c r="J7" s="1">
        <f>executionTime_5IMGS__6[[#This Row],[NImgs]]*1000/executionTime_5IMGS__6[[#This Row],[mean]]</f>
        <v>33.260824735410139</v>
      </c>
      <c r="K7" s="1">
        <f>$I$2/executionTime_5IMGS__6[[#This Row],[mean]]</f>
        <v>4.8773992695922885</v>
      </c>
      <c r="M7">
        <v>6</v>
      </c>
      <c r="N7">
        <v>10</v>
      </c>
      <c r="O7">
        <v>288.58499999999998</v>
      </c>
      <c r="P7" s="1">
        <f>executionTime_10IMGS__6[[#This Row],[NImgs]]*1000/executionTime_10IMGS__6[[#This Row],[mean]]</f>
        <v>34.651835680995205</v>
      </c>
      <c r="Q7" s="1">
        <f>$O$2/executionTime_10IMGS__6[[#This Row],[mean]]</f>
        <v>5.0260748133132358</v>
      </c>
    </row>
    <row r="8" spans="1:17" x14ac:dyDescent="0.35">
      <c r="A8">
        <v>7</v>
      </c>
      <c r="B8">
        <v>1</v>
      </c>
      <c r="C8">
        <v>27.653199999999998</v>
      </c>
      <c r="D8" s="1">
        <f>executionTime_1IMGS__6[[#This Row],[NImgs]]*1000/executionTime_1IMGS__6[[#This Row],[mean]]</f>
        <v>36.162180145516615</v>
      </c>
      <c r="E8" s="1">
        <f>$C$2/executionTime_1IMGS__6[[#This Row],[mean]]</f>
        <v>5.4454240377243872</v>
      </c>
      <c r="G8">
        <v>7</v>
      </c>
      <c r="H8">
        <v>5</v>
      </c>
      <c r="I8">
        <v>125.7962</v>
      </c>
      <c r="J8" s="1">
        <f>executionTime_5IMGS__6[[#This Row],[NImgs]]*1000/executionTime_5IMGS__6[[#This Row],[mean]]</f>
        <v>39.74682860054596</v>
      </c>
      <c r="K8" s="1">
        <f>$I$2/executionTime_5IMGS__6[[#This Row],[mean]]</f>
        <v>5.8285131029395165</v>
      </c>
      <c r="M8">
        <v>7</v>
      </c>
      <c r="N8">
        <v>10</v>
      </c>
      <c r="O8">
        <v>251.25139999999999</v>
      </c>
      <c r="P8" s="1">
        <f>executionTime_10IMGS__6[[#This Row],[NImgs]]*1000/executionTime_10IMGS__6[[#This Row],[mean]]</f>
        <v>39.80077324942269</v>
      </c>
      <c r="Q8" s="1">
        <f>$O$2/executionTime_10IMGS__6[[#This Row],[mean]]</f>
        <v>5.7729023599470493</v>
      </c>
    </row>
    <row r="9" spans="1:17" x14ac:dyDescent="0.35">
      <c r="A9">
        <v>8</v>
      </c>
      <c r="B9">
        <v>1</v>
      </c>
      <c r="C9">
        <v>25.196999999999999</v>
      </c>
      <c r="D9" s="1">
        <f>executionTime_1IMGS__6[[#This Row],[NImgs]]*1000/executionTime_1IMGS__6[[#This Row],[mean]]</f>
        <v>39.687264356867885</v>
      </c>
      <c r="E9" s="1">
        <f>$C$2/executionTime_1IMGS__6[[#This Row],[mean]]</f>
        <v>5.9762432035559794</v>
      </c>
      <c r="G9">
        <v>8</v>
      </c>
      <c r="H9">
        <v>5</v>
      </c>
      <c r="I9">
        <v>114.39739999999999</v>
      </c>
      <c r="J9" s="1">
        <f>executionTime_5IMGS__6[[#This Row],[NImgs]]*1000/executionTime_5IMGS__6[[#This Row],[mean]]</f>
        <v>43.707287053726752</v>
      </c>
      <c r="K9" s="1">
        <f>$I$2/executionTime_5IMGS__6[[#This Row],[mean]]</f>
        <v>6.4092785325540618</v>
      </c>
      <c r="M9">
        <v>8</v>
      </c>
      <c r="N9">
        <v>10</v>
      </c>
      <c r="O9">
        <v>231.3776</v>
      </c>
      <c r="P9" s="1">
        <f>executionTime_10IMGS__6[[#This Row],[NImgs]]*1000/executionTime_10IMGS__6[[#This Row],[mean]]</f>
        <v>43.219395481671519</v>
      </c>
      <c r="Q9" s="1">
        <f>$O$2/executionTime_10IMGS__6[[#This Row],[mean]]</f>
        <v>6.2687563532511366</v>
      </c>
    </row>
    <row r="10" spans="1:17" x14ac:dyDescent="0.35">
      <c r="A10">
        <v>9</v>
      </c>
      <c r="B10">
        <v>1</v>
      </c>
      <c r="C10">
        <v>22.3918</v>
      </c>
      <c r="D10" s="1">
        <f>executionTime_1IMGS__6[[#This Row],[NImgs]]*1000/executionTime_1IMGS__6[[#This Row],[mean]]</f>
        <v>44.659205602050754</v>
      </c>
      <c r="E10" s="1">
        <f>$C$2/executionTime_1IMGS__6[[#This Row],[mean]]</f>
        <v>6.7249350208558498</v>
      </c>
      <c r="G10">
        <v>9</v>
      </c>
      <c r="H10">
        <v>5</v>
      </c>
      <c r="I10">
        <v>108.1134</v>
      </c>
      <c r="J10" s="1">
        <f>executionTime_5IMGS__6[[#This Row],[NImgs]]*1000/executionTime_5IMGS__6[[#This Row],[mean]]</f>
        <v>46.247736173314316</v>
      </c>
      <c r="K10" s="1">
        <f>$I$2/executionTime_5IMGS__6[[#This Row],[mean]]</f>
        <v>6.7818124302815379</v>
      </c>
      <c r="M10">
        <v>9</v>
      </c>
      <c r="N10">
        <v>10</v>
      </c>
      <c r="O10">
        <v>213.96879999999999</v>
      </c>
      <c r="P10" s="1">
        <f>executionTime_10IMGS__6[[#This Row],[NImgs]]*1000/executionTime_10IMGS__6[[#This Row],[mean]]</f>
        <v>46.735785778113446</v>
      </c>
      <c r="Q10" s="1">
        <f>$O$2/executionTime_10IMGS__6[[#This Row],[mean]]</f>
        <v>6.7787911134707501</v>
      </c>
    </row>
    <row r="11" spans="1:17" x14ac:dyDescent="0.35">
      <c r="A11">
        <v>10</v>
      </c>
      <c r="B11">
        <v>1</v>
      </c>
      <c r="C11">
        <v>21.749400000000001</v>
      </c>
      <c r="D11" s="1">
        <f>executionTime_1IMGS__6[[#This Row],[NImgs]]*1000/executionTime_1IMGS__6[[#This Row],[mean]]</f>
        <v>45.978279860593851</v>
      </c>
      <c r="E11" s="1">
        <f>$C$2/executionTime_1IMGS__6[[#This Row],[mean]]</f>
        <v>6.9235657075597485</v>
      </c>
      <c r="G11">
        <v>10</v>
      </c>
      <c r="H11">
        <v>5</v>
      </c>
      <c r="I11">
        <v>104.4966</v>
      </c>
      <c r="J11" s="1">
        <f>executionTime_5IMGS__6[[#This Row],[NImgs]]*1000/executionTime_5IMGS__6[[#This Row],[mean]]</f>
        <v>47.848446743721802</v>
      </c>
      <c r="K11" s="1">
        <f>$I$2/executionTime_5IMGS__6[[#This Row],[mean]]</f>
        <v>7.0165421650082394</v>
      </c>
      <c r="M11">
        <v>10</v>
      </c>
      <c r="N11">
        <v>10</v>
      </c>
      <c r="O11">
        <v>204.39420000000001</v>
      </c>
      <c r="P11" s="1">
        <f>executionTime_10IMGS__6[[#This Row],[NImgs]]*1000/executionTime_10IMGS__6[[#This Row],[mean]]</f>
        <v>48.925067345355195</v>
      </c>
      <c r="Q11" s="1">
        <f>$O$2/executionTime_10IMGS__6[[#This Row],[mean]]</f>
        <v>7.0963354146056981</v>
      </c>
    </row>
    <row r="12" spans="1:17" x14ac:dyDescent="0.35">
      <c r="A12">
        <v>11</v>
      </c>
      <c r="B12">
        <v>1</v>
      </c>
      <c r="C12">
        <v>21.134599999999999</v>
      </c>
      <c r="D12" s="1">
        <f>executionTime_1IMGS__6[[#This Row],[NImgs]]*1000/executionTime_1IMGS__6[[#This Row],[mean]]</f>
        <v>47.315776026042606</v>
      </c>
      <c r="E12" s="1">
        <f>$C$2/executionTime_1IMGS__6[[#This Row],[mean]]</f>
        <v>7.124970427639985</v>
      </c>
      <c r="G12">
        <v>11</v>
      </c>
      <c r="H12">
        <v>5</v>
      </c>
      <c r="I12">
        <v>100.3798</v>
      </c>
      <c r="J12" s="1">
        <f>executionTime_5IMGS__6[[#This Row],[NImgs]]*1000/executionTime_5IMGS__6[[#This Row],[mean]]</f>
        <v>49.810818511294102</v>
      </c>
      <c r="K12" s="1">
        <f>$I$2/executionTime_5IMGS__6[[#This Row],[mean]]</f>
        <v>7.3043062448819382</v>
      </c>
      <c r="M12">
        <v>11</v>
      </c>
      <c r="N12">
        <v>10</v>
      </c>
      <c r="O12">
        <v>197.989</v>
      </c>
      <c r="P12" s="1">
        <f>executionTime_10IMGS__6[[#This Row],[NImgs]]*1000/executionTime_10IMGS__6[[#This Row],[mean]]</f>
        <v>50.507856497078116</v>
      </c>
      <c r="Q12" s="1">
        <f>$O$2/executionTime_10IMGS__6[[#This Row],[mean]]</f>
        <v>7.3259110354615666</v>
      </c>
    </row>
    <row r="13" spans="1:17" x14ac:dyDescent="0.35">
      <c r="A13">
        <v>12</v>
      </c>
      <c r="B13">
        <v>1</v>
      </c>
      <c r="C13">
        <v>20.030799999999999</v>
      </c>
      <c r="D13" s="1">
        <f>executionTime_1IMGS__6[[#This Row],[NImgs]]*1000/executionTime_1IMGS__6[[#This Row],[mean]]</f>
        <v>49.923118397667594</v>
      </c>
      <c r="E13" s="1">
        <f>$C$2/executionTime_1IMGS__6[[#This Row],[mean]]</f>
        <v>7.5175929069233387</v>
      </c>
      <c r="G13">
        <v>12</v>
      </c>
      <c r="H13">
        <v>5</v>
      </c>
      <c r="I13">
        <v>95.808199999999999</v>
      </c>
      <c r="J13" s="1">
        <f>executionTime_5IMGS__6[[#This Row],[NImgs]]*1000/executionTime_5IMGS__6[[#This Row],[mean]]</f>
        <v>52.187599808784633</v>
      </c>
      <c r="K13" s="1">
        <f>$I$2/executionTime_5IMGS__6[[#This Row],[mean]]</f>
        <v>7.652839736055995</v>
      </c>
      <c r="M13">
        <v>12</v>
      </c>
      <c r="N13">
        <v>10</v>
      </c>
      <c r="O13">
        <v>188.90940000000001</v>
      </c>
      <c r="P13" s="1">
        <f>executionTime_10IMGS__6[[#This Row],[NImgs]]*1000/executionTime_10IMGS__6[[#This Row],[mean]]</f>
        <v>52.935428305843963</v>
      </c>
      <c r="Q13" s="1">
        <f>$O$2/executionTime_10IMGS__6[[#This Row],[mean]]</f>
        <v>7.678018139912572</v>
      </c>
    </row>
    <row r="14" spans="1:17" x14ac:dyDescent="0.35">
      <c r="A14">
        <v>13</v>
      </c>
      <c r="B14">
        <v>1</v>
      </c>
      <c r="C14">
        <v>19.712199999999999</v>
      </c>
      <c r="D14" s="1">
        <f>executionTime_1IMGS__6[[#This Row],[NImgs]]*1000/executionTime_1IMGS__6[[#This Row],[mean]]</f>
        <v>50.730004768620454</v>
      </c>
      <c r="E14" s="1">
        <f>$C$2/executionTime_1IMGS__6[[#This Row],[mean]]</f>
        <v>7.6390966000750815</v>
      </c>
      <c r="G14">
        <v>13</v>
      </c>
      <c r="H14">
        <v>5</v>
      </c>
      <c r="I14">
        <v>93.575400000000002</v>
      </c>
      <c r="J14" s="1">
        <f>executionTime_5IMGS__6[[#This Row],[NImgs]]*1000/executionTime_5IMGS__6[[#This Row],[mean]]</f>
        <v>53.432846666965887</v>
      </c>
      <c r="K14" s="1">
        <f>$I$2/executionTime_5IMGS__6[[#This Row],[mean]]</f>
        <v>7.8354439307766777</v>
      </c>
      <c r="M14">
        <v>13</v>
      </c>
      <c r="N14">
        <v>10</v>
      </c>
      <c r="O14">
        <v>185.60900000000001</v>
      </c>
      <c r="P14" s="1">
        <f>executionTime_10IMGS__6[[#This Row],[NImgs]]*1000/executionTime_10IMGS__6[[#This Row],[mean]]</f>
        <v>53.876697789439085</v>
      </c>
      <c r="Q14" s="1">
        <f>$O$2/executionTime_10IMGS__6[[#This Row],[mean]]</f>
        <v>7.8145445533352369</v>
      </c>
    </row>
    <row r="15" spans="1:17" x14ac:dyDescent="0.35">
      <c r="A15">
        <v>14</v>
      </c>
      <c r="B15">
        <v>1</v>
      </c>
      <c r="C15">
        <v>18.975200000000001</v>
      </c>
      <c r="D15" s="1">
        <f>executionTime_1IMGS__6[[#This Row],[NImgs]]*1000/executionTime_1IMGS__6[[#This Row],[mean]]</f>
        <v>52.700366794552885</v>
      </c>
      <c r="E15" s="1">
        <f>$C$2/executionTime_1IMGS__6[[#This Row],[mean]]</f>
        <v>7.9358004131708757</v>
      </c>
      <c r="G15">
        <v>14</v>
      </c>
      <c r="H15">
        <v>5</v>
      </c>
      <c r="I15">
        <v>91.191600000000008</v>
      </c>
      <c r="J15" s="1">
        <f>executionTime_5IMGS__6[[#This Row],[NImgs]]*1000/executionTime_5IMGS__6[[#This Row],[mean]]</f>
        <v>54.829611499304754</v>
      </c>
      <c r="K15" s="1">
        <f>$I$2/executionTime_5IMGS__6[[#This Row],[mean]]</f>
        <v>8.0402668666850889</v>
      </c>
      <c r="M15">
        <v>14</v>
      </c>
      <c r="N15">
        <v>10</v>
      </c>
      <c r="O15">
        <v>179.35980000000001</v>
      </c>
      <c r="P15" s="1">
        <f>executionTime_10IMGS__6[[#This Row],[NImgs]]*1000/executionTime_10IMGS__6[[#This Row],[mean]]</f>
        <v>55.753853427579642</v>
      </c>
      <c r="Q15" s="1">
        <f>$O$2/executionTime_10IMGS__6[[#This Row],[mean]]</f>
        <v>8.0868165553262212</v>
      </c>
    </row>
    <row r="16" spans="1:17" x14ac:dyDescent="0.35">
      <c r="A16">
        <v>15</v>
      </c>
      <c r="B16">
        <v>1</v>
      </c>
      <c r="C16">
        <v>18.643799999999999</v>
      </c>
      <c r="D16" s="1">
        <f>executionTime_1IMGS__6[[#This Row],[NImgs]]*1000/executionTime_1IMGS__6[[#This Row],[mean]]</f>
        <v>53.637134060652876</v>
      </c>
      <c r="E16" s="1">
        <f>$C$2/executionTime_1IMGS__6[[#This Row],[mean]]</f>
        <v>8.0768620131089168</v>
      </c>
      <c r="G16">
        <v>15</v>
      </c>
      <c r="H16">
        <v>5</v>
      </c>
      <c r="I16">
        <v>89.098200000000006</v>
      </c>
      <c r="J16" s="1">
        <f>executionTime_5IMGS__6[[#This Row],[NImgs]]*1000/executionTime_5IMGS__6[[#This Row],[mean]]</f>
        <v>56.117856477459696</v>
      </c>
      <c r="K16" s="1">
        <f>$I$2/executionTime_5IMGS__6[[#This Row],[mean]]</f>
        <v>8.2291763469969084</v>
      </c>
      <c r="M16">
        <v>15</v>
      </c>
      <c r="N16">
        <v>10</v>
      </c>
      <c r="O16">
        <v>175.1816</v>
      </c>
      <c r="P16" s="1">
        <f>executionTime_10IMGS__6[[#This Row],[NImgs]]*1000/executionTime_10IMGS__6[[#This Row],[mean]]</f>
        <v>57.083620654223957</v>
      </c>
      <c r="Q16" s="1">
        <f>$O$2/executionTime_10IMGS__6[[#This Row],[mean]]</f>
        <v>8.279692616119501</v>
      </c>
    </row>
    <row r="17" spans="1:17" x14ac:dyDescent="0.35">
      <c r="A17">
        <v>16</v>
      </c>
      <c r="B17">
        <v>1</v>
      </c>
      <c r="C17">
        <v>18.389199999999999</v>
      </c>
      <c r="D17" s="1">
        <f>executionTime_1IMGS__6[[#This Row],[NImgs]]*1000/executionTime_1IMGS__6[[#This Row],[mean]]</f>
        <v>54.379744632719209</v>
      </c>
      <c r="E17" s="1">
        <f>$C$2/executionTime_1IMGS__6[[#This Row],[mean]]</f>
        <v>8.1886868379266105</v>
      </c>
      <c r="G17">
        <v>16</v>
      </c>
      <c r="H17">
        <v>5</v>
      </c>
      <c r="I17">
        <v>87.456000000000003</v>
      </c>
      <c r="J17" s="1">
        <f>executionTime_5IMGS__6[[#This Row],[NImgs]]*1000/executionTime_5IMGS__6[[#This Row],[mean]]</f>
        <v>57.171606293450417</v>
      </c>
      <c r="K17" s="1">
        <f>$I$2/executionTime_5IMGS__6[[#This Row],[mean]]</f>
        <v>8.3836992316136101</v>
      </c>
      <c r="M17">
        <v>16</v>
      </c>
      <c r="N17">
        <v>10</v>
      </c>
      <c r="O17">
        <v>170.84119999999999</v>
      </c>
      <c r="P17" s="1">
        <f>executionTime_10IMGS__6[[#This Row],[NImgs]]*1000/executionTime_10IMGS__6[[#This Row],[mean]]</f>
        <v>58.533889951604188</v>
      </c>
      <c r="Q17" s="1">
        <f>$O$2/executionTime_10IMGS__6[[#This Row],[mean]]</f>
        <v>8.4900468973526309</v>
      </c>
    </row>
    <row r="18" spans="1:17" x14ac:dyDescent="0.35">
      <c r="A18">
        <v>17</v>
      </c>
      <c r="B18">
        <v>1</v>
      </c>
      <c r="C18">
        <v>17.914200000000001</v>
      </c>
      <c r="D18" s="1">
        <f>executionTime_1IMGS__6[[#This Row],[NImgs]]*1000/executionTime_1IMGS__6[[#This Row],[mean]]</f>
        <v>55.821638700025673</v>
      </c>
      <c r="E18" s="1">
        <f>$C$2/executionTime_1IMGS__6[[#This Row],[mean]]</f>
        <v>8.4058121490214468</v>
      </c>
      <c r="G18">
        <v>17</v>
      </c>
      <c r="H18">
        <v>5</v>
      </c>
      <c r="I18">
        <v>86.256600000000006</v>
      </c>
      <c r="J18" s="1">
        <f>executionTime_5IMGS__6[[#This Row],[NImgs]]*1000/executionTime_5IMGS__6[[#This Row],[mean]]</f>
        <v>57.966578789333219</v>
      </c>
      <c r="K18" s="1">
        <f>$I$2/executionTime_5IMGS__6[[#This Row],[mean]]</f>
        <v>8.5002747615834604</v>
      </c>
      <c r="M18">
        <v>17</v>
      </c>
      <c r="N18">
        <v>10</v>
      </c>
      <c r="O18">
        <v>169.68719999999999</v>
      </c>
      <c r="P18" s="1">
        <f>executionTime_10IMGS__6[[#This Row],[NImgs]]*1000/executionTime_10IMGS__6[[#This Row],[mean]]</f>
        <v>58.93196422594044</v>
      </c>
      <c r="Q18" s="1">
        <f>$O$2/executionTime_10IMGS__6[[#This Row],[mean]]</f>
        <v>8.5477855725122467</v>
      </c>
    </row>
    <row r="19" spans="1:17" x14ac:dyDescent="0.35">
      <c r="A19">
        <v>18</v>
      </c>
      <c r="B19">
        <v>1</v>
      </c>
      <c r="C19">
        <v>18.354199999999999</v>
      </c>
      <c r="D19" s="1">
        <f>executionTime_1IMGS__6[[#This Row],[NImgs]]*1000/executionTime_1IMGS__6[[#This Row],[mean]]</f>
        <v>54.483442481829776</v>
      </c>
      <c r="E19" s="1">
        <f>$C$2/executionTime_1IMGS__6[[#This Row],[mean]]</f>
        <v>8.204302012618367</v>
      </c>
      <c r="G19">
        <v>18</v>
      </c>
      <c r="H19">
        <v>5</v>
      </c>
      <c r="I19">
        <v>86.793999999999997</v>
      </c>
      <c r="J19" s="1">
        <f>executionTime_5IMGS__6[[#This Row],[NImgs]]*1000/executionTime_5IMGS__6[[#This Row],[mean]]</f>
        <v>57.607668732861718</v>
      </c>
      <c r="K19" s="1">
        <f>$I$2/executionTime_5IMGS__6[[#This Row],[mean]]</f>
        <v>8.4476438463488268</v>
      </c>
      <c r="M19">
        <v>18</v>
      </c>
      <c r="N19">
        <v>10</v>
      </c>
      <c r="O19">
        <v>170.34100000000001</v>
      </c>
      <c r="P19" s="1">
        <f>executionTime_10IMGS__6[[#This Row],[NImgs]]*1000/executionTime_10IMGS__6[[#This Row],[mean]]</f>
        <v>58.705772538613722</v>
      </c>
      <c r="Q19" s="1">
        <f>$O$2/executionTime_10IMGS__6[[#This Row],[mean]]</f>
        <v>8.5149776037477771</v>
      </c>
    </row>
    <row r="20" spans="1:17" x14ac:dyDescent="0.35">
      <c r="A20">
        <v>19</v>
      </c>
      <c r="B20">
        <v>1</v>
      </c>
      <c r="C20">
        <v>18.0426</v>
      </c>
      <c r="D20" s="1">
        <f>executionTime_1IMGS__6[[#This Row],[NImgs]]*1000/executionTime_1IMGS__6[[#This Row],[mean]]</f>
        <v>55.42438451220999</v>
      </c>
      <c r="E20" s="1">
        <f>$C$2/executionTime_1IMGS__6[[#This Row],[mean]]</f>
        <v>8.3459922627559227</v>
      </c>
      <c r="G20">
        <v>19</v>
      </c>
      <c r="H20">
        <v>5</v>
      </c>
      <c r="I20">
        <v>87.715599999999995</v>
      </c>
      <c r="J20" s="1">
        <f>executionTime_5IMGS__6[[#This Row],[NImgs]]*1000/executionTime_5IMGS__6[[#This Row],[mean]]</f>
        <v>57.002403221319817</v>
      </c>
      <c r="K20" s="1">
        <f>$I$2/executionTime_5IMGS__6[[#This Row],[mean]]</f>
        <v>8.3588871306814294</v>
      </c>
      <c r="M20">
        <v>19</v>
      </c>
      <c r="N20">
        <v>10</v>
      </c>
      <c r="O20">
        <v>171.75839999999999</v>
      </c>
      <c r="P20" s="1">
        <f>executionTime_10IMGS__6[[#This Row],[NImgs]]*1000/executionTime_10IMGS__6[[#This Row],[mean]]</f>
        <v>58.22131552226849</v>
      </c>
      <c r="Q20" s="1">
        <f>$O$2/executionTime_10IMGS__6[[#This Row],[mean]]</f>
        <v>8.444709545501123</v>
      </c>
    </row>
    <row r="21" spans="1:17" x14ac:dyDescent="0.35">
      <c r="A21">
        <v>20</v>
      </c>
      <c r="B21">
        <v>1</v>
      </c>
      <c r="C21">
        <v>17.905799999999999</v>
      </c>
      <c r="D21" s="1">
        <f>executionTime_1IMGS__6[[#This Row],[NImgs]]*1000/executionTime_1IMGS__6[[#This Row],[mean]]</f>
        <v>55.847825844139891</v>
      </c>
      <c r="E21" s="1">
        <f>$C$2/executionTime_1IMGS__6[[#This Row],[mean]]</f>
        <v>8.4097554982184555</v>
      </c>
      <c r="G21">
        <v>20</v>
      </c>
      <c r="H21">
        <v>5</v>
      </c>
      <c r="I21">
        <v>85.895399999999995</v>
      </c>
      <c r="J21" s="1">
        <f>executionTime_5IMGS__6[[#This Row],[NImgs]]*1000/executionTime_5IMGS__6[[#This Row],[mean]]</f>
        <v>58.210334895698722</v>
      </c>
      <c r="K21" s="1">
        <f>$I$2/executionTime_5IMGS__6[[#This Row],[mean]]</f>
        <v>8.5360193910267608</v>
      </c>
      <c r="M21">
        <v>20</v>
      </c>
      <c r="N21">
        <v>10</v>
      </c>
      <c r="O21">
        <v>171.56460000000001</v>
      </c>
      <c r="P21" s="1">
        <f>executionTime_10IMGS__6[[#This Row],[NImgs]]*1000/executionTime_10IMGS__6[[#This Row],[mean]]</f>
        <v>58.287082533343124</v>
      </c>
      <c r="Q21" s="1">
        <f>$O$2/executionTime_10IMGS__6[[#This Row],[mean]]</f>
        <v>8.4542487203071026</v>
      </c>
    </row>
    <row r="22" spans="1:17" x14ac:dyDescent="0.35">
      <c r="A22">
        <v>21</v>
      </c>
      <c r="B22">
        <v>1</v>
      </c>
      <c r="C22">
        <v>18.184200000000001</v>
      </c>
      <c r="D22" s="1">
        <f>executionTime_1IMGS__6[[#This Row],[NImgs]]*1000/executionTime_1IMGS__6[[#This Row],[mean]]</f>
        <v>54.992795943731366</v>
      </c>
      <c r="E22" s="1">
        <f>$C$2/executionTime_1IMGS__6[[#This Row],[mean]]</f>
        <v>8.2810021887132788</v>
      </c>
      <c r="G22">
        <v>21</v>
      </c>
      <c r="H22">
        <v>5</v>
      </c>
      <c r="I22">
        <v>86.687600000000003</v>
      </c>
      <c r="J22" s="1">
        <f>executionTime_5IMGS__6[[#This Row],[NImgs]]*1000/executionTime_5IMGS__6[[#This Row],[mean]]</f>
        <v>57.678376146069333</v>
      </c>
      <c r="K22" s="1">
        <f>$I$2/executionTime_5IMGS__6[[#This Row],[mean]]</f>
        <v>8.4580124493007069</v>
      </c>
      <c r="M22">
        <v>21</v>
      </c>
      <c r="N22">
        <v>10</v>
      </c>
      <c r="O22">
        <v>171.16300000000001</v>
      </c>
      <c r="P22" s="1">
        <f>executionTime_10IMGS__6[[#This Row],[NImgs]]*1000/executionTime_10IMGS__6[[#This Row],[mean]]</f>
        <v>58.42384160128065</v>
      </c>
      <c r="Q22" s="1">
        <f>$O$2/executionTime_10IMGS__6[[#This Row],[mean]]</f>
        <v>8.4740849365809208</v>
      </c>
    </row>
    <row r="23" spans="1:17" x14ac:dyDescent="0.35">
      <c r="A23">
        <v>22</v>
      </c>
      <c r="B23">
        <v>1</v>
      </c>
      <c r="C23">
        <v>18.115600000000001</v>
      </c>
      <c r="D23" s="1">
        <f>executionTime_1IMGS__6[[#This Row],[NImgs]]*1000/executionTime_1IMGS__6[[#This Row],[mean]]</f>
        <v>55.201042195676649</v>
      </c>
      <c r="E23" s="1">
        <f>$C$2/executionTime_1IMGS__6[[#This Row],[mean]]</f>
        <v>8.3123606173684568</v>
      </c>
      <c r="G23">
        <v>22</v>
      </c>
      <c r="H23">
        <v>5</v>
      </c>
      <c r="I23">
        <v>86.614199999999997</v>
      </c>
      <c r="J23" s="1">
        <f>executionTime_5IMGS__6[[#This Row],[NImgs]]*1000/executionTime_5IMGS__6[[#This Row],[mean]]</f>
        <v>57.727254884303036</v>
      </c>
      <c r="K23" s="1">
        <f>$I$2/executionTime_5IMGS__6[[#This Row],[mean]]</f>
        <v>8.4651800743988854</v>
      </c>
      <c r="M23">
        <v>22</v>
      </c>
      <c r="N23">
        <v>10</v>
      </c>
      <c r="O23">
        <v>170.86519999999999</v>
      </c>
      <c r="P23" s="1">
        <f>executionTime_10IMGS__6[[#This Row],[NImgs]]*1000/executionTime_10IMGS__6[[#This Row],[mean]]</f>
        <v>58.525668187553698</v>
      </c>
      <c r="Q23" s="1">
        <f>$O$2/executionTime_10IMGS__6[[#This Row],[mean]]</f>
        <v>8.4888543717503637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23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7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8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8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87.558000000000007</v>
      </c>
      <c r="D2" s="1">
        <f>executionTime_1IMGS__7[[#This Row],[NImgs]]*1000/executionTime_1IMGS__7[[#This Row],[mean]]</f>
        <v>11.421000936522075</v>
      </c>
      <c r="E2" s="1">
        <f>$C$2/executionTime_1IMGS__7[[#This Row],[mean]]</f>
        <v>1</v>
      </c>
      <c r="G2">
        <v>1</v>
      </c>
      <c r="H2">
        <v>5</v>
      </c>
      <c r="I2">
        <v>421.38040000000001</v>
      </c>
      <c r="J2" s="1">
        <f>executionTime_5IMGS__7[[#This Row],[NImgs]]*1000/executionTime_5IMGS__7[[#This Row],[mean]]</f>
        <v>11.865763096717361</v>
      </c>
      <c r="K2" s="1">
        <f>$I$2/executionTime_5IMGS__7[[#This Row],[mean]]</f>
        <v>1</v>
      </c>
      <c r="M2">
        <v>1</v>
      </c>
      <c r="N2">
        <v>10</v>
      </c>
      <c r="O2">
        <v>825.60239999999999</v>
      </c>
      <c r="P2" s="1">
        <f>executionTime_10IMGS__7[[#This Row],[NImgs]]*1000/executionTime_10IMGS__7[[#This Row],[mean]]</f>
        <v>12.112367890403419</v>
      </c>
      <c r="Q2" s="1">
        <f>$O$2/executionTime_10IMGS__7[[#This Row],[mean]]</f>
        <v>1</v>
      </c>
    </row>
    <row r="3" spans="1:17" x14ac:dyDescent="0.35">
      <c r="A3">
        <v>2</v>
      </c>
      <c r="B3">
        <v>1</v>
      </c>
      <c r="C3">
        <v>44.327800000000003</v>
      </c>
      <c r="D3" s="1">
        <f>executionTime_1IMGS__7[[#This Row],[NImgs]]*1000/executionTime_1IMGS__7[[#This Row],[mean]]</f>
        <v>22.55920663782096</v>
      </c>
      <c r="E3" s="1">
        <f>$C$2/executionTime_1IMGS__7[[#This Row],[mean]]</f>
        <v>1.9752390147943277</v>
      </c>
      <c r="G3">
        <v>2</v>
      </c>
      <c r="H3">
        <v>5</v>
      </c>
      <c r="I3">
        <v>218.43260000000001</v>
      </c>
      <c r="J3" s="1">
        <f>executionTime_5IMGS__7[[#This Row],[NImgs]]*1000/executionTime_5IMGS__7[[#This Row],[mean]]</f>
        <v>22.890356109848071</v>
      </c>
      <c r="K3" s="1">
        <f>$I$2/executionTime_5IMGS__7[[#This Row],[mean]]</f>
        <v>1.929109482742045</v>
      </c>
      <c r="M3">
        <v>2</v>
      </c>
      <c r="N3">
        <v>10</v>
      </c>
      <c r="O3">
        <v>425.60579999999999</v>
      </c>
      <c r="P3" s="1">
        <f>executionTime_10IMGS__7[[#This Row],[NImgs]]*1000/executionTime_10IMGS__7[[#This Row],[mean]]</f>
        <v>23.495920403340367</v>
      </c>
      <c r="Q3" s="1">
        <f>$O$2/executionTime_10IMGS__7[[#This Row],[mean]]</f>
        <v>1.9398288275206776</v>
      </c>
    </row>
    <row r="4" spans="1:17" x14ac:dyDescent="0.35">
      <c r="A4">
        <v>3</v>
      </c>
      <c r="B4">
        <v>1</v>
      </c>
      <c r="C4">
        <v>30.872399999999999</v>
      </c>
      <c r="D4" s="1">
        <f>executionTime_1IMGS__7[[#This Row],[NImgs]]*1000/executionTime_1IMGS__7[[#This Row],[mean]]</f>
        <v>32.391391663751442</v>
      </c>
      <c r="E4" s="1">
        <f>$C$2/executionTime_1IMGS__7[[#This Row],[mean]]</f>
        <v>2.836125471294749</v>
      </c>
      <c r="G4">
        <v>3</v>
      </c>
      <c r="H4">
        <v>5</v>
      </c>
      <c r="I4">
        <v>152.93719999999999</v>
      </c>
      <c r="J4" s="1">
        <f>executionTime_5IMGS__7[[#This Row],[NImgs]]*1000/executionTime_5IMGS__7[[#This Row],[mean]]</f>
        <v>32.693157714408272</v>
      </c>
      <c r="K4" s="1">
        <f>$I$2/executionTime_5IMGS__7[[#This Row],[mean]]</f>
        <v>2.7552511749920887</v>
      </c>
      <c r="M4">
        <v>3</v>
      </c>
      <c r="N4">
        <v>10</v>
      </c>
      <c r="O4">
        <v>297.20800000000003</v>
      </c>
      <c r="P4" s="1">
        <f>executionTime_10IMGS__7[[#This Row],[NImgs]]*1000/executionTime_10IMGS__7[[#This Row],[mean]]</f>
        <v>33.646469812387281</v>
      </c>
      <c r="Q4" s="1">
        <f>$O$2/executionTime_10IMGS__7[[#This Row],[mean]]</f>
        <v>2.7778606228634488</v>
      </c>
    </row>
    <row r="5" spans="1:17" x14ac:dyDescent="0.35">
      <c r="A5">
        <v>4</v>
      </c>
      <c r="B5">
        <v>1</v>
      </c>
      <c r="C5">
        <v>22.555399999999999</v>
      </c>
      <c r="D5" s="1">
        <f>executionTime_1IMGS__7[[#This Row],[NImgs]]*1000/executionTime_1IMGS__7[[#This Row],[mean]]</f>
        <v>44.335281130017648</v>
      </c>
      <c r="E5" s="1">
        <f>$C$2/executionTime_1IMGS__7[[#This Row],[mean]]</f>
        <v>3.8819085451820854</v>
      </c>
      <c r="G5">
        <v>4</v>
      </c>
      <c r="H5">
        <v>5</v>
      </c>
      <c r="I5">
        <v>116.7752</v>
      </c>
      <c r="J5" s="1">
        <f>executionTime_5IMGS__7[[#This Row],[NImgs]]*1000/executionTime_5IMGS__7[[#This Row],[mean]]</f>
        <v>42.817310524837467</v>
      </c>
      <c r="K5" s="1">
        <f>$I$2/executionTime_5IMGS__7[[#This Row],[mean]]</f>
        <v>3.6084750871760445</v>
      </c>
      <c r="M5">
        <v>4</v>
      </c>
      <c r="N5">
        <v>10</v>
      </c>
      <c r="O5">
        <v>223.29519999999999</v>
      </c>
      <c r="P5" s="1">
        <f>executionTime_10IMGS__7[[#This Row],[NImgs]]*1000/executionTime_10IMGS__7[[#This Row],[mean]]</f>
        <v>44.783766063936888</v>
      </c>
      <c r="Q5" s="1">
        <f>$O$2/executionTime_10IMGS__7[[#This Row],[mean]]</f>
        <v>3.6973584743424848</v>
      </c>
    </row>
    <row r="6" spans="1:17" x14ac:dyDescent="0.35">
      <c r="A6">
        <v>5</v>
      </c>
      <c r="B6">
        <v>1</v>
      </c>
      <c r="C6">
        <v>18.520199999999999</v>
      </c>
      <c r="D6" s="1">
        <f>executionTime_1IMGS__7[[#This Row],[NImgs]]*1000/executionTime_1IMGS__7[[#This Row],[mean]]</f>
        <v>53.995097245170143</v>
      </c>
      <c r="E6" s="1">
        <f>$C$2/executionTime_1IMGS__7[[#This Row],[mean]]</f>
        <v>4.727702724592608</v>
      </c>
      <c r="G6">
        <v>5</v>
      </c>
      <c r="H6">
        <v>5</v>
      </c>
      <c r="I6">
        <v>96.083399999999997</v>
      </c>
      <c r="J6" s="1">
        <f>executionTime_5IMGS__7[[#This Row],[NImgs]]*1000/executionTime_5IMGS__7[[#This Row],[mean]]</f>
        <v>52.038125212055363</v>
      </c>
      <c r="K6" s="1">
        <f>$I$2/executionTime_5IMGS__7[[#This Row],[mean]]</f>
        <v>4.3855692034211948</v>
      </c>
      <c r="M6">
        <v>5</v>
      </c>
      <c r="N6">
        <v>10</v>
      </c>
      <c r="O6">
        <v>178.67740000000001</v>
      </c>
      <c r="P6" s="1">
        <f>executionTime_10IMGS__7[[#This Row],[NImgs]]*1000/executionTime_10IMGS__7[[#This Row],[mean]]</f>
        <v>55.966787069881249</v>
      </c>
      <c r="Q6" s="1">
        <f>$O$2/executionTime_10IMGS__7[[#This Row],[mean]]</f>
        <v>4.6206313725182921</v>
      </c>
    </row>
    <row r="7" spans="1:17" x14ac:dyDescent="0.35">
      <c r="A7">
        <v>6</v>
      </c>
      <c r="B7">
        <v>1</v>
      </c>
      <c r="C7">
        <v>16.058</v>
      </c>
      <c r="D7" s="1">
        <f>executionTime_1IMGS__7[[#This Row],[NImgs]]*1000/executionTime_1IMGS__7[[#This Row],[mean]]</f>
        <v>62.274255822642921</v>
      </c>
      <c r="E7" s="1">
        <f>$C$2/executionTime_1IMGS__7[[#This Row],[mean]]</f>
        <v>5.4526092913189697</v>
      </c>
      <c r="G7">
        <v>6</v>
      </c>
      <c r="H7">
        <v>5</v>
      </c>
      <c r="I7">
        <v>75.868600000000001</v>
      </c>
      <c r="J7" s="1">
        <f>executionTime_5IMGS__7[[#This Row],[NImgs]]*1000/executionTime_5IMGS__7[[#This Row],[mean]]</f>
        <v>65.903417223989891</v>
      </c>
      <c r="K7" s="1">
        <f>$I$2/executionTime_5IMGS__7[[#This Row],[mean]]</f>
        <v>5.5540816622423508</v>
      </c>
      <c r="M7">
        <v>6</v>
      </c>
      <c r="N7">
        <v>10</v>
      </c>
      <c r="O7">
        <v>153.01480000000001</v>
      </c>
      <c r="P7" s="1">
        <f>executionTime_10IMGS__7[[#This Row],[NImgs]]*1000/executionTime_10IMGS__7[[#This Row],[mean]]</f>
        <v>65.353155381048111</v>
      </c>
      <c r="Q7" s="1">
        <f>$O$2/executionTime_10IMGS__7[[#This Row],[mean]]</f>
        <v>5.3955721930166227</v>
      </c>
    </row>
    <row r="8" spans="1:17" x14ac:dyDescent="0.35">
      <c r="A8">
        <v>7</v>
      </c>
      <c r="B8">
        <v>1</v>
      </c>
      <c r="C8">
        <v>13.9436</v>
      </c>
      <c r="D8" s="1">
        <f>executionTime_1IMGS__7[[#This Row],[NImgs]]*1000/executionTime_1IMGS__7[[#This Row],[mean]]</f>
        <v>71.717490461573774</v>
      </c>
      <c r="E8" s="1">
        <f>$C$2/executionTime_1IMGS__7[[#This Row],[mean]]</f>
        <v>6.2794400298344764</v>
      </c>
      <c r="G8">
        <v>7</v>
      </c>
      <c r="H8">
        <v>5</v>
      </c>
      <c r="I8">
        <v>68.7</v>
      </c>
      <c r="J8" s="1">
        <f>executionTime_5IMGS__7[[#This Row],[NImgs]]*1000/executionTime_5IMGS__7[[#This Row],[mean]]</f>
        <v>72.780203784570588</v>
      </c>
      <c r="K8" s="1">
        <f>$I$2/executionTime_5IMGS__7[[#This Row],[mean]]</f>
        <v>6.1336302765647739</v>
      </c>
      <c r="M8">
        <v>7</v>
      </c>
      <c r="N8">
        <v>10</v>
      </c>
      <c r="O8">
        <v>132.554</v>
      </c>
      <c r="P8" s="1">
        <f>executionTime_10IMGS__7[[#This Row],[NImgs]]*1000/executionTime_10IMGS__7[[#This Row],[mean]]</f>
        <v>75.440952366582678</v>
      </c>
      <c r="Q8" s="1">
        <f>$O$2/executionTime_10IMGS__7[[#This Row],[mean]]</f>
        <v>6.2284231332136333</v>
      </c>
    </row>
    <row r="9" spans="1:17" x14ac:dyDescent="0.35">
      <c r="A9">
        <v>8</v>
      </c>
      <c r="B9">
        <v>1</v>
      </c>
      <c r="C9">
        <v>13.2418</v>
      </c>
      <c r="D9" s="1">
        <f>executionTime_1IMGS__7[[#This Row],[NImgs]]*1000/executionTime_1IMGS__7[[#This Row],[mean]]</f>
        <v>75.518434049751548</v>
      </c>
      <c r="E9" s="1">
        <f>$C$2/executionTime_1IMGS__7[[#This Row],[mean]]</f>
        <v>6.6122430485281463</v>
      </c>
      <c r="G9">
        <v>8</v>
      </c>
      <c r="H9">
        <v>5</v>
      </c>
      <c r="I9">
        <v>62.6494</v>
      </c>
      <c r="J9" s="1">
        <f>executionTime_5IMGS__7[[#This Row],[NImgs]]*1000/executionTime_5IMGS__7[[#This Row],[mean]]</f>
        <v>79.809224030876592</v>
      </c>
      <c r="K9" s="1">
        <f>$I$2/executionTime_5IMGS__7[[#This Row],[mean]]</f>
        <v>6.726008549164078</v>
      </c>
      <c r="M9">
        <v>8</v>
      </c>
      <c r="N9">
        <v>10</v>
      </c>
      <c r="O9">
        <v>119.845</v>
      </c>
      <c r="P9" s="1">
        <f>executionTime_10IMGS__7[[#This Row],[NImgs]]*1000/executionTime_10IMGS__7[[#This Row],[mean]]</f>
        <v>83.441111435604327</v>
      </c>
      <c r="Q9" s="1">
        <f>$O$2/executionTime_10IMGS__7[[#This Row],[mean]]</f>
        <v>6.8889181859902378</v>
      </c>
    </row>
    <row r="10" spans="1:17" x14ac:dyDescent="0.35">
      <c r="A10">
        <v>9</v>
      </c>
      <c r="B10">
        <v>1</v>
      </c>
      <c r="C10">
        <v>12.709</v>
      </c>
      <c r="D10" s="1">
        <f>executionTime_1IMGS__7[[#This Row],[NImgs]]*1000/executionTime_1IMGS__7[[#This Row],[mean]]</f>
        <v>78.684396884097879</v>
      </c>
      <c r="E10" s="1">
        <f>$C$2/executionTime_1IMGS__7[[#This Row],[mean]]</f>
        <v>6.8894484223778436</v>
      </c>
      <c r="G10">
        <v>9</v>
      </c>
      <c r="H10">
        <v>5</v>
      </c>
      <c r="I10">
        <v>57.424399999999999</v>
      </c>
      <c r="J10" s="1">
        <f>executionTime_5IMGS__7[[#This Row],[NImgs]]*1000/executionTime_5IMGS__7[[#This Row],[mean]]</f>
        <v>87.071001177199932</v>
      </c>
      <c r="K10" s="1">
        <f>$I$2/executionTime_5IMGS__7[[#This Row],[mean]]</f>
        <v>7.3380026608897966</v>
      </c>
      <c r="M10">
        <v>9</v>
      </c>
      <c r="N10">
        <v>10</v>
      </c>
      <c r="O10">
        <v>113.9436</v>
      </c>
      <c r="P10" s="1">
        <f>executionTime_10IMGS__7[[#This Row],[NImgs]]*1000/executionTime_10IMGS__7[[#This Row],[mean]]</f>
        <v>87.762717695421244</v>
      </c>
      <c r="Q10" s="1">
        <f>$O$2/executionTime_10IMGS__7[[#This Row],[mean]]</f>
        <v>7.2457110359862247</v>
      </c>
    </row>
    <row r="11" spans="1:17" x14ac:dyDescent="0.35">
      <c r="A11">
        <v>10</v>
      </c>
      <c r="B11">
        <v>1</v>
      </c>
      <c r="C11">
        <v>12.2486</v>
      </c>
      <c r="D11" s="1">
        <f>executionTime_1IMGS__7[[#This Row],[NImgs]]*1000/executionTime_1IMGS__7[[#This Row],[mean]]</f>
        <v>81.641983573632913</v>
      </c>
      <c r="E11" s="1">
        <f>$C$2/executionTime_1IMGS__7[[#This Row],[mean]]</f>
        <v>7.1484087977401503</v>
      </c>
      <c r="G11">
        <v>10</v>
      </c>
      <c r="H11">
        <v>5</v>
      </c>
      <c r="I11">
        <v>54.224800000000002</v>
      </c>
      <c r="J11" s="1">
        <f>executionTime_5IMGS__7[[#This Row],[NImgs]]*1000/executionTime_5IMGS__7[[#This Row],[mean]]</f>
        <v>92.208731060326642</v>
      </c>
      <c r="K11" s="1">
        <f>$I$2/executionTime_5IMGS__7[[#This Row],[mean]]</f>
        <v>7.7709903955385728</v>
      </c>
      <c r="M11">
        <v>10</v>
      </c>
      <c r="N11">
        <v>10</v>
      </c>
      <c r="O11">
        <v>107.2286</v>
      </c>
      <c r="P11" s="1">
        <f>executionTime_10IMGS__7[[#This Row],[NImgs]]*1000/executionTime_10IMGS__7[[#This Row],[mean]]</f>
        <v>93.258701503143755</v>
      </c>
      <c r="Q11" s="1">
        <f>$O$2/executionTime_10IMGS__7[[#This Row],[mean]]</f>
        <v>7.699460778187909</v>
      </c>
    </row>
    <row r="12" spans="1:17" x14ac:dyDescent="0.35">
      <c r="A12">
        <v>11</v>
      </c>
      <c r="B12">
        <v>1</v>
      </c>
      <c r="C12">
        <v>11.646000000000001</v>
      </c>
      <c r="D12" s="1">
        <f>executionTime_1IMGS__7[[#This Row],[NImgs]]*1000/executionTime_1IMGS__7[[#This Row],[mean]]</f>
        <v>85.866391894212597</v>
      </c>
      <c r="E12" s="1">
        <f>$C$2/executionTime_1IMGS__7[[#This Row],[mean]]</f>
        <v>7.5182895414734672</v>
      </c>
      <c r="G12">
        <v>11</v>
      </c>
      <c r="H12">
        <v>5</v>
      </c>
      <c r="I12">
        <v>53.849600000000002</v>
      </c>
      <c r="J12" s="1">
        <f>executionTime_5IMGS__7[[#This Row],[NImgs]]*1000/executionTime_5IMGS__7[[#This Row],[mean]]</f>
        <v>92.851200380318517</v>
      </c>
      <c r="K12" s="1">
        <f>$I$2/executionTime_5IMGS__7[[#This Row],[mean]]</f>
        <v>7.8251351913477531</v>
      </c>
      <c r="M12">
        <v>11</v>
      </c>
      <c r="N12">
        <v>10</v>
      </c>
      <c r="O12">
        <v>103.33620000000001</v>
      </c>
      <c r="P12" s="1">
        <f>executionTime_10IMGS__7[[#This Row],[NImgs]]*1000/executionTime_10IMGS__7[[#This Row],[mean]]</f>
        <v>96.771508919429976</v>
      </c>
      <c r="Q12" s="1">
        <f>$O$2/executionTime_10IMGS__7[[#This Row],[mean]]</f>
        <v>7.9894790015502792</v>
      </c>
    </row>
    <row r="13" spans="1:17" x14ac:dyDescent="0.35">
      <c r="A13">
        <v>12</v>
      </c>
      <c r="B13">
        <v>1</v>
      </c>
      <c r="C13">
        <v>11.5632</v>
      </c>
      <c r="D13" s="1">
        <f>executionTime_1IMGS__7[[#This Row],[NImgs]]*1000/executionTime_1IMGS__7[[#This Row],[mean]]</f>
        <v>86.481250864812509</v>
      </c>
      <c r="E13" s="1">
        <f>$C$2/executionTime_1IMGS__7[[#This Row],[mean]]</f>
        <v>7.5721253632212537</v>
      </c>
      <c r="G13">
        <v>12</v>
      </c>
      <c r="H13">
        <v>5</v>
      </c>
      <c r="I13">
        <v>50.053800000000003</v>
      </c>
      <c r="J13" s="1">
        <f>executionTime_5IMGS__7[[#This Row],[NImgs]]*1000/executionTime_5IMGS__7[[#This Row],[mean]]</f>
        <v>99.892515653157204</v>
      </c>
      <c r="K13" s="1">
        <f>$I$2/executionTime_5IMGS__7[[#This Row],[mean]]</f>
        <v>8.4185496405867291</v>
      </c>
      <c r="M13">
        <v>12</v>
      </c>
      <c r="N13">
        <v>10</v>
      </c>
      <c r="O13">
        <v>98.932000000000002</v>
      </c>
      <c r="P13" s="1">
        <f>executionTime_10IMGS__7[[#This Row],[NImgs]]*1000/executionTime_10IMGS__7[[#This Row],[mean]]</f>
        <v>101.07952937371124</v>
      </c>
      <c r="Q13" s="1">
        <f>$O$2/executionTime_10IMGS__7[[#This Row],[mean]]</f>
        <v>8.3451502041806496</v>
      </c>
    </row>
    <row r="14" spans="1:17" x14ac:dyDescent="0.35">
      <c r="A14">
        <v>13</v>
      </c>
      <c r="B14">
        <v>1</v>
      </c>
      <c r="C14">
        <v>10.990399999999999</v>
      </c>
      <c r="D14" s="1">
        <f>executionTime_1IMGS__7[[#This Row],[NImgs]]*1000/executionTime_1IMGS__7[[#This Row],[mean]]</f>
        <v>90.988499053719622</v>
      </c>
      <c r="E14" s="1">
        <f>$C$2/executionTime_1IMGS__7[[#This Row],[mean]]</f>
        <v>7.9667710001455827</v>
      </c>
      <c r="G14">
        <v>13</v>
      </c>
      <c r="H14">
        <v>5</v>
      </c>
      <c r="I14">
        <v>48.639800000000001</v>
      </c>
      <c r="J14" s="1">
        <f>executionTime_5IMGS__7[[#This Row],[NImgs]]*1000/executionTime_5IMGS__7[[#This Row],[mean]]</f>
        <v>102.79647531445441</v>
      </c>
      <c r="K14" s="1">
        <f>$I$2/executionTime_5IMGS__7[[#This Row],[mean]]</f>
        <v>8.6632839773189865</v>
      </c>
      <c r="M14">
        <v>13</v>
      </c>
      <c r="N14">
        <v>10</v>
      </c>
      <c r="O14">
        <v>94.756399999999999</v>
      </c>
      <c r="P14" s="1">
        <f>executionTime_10IMGS__7[[#This Row],[NImgs]]*1000/executionTime_10IMGS__7[[#This Row],[mean]]</f>
        <v>105.53376869530713</v>
      </c>
      <c r="Q14" s="1">
        <f>$O$2/executionTime_10IMGS__7[[#This Row],[mean]]</f>
        <v>8.7128932715890421</v>
      </c>
    </row>
    <row r="15" spans="1:17" x14ac:dyDescent="0.35">
      <c r="A15">
        <v>14</v>
      </c>
      <c r="B15">
        <v>1</v>
      </c>
      <c r="C15">
        <v>11.1386</v>
      </c>
      <c r="D15" s="1">
        <f>executionTime_1IMGS__7[[#This Row],[NImgs]]*1000/executionTime_1IMGS__7[[#This Row],[mean]]</f>
        <v>89.777889501373593</v>
      </c>
      <c r="E15" s="1">
        <f>$C$2/executionTime_1IMGS__7[[#This Row],[mean]]</f>
        <v>7.8607724489612698</v>
      </c>
      <c r="G15">
        <v>14</v>
      </c>
      <c r="H15">
        <v>5</v>
      </c>
      <c r="I15">
        <v>46.850200000000001</v>
      </c>
      <c r="J15" s="1">
        <f>executionTime_5IMGS__7[[#This Row],[NImgs]]*1000/executionTime_5IMGS__7[[#This Row],[mean]]</f>
        <v>106.72313031747997</v>
      </c>
      <c r="K15" s="1">
        <f>$I$2/executionTime_5IMGS__7[[#This Row],[mean]]</f>
        <v>8.994207068486368</v>
      </c>
      <c r="M15">
        <v>14</v>
      </c>
      <c r="N15">
        <v>10</v>
      </c>
      <c r="O15">
        <v>92.047799999999995</v>
      </c>
      <c r="P15" s="1">
        <f>executionTime_10IMGS__7[[#This Row],[NImgs]]*1000/executionTime_10IMGS__7[[#This Row],[mean]]</f>
        <v>108.63920702070013</v>
      </c>
      <c r="Q15" s="1">
        <f>$O$2/executionTime_10IMGS__7[[#This Row],[mean]]</f>
        <v>8.9692790050386861</v>
      </c>
    </row>
    <row r="16" spans="1:17" x14ac:dyDescent="0.35">
      <c r="A16">
        <v>15</v>
      </c>
      <c r="B16">
        <v>1</v>
      </c>
      <c r="C16">
        <v>10.4976</v>
      </c>
      <c r="D16" s="1">
        <f>executionTime_1IMGS__7[[#This Row],[NImgs]]*1000/executionTime_1IMGS__7[[#This Row],[mean]]</f>
        <v>95.259868922420367</v>
      </c>
      <c r="E16" s="1">
        <f>$C$2/executionTime_1IMGS__7[[#This Row],[mean]]</f>
        <v>8.3407636031092824</v>
      </c>
      <c r="G16">
        <v>15</v>
      </c>
      <c r="H16">
        <v>5</v>
      </c>
      <c r="I16">
        <v>45.386800000000001</v>
      </c>
      <c r="J16" s="1">
        <f>executionTime_5IMGS__7[[#This Row],[NImgs]]*1000/executionTime_5IMGS__7[[#This Row],[mean]]</f>
        <v>110.16418870684869</v>
      </c>
      <c r="K16" s="1">
        <f>$I$2/executionTime_5IMGS__7[[#This Row],[mean]]</f>
        <v>9.2842059805934767</v>
      </c>
      <c r="M16">
        <v>15</v>
      </c>
      <c r="N16">
        <v>10</v>
      </c>
      <c r="O16">
        <v>88.876400000000004</v>
      </c>
      <c r="P16" s="1">
        <f>executionTime_10IMGS__7[[#This Row],[NImgs]]*1000/executionTime_10IMGS__7[[#This Row],[mean]]</f>
        <v>112.51580847109018</v>
      </c>
      <c r="Q16" s="1">
        <f>$O$2/executionTime_10IMGS__7[[#This Row],[mean]]</f>
        <v>9.2893321511672386</v>
      </c>
    </row>
    <row r="17" spans="1:17" x14ac:dyDescent="0.35">
      <c r="A17">
        <v>16</v>
      </c>
      <c r="B17">
        <v>1</v>
      </c>
      <c r="C17">
        <v>10.6652</v>
      </c>
      <c r="D17" s="1">
        <f>executionTime_1IMGS__7[[#This Row],[NImgs]]*1000/executionTime_1IMGS__7[[#This Row],[mean]]</f>
        <v>93.762892397704675</v>
      </c>
      <c r="E17" s="1">
        <f>$C$2/executionTime_1IMGS__7[[#This Row],[mean]]</f>
        <v>8.2096913325582275</v>
      </c>
      <c r="G17">
        <v>16</v>
      </c>
      <c r="H17">
        <v>5</v>
      </c>
      <c r="I17">
        <v>44.363</v>
      </c>
      <c r="J17" s="1">
        <f>executionTime_5IMGS__7[[#This Row],[NImgs]]*1000/executionTime_5IMGS__7[[#This Row],[mean]]</f>
        <v>112.70653472488335</v>
      </c>
      <c r="K17" s="1">
        <f>$I$2/executionTime_5IMGS__7[[#This Row],[mean]]</f>
        <v>9.4984649369970473</v>
      </c>
      <c r="M17">
        <v>16</v>
      </c>
      <c r="N17">
        <v>10</v>
      </c>
      <c r="O17">
        <v>86.378799999999998</v>
      </c>
      <c r="P17" s="1">
        <f>executionTime_10IMGS__7[[#This Row],[NImgs]]*1000/executionTime_10IMGS__7[[#This Row],[mean]]</f>
        <v>115.76914705923213</v>
      </c>
      <c r="Q17" s="1">
        <f>$O$2/executionTime_10IMGS__7[[#This Row],[mean]]</f>
        <v>9.5579285658054989</v>
      </c>
    </row>
    <row r="18" spans="1:17" x14ac:dyDescent="0.35">
      <c r="A18">
        <v>17</v>
      </c>
      <c r="B18">
        <v>1</v>
      </c>
      <c r="C18">
        <v>10.667</v>
      </c>
      <c r="D18" s="1">
        <f>executionTime_1IMGS__7[[#This Row],[NImgs]]*1000/executionTime_1IMGS__7[[#This Row],[mean]]</f>
        <v>93.747070404049879</v>
      </c>
      <c r="E18" s="1">
        <f>$C$2/executionTime_1IMGS__7[[#This Row],[mean]]</f>
        <v>8.2083059904378004</v>
      </c>
      <c r="G18">
        <v>17</v>
      </c>
      <c r="H18">
        <v>5</v>
      </c>
      <c r="I18">
        <v>44.350999999999999</v>
      </c>
      <c r="J18" s="1">
        <f>executionTime_5IMGS__7[[#This Row],[NImgs]]*1000/executionTime_5IMGS__7[[#This Row],[mean]]</f>
        <v>112.73702960474398</v>
      </c>
      <c r="K18" s="1">
        <f>$I$2/executionTime_5IMGS__7[[#This Row],[mean]]</f>
        <v>9.5010349259317728</v>
      </c>
      <c r="M18">
        <v>17</v>
      </c>
      <c r="N18">
        <v>10</v>
      </c>
      <c r="O18">
        <v>87.462400000000002</v>
      </c>
      <c r="P18" s="1">
        <f>executionTime_10IMGS__7[[#This Row],[NImgs]]*1000/executionTime_10IMGS__7[[#This Row],[mean]]</f>
        <v>114.33484560222449</v>
      </c>
      <c r="Q18" s="1">
        <f>$O$2/executionTime_10IMGS__7[[#This Row],[mean]]</f>
        <v>9.4395122932825988</v>
      </c>
    </row>
    <row r="19" spans="1:17" x14ac:dyDescent="0.35">
      <c r="A19">
        <v>18</v>
      </c>
      <c r="B19">
        <v>1</v>
      </c>
      <c r="C19">
        <v>10.752000000000001</v>
      </c>
      <c r="D19" s="1">
        <f>executionTime_1IMGS__7[[#This Row],[NImgs]]*1000/executionTime_1IMGS__7[[#This Row],[mean]]</f>
        <v>93.00595238095238</v>
      </c>
      <c r="E19" s="1">
        <f>$C$2/executionTime_1IMGS__7[[#This Row],[mean]]</f>
        <v>8.1434151785714288</v>
      </c>
      <c r="G19">
        <v>18</v>
      </c>
      <c r="H19">
        <v>5</v>
      </c>
      <c r="I19">
        <v>45.593400000000003</v>
      </c>
      <c r="J19" s="1">
        <f>executionTime_5IMGS__7[[#This Row],[NImgs]]*1000/executionTime_5IMGS__7[[#This Row],[mean]]</f>
        <v>109.66499537213718</v>
      </c>
      <c r="K19" s="1">
        <f>$I$2/executionTime_5IMGS__7[[#This Row],[mean]]</f>
        <v>9.2421359231818645</v>
      </c>
      <c r="M19">
        <v>18</v>
      </c>
      <c r="N19">
        <v>10</v>
      </c>
      <c r="O19">
        <v>87.659000000000006</v>
      </c>
      <c r="P19" s="1">
        <f>executionTime_10IMGS__7[[#This Row],[NImgs]]*1000/executionTime_10IMGS__7[[#This Row],[mean]]</f>
        <v>114.07841750419237</v>
      </c>
      <c r="Q19" s="1">
        <f>$O$2/executionTime_10IMGS__7[[#This Row],[mean]]</f>
        <v>9.418341527966323</v>
      </c>
    </row>
    <row r="20" spans="1:17" x14ac:dyDescent="0.35">
      <c r="A20">
        <v>19</v>
      </c>
      <c r="B20">
        <v>1</v>
      </c>
      <c r="C20">
        <v>10.6592</v>
      </c>
      <c r="D20" s="1">
        <f>executionTime_1IMGS__7[[#This Row],[NImgs]]*1000/executionTime_1IMGS__7[[#This Row],[mean]]</f>
        <v>93.815670969678777</v>
      </c>
      <c r="E20" s="1">
        <f>$C$2/executionTime_1IMGS__7[[#This Row],[mean]]</f>
        <v>8.2143125187631352</v>
      </c>
      <c r="G20">
        <v>19</v>
      </c>
      <c r="H20">
        <v>5</v>
      </c>
      <c r="I20">
        <v>45.362200000000001</v>
      </c>
      <c r="J20" s="1">
        <f>executionTime_5IMGS__7[[#This Row],[NImgs]]*1000/executionTime_5IMGS__7[[#This Row],[mean]]</f>
        <v>110.22393093809383</v>
      </c>
      <c r="K20" s="1">
        <f>$I$2/executionTime_5IMGS__7[[#This Row],[mean]]</f>
        <v>9.2892408216532711</v>
      </c>
      <c r="M20">
        <v>19</v>
      </c>
      <c r="N20">
        <v>10</v>
      </c>
      <c r="O20">
        <v>87.974599999999995</v>
      </c>
      <c r="P20" s="1">
        <f>executionTime_10IMGS__7[[#This Row],[NImgs]]*1000/executionTime_10IMGS__7[[#This Row],[mean]]</f>
        <v>113.66917269302731</v>
      </c>
      <c r="Q20" s="1">
        <f>$O$2/executionTime_10IMGS__7[[#This Row],[mean]]</f>
        <v>9.3845541781377815</v>
      </c>
    </row>
    <row r="21" spans="1:17" x14ac:dyDescent="0.35">
      <c r="A21">
        <v>20</v>
      </c>
      <c r="B21">
        <v>1</v>
      </c>
      <c r="C21">
        <v>10.9842</v>
      </c>
      <c r="D21" s="1">
        <f>executionTime_1IMGS__7[[#This Row],[NImgs]]*1000/executionTime_1IMGS__7[[#This Row],[mean]]</f>
        <v>91.039857249503839</v>
      </c>
      <c r="E21" s="1">
        <f>$C$2/executionTime_1IMGS__7[[#This Row],[mean]]</f>
        <v>7.9712678210520576</v>
      </c>
      <c r="G21">
        <v>20</v>
      </c>
      <c r="H21">
        <v>5</v>
      </c>
      <c r="I21">
        <v>45.5274</v>
      </c>
      <c r="J21" s="1">
        <f>executionTime_5IMGS__7[[#This Row],[NImgs]]*1000/executionTime_5IMGS__7[[#This Row],[mean]]</f>
        <v>109.82397413425761</v>
      </c>
      <c r="K21" s="1">
        <f>$I$2/executionTime_5IMGS__7[[#This Row],[mean]]</f>
        <v>9.2555340300566247</v>
      </c>
      <c r="M21">
        <v>20</v>
      </c>
      <c r="N21">
        <v>10</v>
      </c>
      <c r="O21">
        <v>87.969800000000006</v>
      </c>
      <c r="P21" s="1">
        <f>executionTime_10IMGS__7[[#This Row],[NImgs]]*1000/executionTime_10IMGS__7[[#This Row],[mean]]</f>
        <v>113.6753749582243</v>
      </c>
      <c r="Q21" s="1">
        <f>$O$2/executionTime_10IMGS__7[[#This Row],[mean]]</f>
        <v>9.385066238640988</v>
      </c>
    </row>
    <row r="22" spans="1:17" x14ac:dyDescent="0.35">
      <c r="A22">
        <v>21</v>
      </c>
      <c r="B22">
        <v>1</v>
      </c>
      <c r="C22">
        <v>10.814399999999999</v>
      </c>
      <c r="D22" s="1">
        <f>executionTime_1IMGS__7[[#This Row],[NImgs]]*1000/executionTime_1IMGS__7[[#This Row],[mean]]</f>
        <v>92.469300192336149</v>
      </c>
      <c r="E22" s="1">
        <f>$C$2/executionTime_1IMGS__7[[#This Row],[mean]]</f>
        <v>8.0964269862405693</v>
      </c>
      <c r="G22">
        <v>21</v>
      </c>
      <c r="H22">
        <v>5</v>
      </c>
      <c r="I22">
        <v>45.434199999999997</v>
      </c>
      <c r="J22" s="1">
        <f>executionTime_5IMGS__7[[#This Row],[NImgs]]*1000/executionTime_5IMGS__7[[#This Row],[mean]]</f>
        <v>110.04925804790224</v>
      </c>
      <c r="K22" s="1">
        <f>$I$2/executionTime_5IMGS__7[[#This Row],[mean]]</f>
        <v>9.274520075185654</v>
      </c>
      <c r="M22">
        <v>21</v>
      </c>
      <c r="N22">
        <v>10</v>
      </c>
      <c r="O22">
        <v>88.108800000000002</v>
      </c>
      <c r="P22" s="1">
        <f>executionTime_10IMGS__7[[#This Row],[NImgs]]*1000/executionTime_10IMGS__7[[#This Row],[mean]]</f>
        <v>113.49604125808092</v>
      </c>
      <c r="Q22" s="1">
        <f>$O$2/executionTime_10IMGS__7[[#This Row],[mean]]</f>
        <v>9.3702604053170617</v>
      </c>
    </row>
    <row r="23" spans="1:17" x14ac:dyDescent="0.35">
      <c r="A23">
        <v>22</v>
      </c>
      <c r="B23">
        <v>1</v>
      </c>
      <c r="C23">
        <v>10.6472</v>
      </c>
      <c r="D23" s="1">
        <f>executionTime_1IMGS__7[[#This Row],[NImgs]]*1000/executionTime_1IMGS__7[[#This Row],[mean]]</f>
        <v>93.921406566984743</v>
      </c>
      <c r="E23" s="1">
        <f>$C$2/executionTime_1IMGS__7[[#This Row],[mean]]</f>
        <v>8.2235705161920514</v>
      </c>
      <c r="G23">
        <v>22</v>
      </c>
      <c r="H23">
        <v>5</v>
      </c>
      <c r="I23">
        <v>45.003799999999998</v>
      </c>
      <c r="J23" s="1">
        <f>executionTime_5IMGS__7[[#This Row],[NImgs]]*1000/executionTime_5IMGS__7[[#This Row],[mean]]</f>
        <v>111.10172918731307</v>
      </c>
      <c r="K23" s="1">
        <f>$I$2/executionTime_5IMGS__7[[#This Row],[mean]]</f>
        <v>9.3632182171283311</v>
      </c>
      <c r="M23">
        <v>22</v>
      </c>
      <c r="N23">
        <v>10</v>
      </c>
      <c r="O23">
        <v>87.093400000000003</v>
      </c>
      <c r="P23" s="1">
        <f>executionTime_10IMGS__7[[#This Row],[NImgs]]*1000/executionTime_10IMGS__7[[#This Row],[mean]]</f>
        <v>114.81926299811467</v>
      </c>
      <c r="Q23" s="1">
        <f>$O$2/executionTime_10IMGS__7[[#This Row],[mean]]</f>
        <v>9.4795059097474663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A13" workbookViewId="0">
      <selection activeCell="S53" sqref="S5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K W G s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K W G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l h r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A p Y a x a R E c P f K c A A A D 3 A A A A E g A A A A A A A A A A A A A A A A A A A A A A Q 2 9 u Z m l n L 1 B h Y 2 t h Z 2 U u e G 1 s U E s B A i 0 A F A A C A A g A K W G s W l N y O C y b A A A A 4 Q A A A B M A A A A A A A A A A A A A A A A A 8 w A A A F t D b 2 5 0 Z W 5 0 X 1 R 5 c G V z X S 5 4 b W x Q S w E C L Q A U A A I A C A A p Y a x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4 w A A A A A A A C b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x S U 1 H U y I g L z 4 8 R W 5 0 c n k g V H l w Z T 0 i R m l s b E x h c 3 R V c G R h d G V k I i B W Y W x 1 Z T 0 i Z D I w M j U t M D U t M T J U M T A 6 M D k 6 M T Q u M D E 0 M z Y w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1 S U 1 H U y I g L z 4 8 R W 5 0 c n k g V H l w Z T 0 i R m l s b E x h c 3 R V c G R h d G V k I i B W Y W x 1 Z T 0 i Z D I w M j U t M D U t M T J U M T A 6 M D k 6 M T M u O T c 5 N j M 0 O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s Y W J p b G l 0 e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M j Q 6 M T I u M z Y 2 M z k 5 O V o i I C 8 + P E V u d H J 5 I F R 5 c G U 9 I k Z p b G x D b 2 x 1 b W 5 U e X B l c y I g V m F s d W U 9 I n N B d 1 U 9 I i A v P j x F b n R y e S B U e X B l P S J G a W x s Q 2 9 s d W 1 u T m F t Z X M i I F Z h b H V l P S J z W y Z x d W 9 0 O 1 J v d 3 N G a W x 0 Z X I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N T Z j M T J l L W R m Y j A t N G N k O C 0 5 O D E 3 L W F h M m V h N W Y 0 M T E 4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z V j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c 3 N T Y 5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E 0 M z k 5 N D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z Y w N z A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x N j l l Z j c y L W E 4 Z m Y t N G F j M S 1 h Z T U 0 L T U 0 N j I 3 N j k 0 Y m E 1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j A 5 M T c 2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8 L 0 l 0 Z W 1 Q Y X R o P j w v S X R l b U x v Y 2 F 0 a W 9 u P j x T d G F i b G V F b n R y a W V z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x M E l N R 1 M i I C 8 + P E V u d H J 5 I F R 5 c G U 9 I k Z p b G x M Y X N 0 V X B k Y X R l Z C I g V m F s d W U 9 I m Q y M D I 1 L T A 1 L T E y V D E w O j A 5 O j E z L j g 3 N j k 4 M D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Y 5 O D M z N i 1 l M z k z L T Q w Z D Y t O D I y M C 0 1 O T d h M D Y x Z W R h M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Q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1 9 f N C I g L z 4 8 R W 5 0 c n k g V H l w Z T 0 i R m l s b E x h c 3 R V c G R h d G V k I i B W Y W x 1 Z T 0 i Z D I w M j U t M D U t M T J U M T A 6 M D k 6 M T g u M z E 5 M D A 3 N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1 M T l m Z G U t Y W Y y Y i 0 0 N G Y 1 L T k y O D A t N W I 1 M m Y 4 Y z c z Z m E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N f X z Q i I C 8 + P E V u d H J 5 I F R 5 c G U 9 I k Z p b G x M Y X N 0 V X B k Y X R l Z C I g V m F s d W U 9 I m Q y M D I 1 L T A 1 L T E y V D E w O j A 5 O j E 4 L j I 5 N j U z N j N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2 Z i Y T N h O C 1 l Z j k z L T Q 3 Y j U t Y j E 0 N i 1 m Y j J k O D c 5 Z D E 3 O D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X 1 8 0 I i A v P j x F b n R y e S B U e X B l P S J G a W x s T G F z d F V w Z G F 0 Z W Q i I F Z h b H V l P S J k M j A y N S 0 w N S 0 x M l Q x M D o w O T o x O C 4 y N T Y 3 N D U x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Z D B m Z m Z m L W F l Z W Y t N D k 0 N i 0 4 M T c 0 L W U 1 O T l l N T B i M T A 1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2 I i A v P j x F b n R y e S B U e X B l P S J G a W x s T G F z d F V w Z G F 0 Z W Q i I F Z h b H V l P S J k M j A y N S 0 w N S 0 x M l Q x M D o w O T o x O C 4 z N j M 2 M D E 3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j l k N j k 0 M S 0 x O T F i L T R h O T g t O W E 3 Y S 1 m Z T U 4 M T E 5 M W F i M 2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i I g L z 4 8 R W 5 0 c n k g V H l w Z T 0 i R m l s b E x h c 3 R V c G R h d G V k I i B W Y W x 1 Z T 0 i Z D I w M j U t M D U t M T J U M T A 6 M D k 6 M T g u M z U y N j A 2 N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5 M T g x N j M 5 L T F h N j k t N D J j M C 0 5 Z j E w L T V i M m F l M T F l N W M 4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Y i I C 8 + P E V u d H J 5 I F R 5 c G U 9 I k Z p b G x M Y X N 0 V X B k Y X R l Z C I g V m F s d W U 9 I m Q y M D I 1 L T A 1 L T E y V D E w O j A 5 O j E 4 L j M 0 M D Y z M D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0 N D c 2 N j c 4 L T E 1 N G Y t N D E x M y 0 5 Y W F j L T c z Y m Z i M j N h M W E 5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y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3 I i A v P j x F b n R y e S B U e X B l P S J G a W x s T G F z d F V w Z G F 0 Z W Q i I F Z h b H V l P S J k M j A y N S 0 w N S 0 x M l Q x M D o w O T o x O S 4 0 O T M z M j A z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T d h O T F h Y S 1 m N z A z L T Q 1 N D M t Y T A 4 N i 0 y Z G M 5 M z g 0 Z m M 1 N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y I g L z 4 8 R W 5 0 c n k g V H l w Z T 0 i R m l s b E x h c 3 R V c G R h d G V k I i B W Y W x 1 Z T 0 i Z D I w M j U t M D U t M T J U M T A 6 M D k 6 M T k u N D c 0 M D A x O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m M 0 O T E 4 L T g 2 Y j k t N G Y x Z i 1 h N W J m L W I y O T c 2 M m M y M 2 Z h N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c i I C 8 + P E V u d H J 5 I F R 5 c G U 9 I k Z p b G x M Y X N 0 V X B k Y X R l Z C I g V m F s d W U 9 I m Q y M D I 1 L T A 1 L T E y V D E w O j A 5 O j E 4 L j M 3 N D Y w M D Z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D v q O w B Q u 7 b a v q d Y K O K B h F z 3 R C 6 P D 2 A 2 L 3 4 k U 8 b j r q e y g A A A A A O g A A A A A I A A C A A A A B g P 6 X q u y h l D 7 6 Y 8 M Q W u a p f F u Z A G P X y / J g i V u g 3 9 Q w f A V A A A A C y c 1 M 8 X t l M u i K b Q N C 5 c r f U 2 v d 9 w O G Y L 6 / d C + C 4 X o p F v J K D u x x A D T V E 4 Q / y f C X o n 7 C N H 1 C o i w C M Q 7 D j U 9 i K o Y a s h V c + 6 / z R o y I 6 W R Z o w 5 f m 7 k A A A A D z C L A E s V r i 0 h j v 6 0 M + E N 3 R 9 A K p 9 h U J y I U u l T 7 q t 3 N z M 9 r p T w m 5 O N s V x V J R f i k F j 7 Z U Y 3 P k a w t N T h W 0 i h q p a B u +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2025-05-12T10:35:54Z</dcterms:modified>
</cp:coreProperties>
</file>