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15F03D81-7554-4BB8-A64A-4E734C9ED057}" xr6:coauthVersionLast="47" xr6:coauthVersionMax="47" xr10:uidLastSave="{00000000-0000-0000-0000-000000000000}"/>
  <bookViews>
    <workbookView xWindow="-110" yWindow="-110" windowWidth="38620" windowHeight="21820" activeTab="1" xr2:uid="{00000000-000D-0000-FFFF-FFFF00000000}"/>
  </bookViews>
  <sheets>
    <sheet name="V1" sheetId="1" r:id="rId1"/>
    <sheet name="V2" sheetId="2" r:id="rId2"/>
  </sheets>
  <definedNames>
    <definedName name="DatiEsterni_1" localSheetId="0" hidden="1">'V1'!$A$1:$C$14</definedName>
    <definedName name="DatiEsterni_1" localSheetId="1" hidden="1">'V2'!$A$1:$C$14</definedName>
    <definedName name="DatiEsterni_2" localSheetId="0" hidden="1">'V1'!$H$1:$J$14</definedName>
    <definedName name="DatiEsterni_2" localSheetId="1" hidden="1">'V2'!$H$1:$J$14</definedName>
    <definedName name="DatiEsterni_3" localSheetId="0" hidden="1">'V1'!$O$1:$Q$14</definedName>
    <definedName name="DatiEsterni_3" localSheetId="1" hidden="1">'V2'!$O$1:$Q$14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2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3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4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5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6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</connections>
</file>

<file path=xl/sharedStrings.xml><?xml version="1.0" encoding="utf-8"?>
<sst xmlns="http://schemas.openxmlformats.org/spreadsheetml/2006/main" count="36" uniqueCount="6">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</sst>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'V2'!$C$2:$C$14</c:f>
              <c:numCache>
                <c:formatCode>General</c:formatCode>
                <c:ptCount val="13"/>
                <c:pt idx="0">
                  <c:v>12915.599666666667</c:v>
                </c:pt>
                <c:pt idx="1">
                  <c:v>6439.6936666666661</c:v>
                </c:pt>
                <c:pt idx="2">
                  <c:v>3231.3136666666669</c:v>
                </c:pt>
                <c:pt idx="3">
                  <c:v>1618.2559999999999</c:v>
                </c:pt>
                <c:pt idx="4">
                  <c:v>810.91566666666665</c:v>
                </c:pt>
                <c:pt idx="5">
                  <c:v>409.76766666666668</c:v>
                </c:pt>
                <c:pt idx="6">
                  <c:v>212.18366666666668</c:v>
                </c:pt>
                <c:pt idx="7">
                  <c:v>108.429</c:v>
                </c:pt>
                <c:pt idx="8">
                  <c:v>60.593333333333334</c:v>
                </c:pt>
                <c:pt idx="9">
                  <c:v>57.146666666666668</c:v>
                </c:pt>
                <c:pt idx="10">
                  <c:v>43.575666666666663</c:v>
                </c:pt>
                <c:pt idx="11">
                  <c:v>37.278333333333329</c:v>
                </c:pt>
                <c:pt idx="12">
                  <c:v>32.482333333333337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'V2'!$J$2:$J$14</c:f>
              <c:numCache>
                <c:formatCode>General</c:formatCode>
                <c:ptCount val="13"/>
                <c:pt idx="0">
                  <c:v>63950.282666666666</c:v>
                </c:pt>
                <c:pt idx="1">
                  <c:v>32110.053333333333</c:v>
                </c:pt>
                <c:pt idx="2">
                  <c:v>16088.967333333334</c:v>
                </c:pt>
                <c:pt idx="3">
                  <c:v>8075.9976666666662</c:v>
                </c:pt>
                <c:pt idx="4">
                  <c:v>4063.2643333333335</c:v>
                </c:pt>
                <c:pt idx="5">
                  <c:v>2057.2376666666669</c:v>
                </c:pt>
                <c:pt idx="6">
                  <c:v>1050.1796666666667</c:v>
                </c:pt>
                <c:pt idx="7">
                  <c:v>548.3893333333333</c:v>
                </c:pt>
                <c:pt idx="8">
                  <c:v>294.55700000000002</c:v>
                </c:pt>
                <c:pt idx="9">
                  <c:v>279.30200000000002</c:v>
                </c:pt>
                <c:pt idx="10">
                  <c:v>220.18700000000001</c:v>
                </c:pt>
                <c:pt idx="11">
                  <c:v>189.87666666666667</c:v>
                </c:pt>
                <c:pt idx="12">
                  <c:v>185.51599999999999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'V2'!$D$2:$D$14</c:f>
              <c:numCache>
                <c:formatCode>General</c:formatCode>
                <c:ptCount val="13"/>
                <c:pt idx="0">
                  <c:v>0.2322772521157167</c:v>
                </c:pt>
                <c:pt idx="1">
                  <c:v>0.46586066904528228</c:v>
                </c:pt>
                <c:pt idx="2">
                  <c:v>0.92841497591124178</c:v>
                </c:pt>
                <c:pt idx="3">
                  <c:v>1.8538475988965901</c:v>
                </c:pt>
                <c:pt idx="4">
                  <c:v>3.6995215696494541</c:v>
                </c:pt>
                <c:pt idx="5">
                  <c:v>7.321221863120809</c:v>
                </c:pt>
                <c:pt idx="6">
                  <c:v>14.138694307290381</c:v>
                </c:pt>
                <c:pt idx="7">
                  <c:v>27.667874830534267</c:v>
                </c:pt>
                <c:pt idx="8">
                  <c:v>49.510397183408514</c:v>
                </c:pt>
                <c:pt idx="9">
                  <c:v>52.496500233317775</c:v>
                </c:pt>
                <c:pt idx="10">
                  <c:v>68.845762543315459</c:v>
                </c:pt>
                <c:pt idx="11">
                  <c:v>80.475700809227888</c:v>
                </c:pt>
                <c:pt idx="12">
                  <c:v>92.357897113302613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'V2'!$K$2:$K$14</c:f>
              <c:numCache>
                <c:formatCode>General</c:formatCode>
                <c:ptCount val="13"/>
                <c:pt idx="0">
                  <c:v>0.23455721186074716</c:v>
                </c:pt>
                <c:pt idx="1">
                  <c:v>0.46714341593536229</c:v>
                </c:pt>
                <c:pt idx="2">
                  <c:v>0.93231589630509115</c:v>
                </c:pt>
                <c:pt idx="3">
                  <c:v>1.8573556629308916</c:v>
                </c:pt>
                <c:pt idx="4">
                  <c:v>3.6916131389597835</c:v>
                </c:pt>
                <c:pt idx="5">
                  <c:v>7.2913306240909117</c:v>
                </c:pt>
                <c:pt idx="6">
                  <c:v>14.283270259469887</c:v>
                </c:pt>
                <c:pt idx="7">
                  <c:v>27.352829619832139</c:v>
                </c:pt>
                <c:pt idx="8">
                  <c:v>50.923929833614544</c:v>
                </c:pt>
                <c:pt idx="9">
                  <c:v>53.705308232665715</c:v>
                </c:pt>
                <c:pt idx="10">
                  <c:v>68.123912855890666</c:v>
                </c:pt>
                <c:pt idx="11">
                  <c:v>78.998648245352243</c:v>
                </c:pt>
                <c:pt idx="12">
                  <c:v>80.855559628280048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2.0056233006114526</c:v>
                </c:pt>
                <c:pt idx="2">
                  <c:v>3.9970120511358589</c:v>
                </c:pt>
                <c:pt idx="3">
                  <c:v>7.9811844767865336</c:v>
                </c:pt>
                <c:pt idx="4">
                  <c:v>15.927179850596877</c:v>
                </c:pt>
                <c:pt idx="5">
                  <c:v>31.51932355163861</c:v>
                </c:pt>
                <c:pt idx="6">
                  <c:v>60.869905160780519</c:v>
                </c:pt>
                <c:pt idx="7">
                  <c:v>119.11573164620781</c:v>
                </c:pt>
                <c:pt idx="8">
                  <c:v>213.15215645285511</c:v>
                </c:pt>
                <c:pt idx="9">
                  <c:v>226.00792697153523</c:v>
                </c:pt>
                <c:pt idx="10">
                  <c:v>296.3947692519526</c:v>
                </c:pt>
                <c:pt idx="11">
                  <c:v>346.46397818214336</c:v>
                </c:pt>
                <c:pt idx="12">
                  <c:v>397.61920839020183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1.991596899662577</c:v>
                </c:pt>
                <c:pt idx="2">
                  <c:v>3.9747910068891512</c:v>
                </c:pt>
                <c:pt idx="3">
                  <c:v>7.9185613104643053</c:v>
                </c:pt>
                <c:pt idx="4">
                  <c:v>15.738646915497252</c:v>
                </c:pt>
                <c:pt idx="5">
                  <c:v>31.085510295115792</c:v>
                </c:pt>
                <c:pt idx="6">
                  <c:v>60.894611366499511</c:v>
                </c:pt>
                <c:pt idx="7">
                  <c:v>116.61474572809585</c:v>
                </c:pt>
                <c:pt idx="8">
                  <c:v>217.1066471571433</c:v>
                </c:pt>
                <c:pt idx="9">
                  <c:v>228.96464281196219</c:v>
                </c:pt>
                <c:pt idx="10">
                  <c:v>290.43623223290507</c:v>
                </c:pt>
                <c:pt idx="11">
                  <c:v>336.79905903832309</c:v>
                </c:pt>
                <c:pt idx="12">
                  <c:v>344.71572622666866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2.0059513291706108</c:v>
                </c:pt>
                <c:pt idx="2">
                  <c:v>3.9959926456559609</c:v>
                </c:pt>
                <c:pt idx="3">
                  <c:v>7.9730242137448739</c:v>
                </c:pt>
                <c:pt idx="4">
                  <c:v>15.879543793320211</c:v>
                </c:pt>
                <c:pt idx="5">
                  <c:v>31.300882999478503</c:v>
                </c:pt>
                <c:pt idx="6">
                  <c:v>60.520712525013465</c:v>
                </c:pt>
                <c:pt idx="7">
                  <c:v>114.17057068709573</c:v>
                </c:pt>
                <c:pt idx="8">
                  <c:v>211.7895717550619</c:v>
                </c:pt>
                <c:pt idx="9">
                  <c:v>260.77276620310772</c:v>
                </c:pt>
                <c:pt idx="10">
                  <c:v>293.82204201168707</c:v>
                </c:pt>
                <c:pt idx="11">
                  <c:v>339.40321134049259</c:v>
                </c:pt>
                <c:pt idx="12">
                  <c:v>342.02650676933087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12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3176</xdr:rowOff>
    </xdr:from>
    <xdr:to>
      <xdr:col>24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27</xdr:row>
      <xdr:rowOff>3176</xdr:rowOff>
    </xdr:from>
    <xdr:to>
      <xdr:col>38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0043DF77-C758-43F1-915A-FBCDDD95CD4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3408CC6-B856-4C9D-BF03-E09D82528D4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4889F7DC-4788-4E19-82D3-D434D752C1C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17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16">
      <calculatedColumnFormula>$C$2/executionTime_3IMGS[[#This Row],[mean]]</calculatedColumnFormula>
    </tableColumn>
    <tableColumn id="6" xr3:uid="{F8745B51-6C0C-40D8-92CA-9EA81C377D6F}" uniqueName="6" name="Colonna3" queryTableFieldId="6" dataDxfId="15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14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13">
      <calculatedColumnFormula>$J$2/executionTime_15IMGS[[#This Row],[mean]]</calculatedColumnFormula>
    </tableColumn>
    <tableColumn id="6" xr3:uid="{6DA4D3BE-08E8-499F-B45C-FE09809E78C0}" uniqueName="6" name="Colonna3" queryTableFieldId="6" dataDxfId="12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11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10">
      <calculatedColumnFormula>$Q$2/executionTime_30IMGS[[#This Row],[mean]]</calculatedColumnFormula>
    </tableColumn>
    <tableColumn id="6" xr3:uid="{2CFCBC26-E847-44B0-94BD-72F36A8187F7}" uniqueName="6" name="Colonna3" queryTableFieldId="6" dataDxfId="9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4" tableType="queryTable" totalsRowShown="0">
  <autoFilter ref="A1:F14" xr:uid="{DDB86F94-95AB-4C52-B591-DA618C236BBB}"/>
  <tableColumns count="6">
    <tableColumn id="1" xr3:uid="{4DECD3F6-A466-4330-83F3-EEE7767CB0FF}" uniqueName="1" name="Threads" queryTableFieldId="1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8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5">
      <calculatedColumnFormula>$C$2/executionTime_3IMGS__2[[#This Row],[mean]]</calculatedColumnFormula>
    </tableColumn>
    <tableColumn id="6" xr3:uid="{F45B5544-9D02-4B50-A286-CA4CCB527245}" uniqueName="6" name="Colonna3" queryTableFieldId="6" dataDxfId="2">
      <calculatedColumnFormula>LOG(executionTime_3IMGS__2[[#This Row],[Threads]],2)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4" tableType="queryTable" totalsRowShown="0">
  <autoFilter ref="H1:M14" xr:uid="{B8FB5740-073A-46D4-AFB5-3049014AECA3}"/>
  <tableColumns count="6">
    <tableColumn id="1" xr3:uid="{84FBC88A-83DA-4879-BDA0-316BBC91FA9C}" uniqueName="1" name="Threads" queryTableFieldId="1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7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4">
      <calculatedColumnFormula>$J$2/executionTime_15IMGS__2[[#This Row],[mean]]</calculatedColumnFormula>
    </tableColumn>
    <tableColumn id="6" xr3:uid="{56CBA5DB-D5BC-4FD7-BA0F-9A14AD843F05}" uniqueName="6" name="Colonna3" queryTableFieldId="6" dataDxfId="1">
      <calculatedColumnFormula>LOG(executionTime_15IMGS__2[[#This Row],[Threads]],2)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4" tableType="queryTable" totalsRowShown="0">
  <autoFilter ref="O1:T14" xr:uid="{1E89278D-AE93-4EE5-B57E-EEB3ED871147}"/>
  <tableColumns count="6">
    <tableColumn id="1" xr3:uid="{72DDECE4-C268-491F-9E7C-F1B6C11CAEB0}" uniqueName="1" name="Threads" queryTableFieldId="1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6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3">
      <calculatedColumnFormula>$Q$2/executionTime_30IMGS__2[[#This Row],[mean]]</calculatedColumnFormula>
    </tableColumn>
    <tableColumn id="6" xr3:uid="{5898FBE6-804B-475C-A3E3-BCDE3A98D172}" uniqueName="6" name="Colonna3" queryTableFieldId="6" dataDxfId="0">
      <calculatedColumnFormula>LOG(executionTime_30IMGS__2[[#This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4"/>
  <sheetViews>
    <sheetView tabSelected="1" topLeftCell="H1" workbookViewId="0">
      <selection activeCell="X24" sqref="X24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12915.599666666667</v>
      </c>
      <c r="D2">
        <f>executionTime_3IMGS__2[[#This Row],[NImgs]]*1000/executionTime_3IMGS__2[[#This Row],[mean]]</f>
        <v>0.2322772521157167</v>
      </c>
      <c r="E2">
        <f>$C$2/executionTime_3IMGS__2[[#This Row],[mean]]</f>
        <v>1</v>
      </c>
      <c r="F2">
        <f>LOG(executionTime_3IMGS__2[[#This Row],[Threads]],2)</f>
        <v>7</v>
      </c>
      <c r="H2">
        <v>128</v>
      </c>
      <c r="I2">
        <v>15</v>
      </c>
      <c r="J2">
        <v>63950.282666666666</v>
      </c>
      <c r="K2">
        <f>executionTime_15IMGS__2[[#This Row],[NImgs]]*1000/executionTime_15IMGS__2[[#This Row],[mean]]</f>
        <v>0.23455721186074716</v>
      </c>
      <c r="L2">
        <f>$J$2/executionTime_15IMGS__2[[#This Row],[mean]]</f>
        <v>1</v>
      </c>
      <c r="M2">
        <f>LOG(executionTime_15IMGS__2[[#This Row],[Threads]],2)</f>
        <v>7</v>
      </c>
      <c r="O2">
        <v>128</v>
      </c>
      <c r="P2">
        <v>30</v>
      </c>
      <c r="Q2">
        <v>128285.25</v>
      </c>
      <c r="R2">
        <f>executionTime_30IMGS__2[[#This Row],[NImgs]]*1000/executionTime_30IMGS__2[[#This Row],[mean]]</f>
        <v>0.23385385303454606</v>
      </c>
      <c r="S2">
        <f>$Q$2/executionTime_30IMGS__2[[#This Row],[mean]]</f>
        <v>1</v>
      </c>
      <c r="T2">
        <f>LOG(executionTime_30IMGS__2[[#This Row],[Threads]],2)</f>
        <v>7</v>
      </c>
    </row>
    <row r="3" spans="1:20" x14ac:dyDescent="0.35">
      <c r="A3">
        <v>256</v>
      </c>
      <c r="B3">
        <v>3</v>
      </c>
      <c r="C3">
        <v>6439.6936666666661</v>
      </c>
      <c r="D3">
        <f>executionTime_3IMGS__2[[#This Row],[NImgs]]*1000/executionTime_3IMGS__2[[#This Row],[mean]]</f>
        <v>0.46586066904528228</v>
      </c>
      <c r="E3">
        <f>$C$2/executionTime_3IMGS__2[[#This Row],[mean]]</f>
        <v>2.0056233006114526</v>
      </c>
      <c r="F3">
        <f>LOG(executionTime_3IMGS__2[[#This Row],[Threads]],2)</f>
        <v>8</v>
      </c>
      <c r="H3">
        <v>256</v>
      </c>
      <c r="I3">
        <v>15</v>
      </c>
      <c r="J3">
        <v>32110.053333333333</v>
      </c>
      <c r="K3">
        <f>executionTime_15IMGS__2[[#This Row],[NImgs]]*1000/executionTime_15IMGS__2[[#This Row],[mean]]</f>
        <v>0.46714341593536229</v>
      </c>
      <c r="L3">
        <f>$J$2/executionTime_15IMGS__2[[#This Row],[mean]]</f>
        <v>1.991596899662577</v>
      </c>
      <c r="M3">
        <f>LOG(executionTime_15IMGS__2[[#This Row],[Threads]],2)</f>
        <v>8</v>
      </c>
      <c r="O3">
        <v>256</v>
      </c>
      <c r="P3">
        <v>30</v>
      </c>
      <c r="Q3">
        <v>63952.32433333333</v>
      </c>
      <c r="R3">
        <f>executionTime_30IMGS__2[[#This Row],[NImgs]]*1000/executionTime_30IMGS__2[[#This Row],[mean]]</f>
        <v>0.46909944732631637</v>
      </c>
      <c r="S3">
        <f>$Q$2/executionTime_30IMGS__2[[#This Row],[mean]]</f>
        <v>2.0059513291706108</v>
      </c>
      <c r="T3">
        <f>LOG(executionTime_30IMGS__2[[#This Row],[Threads]],2)</f>
        <v>8</v>
      </c>
    </row>
    <row r="4" spans="1:20" x14ac:dyDescent="0.35">
      <c r="A4">
        <v>512</v>
      </c>
      <c r="B4">
        <v>3</v>
      </c>
      <c r="C4">
        <v>3231.3136666666669</v>
      </c>
      <c r="D4">
        <f>executionTime_3IMGS__2[[#This Row],[NImgs]]*1000/executionTime_3IMGS__2[[#This Row],[mean]]</f>
        <v>0.92841497591124178</v>
      </c>
      <c r="E4">
        <f>$C$2/executionTime_3IMGS__2[[#This Row],[mean]]</f>
        <v>3.9970120511358589</v>
      </c>
      <c r="F4">
        <f>LOG(executionTime_3IMGS__2[[#This Row],[Threads]],2)</f>
        <v>9</v>
      </c>
      <c r="H4">
        <v>512</v>
      </c>
      <c r="I4">
        <v>15</v>
      </c>
      <c r="J4">
        <v>16088.967333333334</v>
      </c>
      <c r="K4">
        <f>executionTime_15IMGS__2[[#This Row],[NImgs]]*1000/executionTime_15IMGS__2[[#This Row],[mean]]</f>
        <v>0.93231589630509115</v>
      </c>
      <c r="L4">
        <f>$J$2/executionTime_15IMGS__2[[#This Row],[mean]]</f>
        <v>3.9747910068891512</v>
      </c>
      <c r="M4">
        <f>LOG(executionTime_15IMGS__2[[#This Row],[Threads]],2)</f>
        <v>9</v>
      </c>
      <c r="O4">
        <v>512</v>
      </c>
      <c r="P4">
        <v>30</v>
      </c>
      <c r="Q4">
        <v>32103.474999999999</v>
      </c>
      <c r="R4">
        <f>executionTime_30IMGS__2[[#This Row],[NImgs]]*1000/executionTime_30IMGS__2[[#This Row],[mean]]</f>
        <v>0.93447827688435603</v>
      </c>
      <c r="S4">
        <f>$Q$2/executionTime_30IMGS__2[[#This Row],[mean]]</f>
        <v>3.9959926456559609</v>
      </c>
      <c r="T4">
        <f>LOG(executionTime_30IMGS__2[[#This Row],[Threads]],2)</f>
        <v>9</v>
      </c>
    </row>
    <row r="5" spans="1:20" x14ac:dyDescent="0.35">
      <c r="A5">
        <v>1024</v>
      </c>
      <c r="B5">
        <v>3</v>
      </c>
      <c r="C5">
        <v>1618.2559999999999</v>
      </c>
      <c r="D5">
        <f>executionTime_3IMGS__2[[#This Row],[NImgs]]*1000/executionTime_3IMGS__2[[#This Row],[mean]]</f>
        <v>1.8538475988965901</v>
      </c>
      <c r="E5">
        <f>$C$2/executionTime_3IMGS__2[[#This Row],[mean]]</f>
        <v>7.9811844767865336</v>
      </c>
      <c r="F5">
        <f>LOG(executionTime_3IMGS__2[[#This Row],[Threads]],2)</f>
        <v>10</v>
      </c>
      <c r="H5">
        <v>1024</v>
      </c>
      <c r="I5">
        <v>15</v>
      </c>
      <c r="J5">
        <v>8075.9976666666662</v>
      </c>
      <c r="K5">
        <f>executionTime_15IMGS__2[[#This Row],[NImgs]]*1000/executionTime_15IMGS__2[[#This Row],[mean]]</f>
        <v>1.8573556629308916</v>
      </c>
      <c r="L5">
        <f>$J$2/executionTime_15IMGS__2[[#This Row],[mean]]</f>
        <v>7.9185613104643053</v>
      </c>
      <c r="M5">
        <f>LOG(executionTime_15IMGS__2[[#This Row],[Threads]],2)</f>
        <v>10</v>
      </c>
      <c r="O5">
        <v>1024</v>
      </c>
      <c r="P5">
        <v>30</v>
      </c>
      <c r="Q5">
        <v>16089.911</v>
      </c>
      <c r="R5">
        <f>executionTime_30IMGS__2[[#This Row],[NImgs]]*1000/executionTime_30IMGS__2[[#This Row],[mean]]</f>
        <v>1.8645224327219709</v>
      </c>
      <c r="S5">
        <f>$Q$2/executionTime_30IMGS__2[[#This Row],[mean]]</f>
        <v>7.9730242137448739</v>
      </c>
      <c r="T5">
        <f>LOG(executionTime_30IMGS__2[[#This Row],[Threads]],2)</f>
        <v>10</v>
      </c>
    </row>
    <row r="6" spans="1:20" x14ac:dyDescent="0.35">
      <c r="A6">
        <v>2048</v>
      </c>
      <c r="B6">
        <v>3</v>
      </c>
      <c r="C6">
        <v>810.91566666666665</v>
      </c>
      <c r="D6">
        <f>executionTime_3IMGS__2[[#This Row],[NImgs]]*1000/executionTime_3IMGS__2[[#This Row],[mean]]</f>
        <v>3.6995215696494541</v>
      </c>
      <c r="E6">
        <f>$C$2/executionTime_3IMGS__2[[#This Row],[mean]]</f>
        <v>15.927179850596877</v>
      </c>
      <c r="F6">
        <f>LOG(executionTime_3IMGS__2[[#This Row],[Threads]],2)</f>
        <v>11</v>
      </c>
      <c r="H6">
        <v>2048</v>
      </c>
      <c r="I6">
        <v>15</v>
      </c>
      <c r="J6">
        <v>4063.2643333333335</v>
      </c>
      <c r="K6">
        <f>executionTime_15IMGS__2[[#This Row],[NImgs]]*1000/executionTime_15IMGS__2[[#This Row],[mean]]</f>
        <v>3.6916131389597835</v>
      </c>
      <c r="L6">
        <f>$J$2/executionTime_15IMGS__2[[#This Row],[mean]]</f>
        <v>15.738646915497252</v>
      </c>
      <c r="M6">
        <f>LOG(executionTime_15IMGS__2[[#This Row],[Threads]],2)</f>
        <v>11</v>
      </c>
      <c r="O6">
        <v>2048</v>
      </c>
      <c r="P6">
        <v>30</v>
      </c>
      <c r="Q6">
        <v>8078.6483333333335</v>
      </c>
      <c r="R6">
        <f>executionTime_30IMGS__2[[#This Row],[NImgs]]*1000/executionTime_30IMGS__2[[#This Row],[mean]]</f>
        <v>3.7134925004987425</v>
      </c>
      <c r="S6">
        <f>$Q$2/executionTime_30IMGS__2[[#This Row],[mean]]</f>
        <v>15.879543793320211</v>
      </c>
      <c r="T6">
        <f>LOG(executionTime_30IMGS__2[[#This Row],[Threads]],2)</f>
        <v>11</v>
      </c>
    </row>
    <row r="7" spans="1:20" x14ac:dyDescent="0.35">
      <c r="A7">
        <v>4096</v>
      </c>
      <c r="B7">
        <v>3</v>
      </c>
      <c r="C7">
        <v>409.76766666666668</v>
      </c>
      <c r="D7">
        <f>executionTime_3IMGS__2[[#This Row],[NImgs]]*1000/executionTime_3IMGS__2[[#This Row],[mean]]</f>
        <v>7.321221863120809</v>
      </c>
      <c r="E7">
        <f>$C$2/executionTime_3IMGS__2[[#This Row],[mean]]</f>
        <v>31.51932355163861</v>
      </c>
      <c r="F7">
        <f>LOG(executionTime_3IMGS__2[[#This Row],[Threads]],2)</f>
        <v>12</v>
      </c>
      <c r="H7">
        <v>4096</v>
      </c>
      <c r="I7">
        <v>15</v>
      </c>
      <c r="J7">
        <v>2057.2376666666669</v>
      </c>
      <c r="K7">
        <f>executionTime_15IMGS__2[[#This Row],[NImgs]]*1000/executionTime_15IMGS__2[[#This Row],[mean]]</f>
        <v>7.2913306240909117</v>
      </c>
      <c r="L7">
        <f>$J$2/executionTime_15IMGS__2[[#This Row],[mean]]</f>
        <v>31.085510295115792</v>
      </c>
      <c r="M7">
        <f>LOG(executionTime_15IMGS__2[[#This Row],[Threads]],2)</f>
        <v>12</v>
      </c>
      <c r="O7">
        <v>4096</v>
      </c>
      <c r="P7">
        <v>30</v>
      </c>
      <c r="Q7">
        <v>4098.4546666666665</v>
      </c>
      <c r="R7">
        <f>executionTime_30IMGS__2[[#This Row],[NImgs]]*1000/executionTime_30IMGS__2[[#This Row],[mean]]</f>
        <v>7.3198320928115672</v>
      </c>
      <c r="S7">
        <f>$Q$2/executionTime_30IMGS__2[[#This Row],[mean]]</f>
        <v>31.300882999478503</v>
      </c>
      <c r="T7">
        <f>LOG(executionTime_30IMGS__2[[#This Row],[Threads]],2)</f>
        <v>12</v>
      </c>
    </row>
    <row r="8" spans="1:20" x14ac:dyDescent="0.35">
      <c r="A8">
        <v>8192</v>
      </c>
      <c r="B8">
        <v>3</v>
      </c>
      <c r="C8">
        <v>212.18366666666668</v>
      </c>
      <c r="D8">
        <f>executionTime_3IMGS__2[[#This Row],[NImgs]]*1000/executionTime_3IMGS__2[[#This Row],[mean]]</f>
        <v>14.138694307290381</v>
      </c>
      <c r="E8">
        <f>$C$2/executionTime_3IMGS__2[[#This Row],[mean]]</f>
        <v>60.869905160780519</v>
      </c>
      <c r="F8">
        <f>LOG(executionTime_3IMGS__2[[#This Row],[Threads]],2)</f>
        <v>13</v>
      </c>
      <c r="H8">
        <v>8192</v>
      </c>
      <c r="I8">
        <v>15</v>
      </c>
      <c r="J8">
        <v>1050.1796666666667</v>
      </c>
      <c r="K8">
        <f>executionTime_15IMGS__2[[#This Row],[NImgs]]*1000/executionTime_15IMGS__2[[#This Row],[mean]]</f>
        <v>14.283270259469887</v>
      </c>
      <c r="L8">
        <f>$J$2/executionTime_15IMGS__2[[#This Row],[mean]]</f>
        <v>60.894611366499511</v>
      </c>
      <c r="M8">
        <f>LOG(executionTime_15IMGS__2[[#This Row],[Threads]],2)</f>
        <v>13</v>
      </c>
      <c r="O8">
        <v>8192</v>
      </c>
      <c r="P8">
        <v>30</v>
      </c>
      <c r="Q8">
        <v>2119.6916666666666</v>
      </c>
      <c r="R8">
        <f>executionTime_30IMGS__2[[#This Row],[NImgs]]*1000/executionTime_30IMGS__2[[#This Row],[mean]]</f>
        <v>14.15300181237051</v>
      </c>
      <c r="S8">
        <f>$Q$2/executionTime_30IMGS__2[[#This Row],[mean]]</f>
        <v>60.520712525013465</v>
      </c>
      <c r="T8">
        <f>LOG(executionTime_30IMGS__2[[#This Row],[Threads]],2)</f>
        <v>13</v>
      </c>
    </row>
    <row r="9" spans="1:20" x14ac:dyDescent="0.35">
      <c r="A9">
        <v>16384</v>
      </c>
      <c r="B9">
        <v>3</v>
      </c>
      <c r="C9">
        <v>108.429</v>
      </c>
      <c r="D9">
        <f>executionTime_3IMGS__2[[#This Row],[NImgs]]*1000/executionTime_3IMGS__2[[#This Row],[mean]]</f>
        <v>27.667874830534267</v>
      </c>
      <c r="E9">
        <f>$C$2/executionTime_3IMGS__2[[#This Row],[mean]]</f>
        <v>119.11573164620781</v>
      </c>
      <c r="F9">
        <f>LOG(executionTime_3IMGS__2[[#This Row],[Threads]],2)</f>
        <v>14</v>
      </c>
      <c r="H9">
        <v>16384</v>
      </c>
      <c r="I9">
        <v>15</v>
      </c>
      <c r="J9">
        <v>548.3893333333333</v>
      </c>
      <c r="K9">
        <f>executionTime_15IMGS__2[[#This Row],[NImgs]]*1000/executionTime_15IMGS__2[[#This Row],[mean]]</f>
        <v>27.352829619832139</v>
      </c>
      <c r="L9">
        <f>$J$2/executionTime_15IMGS__2[[#This Row],[mean]]</f>
        <v>116.61474572809585</v>
      </c>
      <c r="M9">
        <f>LOG(executionTime_15IMGS__2[[#This Row],[Threads]],2)</f>
        <v>14</v>
      </c>
      <c r="O9">
        <v>16384</v>
      </c>
      <c r="P9">
        <v>30</v>
      </c>
      <c r="Q9">
        <v>1123.6279999999999</v>
      </c>
      <c r="R9">
        <f>executionTime_30IMGS__2[[#This Row],[NImgs]]*1000/executionTime_30IMGS__2[[#This Row],[mean]]</f>
        <v>26.699227858330339</v>
      </c>
      <c r="S9">
        <f>$Q$2/executionTime_30IMGS__2[[#This Row],[mean]]</f>
        <v>114.17057068709573</v>
      </c>
      <c r="T9">
        <f>LOG(executionTime_30IMGS__2[[#This Row],[Threads]],2)</f>
        <v>14</v>
      </c>
    </row>
    <row r="10" spans="1:20" x14ac:dyDescent="0.35">
      <c r="A10">
        <v>32768</v>
      </c>
      <c r="B10">
        <v>3</v>
      </c>
      <c r="C10">
        <v>60.593333333333334</v>
      </c>
      <c r="D10">
        <f>executionTime_3IMGS__2[[#This Row],[NImgs]]*1000/executionTime_3IMGS__2[[#This Row],[mean]]</f>
        <v>49.510397183408514</v>
      </c>
      <c r="E10">
        <f>$C$2/executionTime_3IMGS__2[[#This Row],[mean]]</f>
        <v>213.15215645285511</v>
      </c>
      <c r="F10">
        <f>LOG(executionTime_3IMGS__2[[#This Row],[Threads]],2)</f>
        <v>15</v>
      </c>
      <c r="H10">
        <v>32768</v>
      </c>
      <c r="I10">
        <v>15</v>
      </c>
      <c r="J10">
        <v>294.55700000000002</v>
      </c>
      <c r="K10">
        <f>executionTime_15IMGS__2[[#This Row],[NImgs]]*1000/executionTime_15IMGS__2[[#This Row],[mean]]</f>
        <v>50.923929833614544</v>
      </c>
      <c r="L10">
        <f>$J$2/executionTime_15IMGS__2[[#This Row],[mean]]</f>
        <v>217.1066471571433</v>
      </c>
      <c r="M10">
        <f>LOG(executionTime_15IMGS__2[[#This Row],[Threads]],2)</f>
        <v>15</v>
      </c>
      <c r="O10">
        <v>32768</v>
      </c>
      <c r="P10">
        <v>30</v>
      </c>
      <c r="Q10">
        <v>605.72033333333331</v>
      </c>
      <c r="R10">
        <f>executionTime_30IMGS__2[[#This Row],[NImgs]]*1000/executionTime_30IMGS__2[[#This Row],[mean]]</f>
        <v>49.527807387457692</v>
      </c>
      <c r="S10">
        <f>$Q$2/executionTime_30IMGS__2[[#This Row],[mean]]</f>
        <v>211.7895717550619</v>
      </c>
      <c r="T10">
        <f>LOG(executionTime_30IMGS__2[[#This Row],[Threads]],2)</f>
        <v>15</v>
      </c>
    </row>
    <row r="11" spans="1:20" x14ac:dyDescent="0.35">
      <c r="A11">
        <v>65536</v>
      </c>
      <c r="B11">
        <v>3</v>
      </c>
      <c r="C11">
        <v>57.146666666666668</v>
      </c>
      <c r="D11">
        <f>executionTime_3IMGS__2[[#This Row],[NImgs]]*1000/executionTime_3IMGS__2[[#This Row],[mean]]</f>
        <v>52.496500233317775</v>
      </c>
      <c r="E11">
        <f>$C$2/executionTime_3IMGS__2[[#This Row],[mean]]</f>
        <v>226.00792697153523</v>
      </c>
      <c r="F11">
        <f>LOG(executionTime_3IMGS__2[[#This Row],[Threads]],2)</f>
        <v>16</v>
      </c>
      <c r="H11">
        <v>65536</v>
      </c>
      <c r="I11">
        <v>15</v>
      </c>
      <c r="J11">
        <v>279.30200000000002</v>
      </c>
      <c r="K11">
        <f>executionTime_15IMGS__2[[#This Row],[NImgs]]*1000/executionTime_15IMGS__2[[#This Row],[mean]]</f>
        <v>53.705308232665715</v>
      </c>
      <c r="L11">
        <f>$J$2/executionTime_15IMGS__2[[#This Row],[mean]]</f>
        <v>228.96464281196219</v>
      </c>
      <c r="M11">
        <f>LOG(executionTime_15IMGS__2[[#This Row],[Threads]],2)</f>
        <v>16</v>
      </c>
      <c r="O11">
        <v>65536</v>
      </c>
      <c r="P11">
        <v>30</v>
      </c>
      <c r="Q11">
        <v>491.94266666666664</v>
      </c>
      <c r="R11">
        <f>executionTime_30IMGS__2[[#This Row],[NImgs]]*1000/executionTime_30IMGS__2[[#This Row],[mean]]</f>
        <v>60.982716143073588</v>
      </c>
      <c r="S11">
        <f>$Q$2/executionTime_30IMGS__2[[#This Row],[mean]]</f>
        <v>260.77276620310772</v>
      </c>
      <c r="T11">
        <f>LOG(executionTime_30IMGS__2[[#This Row],[Threads]],2)</f>
        <v>16</v>
      </c>
    </row>
    <row r="12" spans="1:20" x14ac:dyDescent="0.35">
      <c r="A12">
        <v>131072</v>
      </c>
      <c r="B12">
        <v>3</v>
      </c>
      <c r="C12">
        <v>43.575666666666663</v>
      </c>
      <c r="D12">
        <f>executionTime_3IMGS__2[[#This Row],[NImgs]]*1000/executionTime_3IMGS__2[[#This Row],[mean]]</f>
        <v>68.845762543315459</v>
      </c>
      <c r="E12">
        <f>$C$2/executionTime_3IMGS__2[[#This Row],[mean]]</f>
        <v>296.3947692519526</v>
      </c>
      <c r="F12">
        <f>LOG(executionTime_3IMGS__2[[#This Row],[Threads]],2)</f>
        <v>17</v>
      </c>
      <c r="H12">
        <v>131072</v>
      </c>
      <c r="I12">
        <v>15</v>
      </c>
      <c r="J12">
        <v>220.18700000000001</v>
      </c>
      <c r="K12">
        <f>executionTime_15IMGS__2[[#This Row],[NImgs]]*1000/executionTime_15IMGS__2[[#This Row],[mean]]</f>
        <v>68.123912855890666</v>
      </c>
      <c r="L12">
        <f>$J$2/executionTime_15IMGS__2[[#This Row],[mean]]</f>
        <v>290.43623223290507</v>
      </c>
      <c r="M12">
        <f>LOG(executionTime_15IMGS__2[[#This Row],[Threads]],2)</f>
        <v>17</v>
      </c>
      <c r="O12">
        <v>131072</v>
      </c>
      <c r="P12">
        <v>30</v>
      </c>
      <c r="Q12">
        <v>436.60866666666664</v>
      </c>
      <c r="R12">
        <f>executionTime_30IMGS__2[[#This Row],[NImgs]]*1000/executionTime_30IMGS__2[[#This Row],[mean]]</f>
        <v>68.711416630911287</v>
      </c>
      <c r="S12">
        <f>$Q$2/executionTime_30IMGS__2[[#This Row],[mean]]</f>
        <v>293.82204201168707</v>
      </c>
      <c r="T12">
        <f>LOG(executionTime_30IMGS__2[[#This Row],[Threads]],2)</f>
        <v>17</v>
      </c>
    </row>
    <row r="13" spans="1:20" x14ac:dyDescent="0.35">
      <c r="A13">
        <v>262144</v>
      </c>
      <c r="B13">
        <v>3</v>
      </c>
      <c r="C13">
        <v>37.278333333333329</v>
      </c>
      <c r="D13">
        <f>executionTime_3IMGS__2[[#This Row],[NImgs]]*1000/executionTime_3IMGS__2[[#This Row],[mean]]</f>
        <v>80.475700809227888</v>
      </c>
      <c r="E13">
        <f>$C$2/executionTime_3IMGS__2[[#This Row],[mean]]</f>
        <v>346.46397818214336</v>
      </c>
      <c r="F13">
        <f>LOG(executionTime_3IMGS__2[[#This Row],[Threads]],2)</f>
        <v>18</v>
      </c>
      <c r="H13">
        <v>262144</v>
      </c>
      <c r="I13">
        <v>15</v>
      </c>
      <c r="J13">
        <v>189.87666666666667</v>
      </c>
      <c r="K13">
        <f>executionTime_15IMGS__2[[#This Row],[NImgs]]*1000/executionTime_15IMGS__2[[#This Row],[mean]]</f>
        <v>78.998648245352243</v>
      </c>
      <c r="L13">
        <f>$J$2/executionTime_15IMGS__2[[#This Row],[mean]]</f>
        <v>336.79905903832309</v>
      </c>
      <c r="M13">
        <f>LOG(executionTime_15IMGS__2[[#This Row],[Threads]],2)</f>
        <v>18</v>
      </c>
      <c r="O13">
        <v>262144</v>
      </c>
      <c r="P13">
        <v>30</v>
      </c>
      <c r="Q13">
        <v>377.97300000000001</v>
      </c>
      <c r="R13">
        <f>executionTime_30IMGS__2[[#This Row],[NImgs]]*1000/executionTime_30IMGS__2[[#This Row],[mean]]</f>
        <v>79.370748704272529</v>
      </c>
      <c r="S13">
        <f>$Q$2/executionTime_30IMGS__2[[#This Row],[mean]]</f>
        <v>339.40321134049259</v>
      </c>
      <c r="T13">
        <f>LOG(executionTime_30IMGS__2[[#This Row],[Threads]],2)</f>
        <v>18</v>
      </c>
    </row>
    <row r="14" spans="1:20" x14ac:dyDescent="0.35">
      <c r="A14">
        <v>524288</v>
      </c>
      <c r="B14">
        <v>3</v>
      </c>
      <c r="C14">
        <v>32.482333333333337</v>
      </c>
      <c r="D14">
        <f>executionTime_3IMGS__2[[#This Row],[NImgs]]*1000/executionTime_3IMGS__2[[#This Row],[mean]]</f>
        <v>92.357897113302613</v>
      </c>
      <c r="E14">
        <f>$C$2/executionTime_3IMGS__2[[#This Row],[mean]]</f>
        <v>397.61920839020183</v>
      </c>
      <c r="F14">
        <f>LOG(executionTime_3IMGS__2[[#This Row],[Threads]],2)</f>
        <v>19</v>
      </c>
      <c r="H14">
        <v>524288</v>
      </c>
      <c r="I14">
        <v>15</v>
      </c>
      <c r="J14">
        <v>185.51599999999999</v>
      </c>
      <c r="K14">
        <f>executionTime_15IMGS__2[[#This Row],[NImgs]]*1000/executionTime_15IMGS__2[[#This Row],[mean]]</f>
        <v>80.855559628280048</v>
      </c>
      <c r="L14">
        <f>$J$2/executionTime_15IMGS__2[[#This Row],[mean]]</f>
        <v>344.71572622666866</v>
      </c>
      <c r="M14">
        <f>LOG(executionTime_15IMGS__2[[#This Row],[Threads]],2)</f>
        <v>19</v>
      </c>
      <c r="O14">
        <v>524288</v>
      </c>
      <c r="P14">
        <v>30</v>
      </c>
      <c r="Q14">
        <v>375.07400000000001</v>
      </c>
      <c r="R14">
        <f>executionTime_30IMGS__2[[#This Row],[NImgs]]*1000/executionTime_30IMGS__2[[#This Row],[mean]]</f>
        <v>79.984216447954267</v>
      </c>
      <c r="S14">
        <f>$Q$2/executionTime_30IMGS__2[[#This Row],[mean]]</f>
        <v>342.02650676933087</v>
      </c>
      <c r="T14">
        <f>LOG(executionTime_30IMGS__2[[#This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P U E A A B Q S w M E F A A C A A g A R o G y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R o G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B s l q 3 1 s x c 7 w E A A C A R A A A T A B w A R m 9 y b X V s Y X M v U 2 V j d G l v b j E u b S C i G A A o o B Q A A A A A A A A A A A A A A A A A A A A A A A A A A A D t l k 1 P 2 0 A Q h u + R 8 h 9 W y 8 W R L I s E 6 A H k A z V t G g k o J a a X u K o W e 3 C 2 W u 9 a O + u 0 I c p / 7 x i n M o i g q l 9 q D s 7 F 8 Y x 3 5 n 3 H j 6 x B S J 0 0 m k 2 b 6 / C k 3 + v 3 c C 4 s Z A y + Q V r V 0 V g W 8 P l g c j G e s p A p c P 0 e o 9 9 7 K 3 O p g U I R L o I z k 1 Y F a O e 9 l Q q C y G h H N + j x 6 D i 5 Q b C Y Y K X 1 M o n O q d 6 V N V + o H y b j q 5 v X M q P q G i k s F B 1 b G P X Q M 7 G A l X L 4 c Z h s 0 R G k u O A D f 3 Y G S h b S g Q 3 5 C f d Z R I c L j e G h z 9 7 o 1 G R S 5 + F w d D T y 2 Y f K O J i 6 p Y K w / R t c G g 2 f B n 7 j Z 4 9 P S D Q 6 c U + t J B P q X j h g m W R K L k A p w 8 l p L G 7 p G O k v q M Y 7 E B k 5 8 z a D 8 N l s k z h V a p o K J S y G z l a P O 1 y Q p j u Z C m e Y k + W j k r E V G u + M L R o L 8 b I E 9 H 6 q y F + t e D y 3 p A P J P T 3 8 6 j C o j 6 5 9 t u K X k y L f E r 4 2 X 5 H e E c 3 s e e 7 J p C n t K M F 0 V d y C X a 9 b F 9 c i z 2 1 V l r U a 8 j 6 H 1 s f Y m q r 0 n h u t q 7 d K N 9 r q n i t e g N A U A 5 H O 2 b l E F 5 w u w I o c v N k T O T T F H 3 q U q n u 1 w v o 9 q V / W 9 j L S w 6 M d Y b o R 0 k H d Q f 3 n U B / s 7 w j U j Z A O 6 g 7 q 3 4 F 6 j 2 9 b P 7 z R g P 8 H t E f d D t K R / a / I 3 m w h O 4 J 2 t 4 p 0 b P / F r / b + L r H d b S Q d 2 7 / I 9 n d Q S w E C L Q A U A A I A C A B G g b J a n C v r p q Q A A A D 2 A A A A E g A A A A A A A A A A A A A A A A A A A A A A Q 2 9 u Z m l n L 1 B h Y 2 t h Z 2 U u e G 1 s U E s B A i 0 A F A A C A A g A R o G y W g / K 6 a u k A A A A 6 Q A A A B M A A A A A A A A A A A A A A A A A 8 A A A A F t D b 2 5 0 Z W 5 0 X 1 R 5 c G V z X S 5 4 b W x Q S w E C L Q A U A A I A C A B G g b J a t 9 b M X O 8 B A A A g E Q A A E w A A A A A A A A A A A A A A A A D h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P w A A A A A A A H k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O D Q w Z W U z L T J j N m I t N D R h Y y 1 i Z T h m L T V m Y j c z O D I 0 N D F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N T Y y O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9 B d X R v U m V t b 3 Z l Z E N v b H V t b n M x L n t U a H J l Y W R z L D B 9 J n F 1 b 3 Q 7 L C Z x d W 9 0 O 1 N l Y 3 R p b 2 4 x L 2 V 4 Z W N 1 d G l v b l R p b W V f M 0 l N R 1 M v Q X V 0 b 1 J l b W 9 2 Z W R D b 2 x 1 b W 5 z M S 5 7 T k l t Z 3 M s M X 0 m c X V v d D s s J n F 1 b 3 Q 7 U 2 V j d G l v b j E v Z X h l Y 3 V 0 a W 9 u V G l t Z V 8 z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U 5 N D I 4 N C 0 z Z D h j L T Q z Y T M t O D E w Y y 1 k Y T J l M D R j N 2 E 1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M T V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4 V D E x O j A 2 O j E 1 L j U z M D k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9 B d X R v U m V t b 3 Z l Z E N v b H V t b n M x L n t U a H J l Y W R z L D B 9 J n F 1 b 3 Q 7 L C Z x d W 9 0 O 1 N l Y 3 R p b 2 4 x L 2 V 4 Z W N 1 d G l v b l R p b W V f M T V J T U d T L 0 F 1 d G 9 S Z W 1 v d m V k Q 2 9 s d W 1 u c z E u e 0 5 J b W d z L D F 9 J n F 1 b 3 Q 7 L C Z x d W 9 0 O 1 N l Y 3 R p b 2 4 x L 2 V 4 Z W N 1 d G l v b l R p b W V f M T V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z N D V k O C 1 k O T c y L T R h Y W M t O T R k M y 0 1 Y j I 4 N j k 2 M T Q 1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M w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M D I 4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v Q X V 0 b 1 J l b W 9 2 Z W R D b 2 x 1 b W 5 z M S 5 7 V G h y Z W F k c y w w f S Z x d W 9 0 O y w m c X V v d D t T Z W N 0 a W 9 u M S 9 l e G V j d X R p b 2 5 U a W 1 l X z M w S U 1 H U y 9 B d X R v U m V t b 3 Z l Z E N v b H V t b n M x L n t O S W 1 n c y w x f S Z x d W 9 0 O y w m c X V v d D t T Z W N 0 a W 9 u M S 9 l e G V j d X R p b 2 5 U a W 1 l X z M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I 5 M m N i M C 1 k N T A 0 L T Q 0 Z T M t O G E w Y i 0 4 M z h h Y j k 2 Y m E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0 O j A 4 O j Q 5 L j A z O T c z M T J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y K S 9 B d X R v U m V t b 3 Z l Z E N v b H V t b n M x L n t U a H J l Y W R z L D B 9 J n F 1 b 3 Q 7 L C Z x d W 9 0 O 1 N l Y 3 R p b 2 4 x L 2 V 4 Z W N 1 d G l v b l R p b W V f M 0 l N R 1 M g K D I p L 0 F 1 d G 9 S Z W 1 v d m V k Q 2 9 s d W 1 u c z E u e 0 5 J b W d z L D F 9 J n F 1 b 3 Q 7 L C Z x d W 9 0 O 1 N l Y 3 R p b 2 4 x L 2 V 4 Z W N 1 d G l v b l R p b W V f M 0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M i k v Q X V 0 b 1 J l b W 9 2 Z W R D b 2 x 1 b W 5 z M S 5 7 V G h y Z W F k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W I 2 N W M 3 L T F l M z Q t N G V m N C 0 4 N j d i L T g 3 Z m I 5 Y T A 5 Y j g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0 O j A 5 O j I x L j M 3 N T Q 4 N T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i k v Q X V 0 b 1 J l b W 9 2 Z W R D b 2 x 1 b W 5 z M S 5 7 V G h y Z W F k c y w w f S Z x d W 9 0 O y w m c X V v d D t T Z W N 0 a W 9 u M S 9 l e G V j d X R p b 2 5 U a W 1 l X z E 1 S U 1 H U y A o M i k v Q X V 0 b 1 J l b W 9 2 Z W R D b 2 x 1 b W 5 z M S 5 7 T k l t Z 3 M s M X 0 m c X V v d D s s J n F 1 b 3 Q 7 U 2 V j d G l v b j E v Z X h l Y 3 V 0 a W 9 u V G l t Z V 8 x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I p L 0 F 1 d G 9 S Z W 1 v d m V k Q 2 9 s d W 1 u c z E u e 1 R o c m V h Z H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U 2 O T d j N S 1 h N G M 0 L T Q 0 O W Y t Y W U 0 O C 0 1 M W J m N z E 3 O D Y y M j c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x M D o x M i 4 4 N T k w M z U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I p L 0 F 1 d G 9 S Z W 1 v d m V k Q 2 9 s d W 1 u c z E u e 1 R o c m V h Z H M s M H 0 m c X V v d D s s J n F 1 b 3 Q 7 U 2 V j d G l v b j E v Z X h l Y 3 V 0 a W 9 u V G l t Z V 8 z M E l N R 1 M g K D I p L 0 F 1 d G 9 S Z W 1 v d m V k Q 2 9 s d W 1 u c z E u e 0 5 J b W d z L D F 9 J n F 1 b 3 Q 7 L C Z x d W 9 0 O 1 N l Y 3 R p b 2 4 x L 2 V 4 Z W N 1 d G l v b l R p b W V f M z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y K S 9 B d X R v U m V t b 3 Z l Z E N v b H V t b n M x L n t U a H J l Y W R z L D B 9 J n F 1 b 3 Q 7 L C Z x d W 9 0 O 1 N l Y 3 R p b 2 4 x L 2 V 4 Z W N 1 d G l v b l R p b W V f M z B J T U d T I C g y K S 9 B d X R v U m V t b 3 Z l Z E N v b H V t b n M x L n t O S W 1 n c y w x f S Z x d W 9 0 O y w m c X V v d D t T Z W N 0 a W 9 u M S 9 l e G V j d X R p b 2 5 U a W 1 l X z M w S U 1 H U y A o M i k v Q X V 0 b 1 J l b W 9 2 Z W R D b 2 x 1 b W 5 z M S 5 7 b W V h b i w y f S Z x d W 9 0 O 1 0 s J n F 1 b 3 Q 7 U m V s Y X R p b 2 5 z a G l w S W 5 m b y Z x d W 9 0 O z p b X X 0 i I C 8 + P E V u d H J 5 I F R 5 c G U 9 I k Z p b G x U Y X J n Z X Q i I F Z h b H V l P S J z Z X h l Y 3 V 0 a W 9 u V G l t Z V 8 z M E l N R 1 N f X z I i I C 8 + P E V u d H J 5 I F R 5 c G U 9 I l J l Y 2 9 2 Z X J 5 V G F y Z 2 V 0 U 2 h l Z X Q i I F Z h b H V l P S J z V j I i I C 8 + P E V u d H J 5 I F R 5 c G U 9 I l J l Y 2 9 2 Z X J 5 V G F y Z 2 V 0 Q 2 9 s d W 1 u I i B W Y W x 1 Z T 0 i b D E 1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B 0 D q Y Z v 1 M q 3 C h s d j + h 4 r u f G q k Z M J T 5 w t 3 9 4 O 7 2 K p Q k a Q A A A A A O g A A A A A I A A C A A A A B d e O s 2 u g l w h R 1 D 5 l L J R V X 7 t l S b x 0 A l L T r 1 f o A d O s G 6 F 1 A A A A A i C J R e h W I i J D H l 6 6 R 3 K f 0 W m q J G H c Z P v v F p s m 6 V C i u g U l g r Q 3 i 7 k j w g H L / Z G S K f P a n 0 B v t Y X C X V D g z n O 1 / / R C K h K q S 6 3 u K M g B 1 J L E W l 0 / I 1 Q U A A A A C x G p F s 0 O 4 o Q L n K d b P Y I n n 6 j F y 0 e x o p / i H R f N f p 1 R / 3 7 i V m I B M i w I L 7 W U W G D Q R V E C E K A E H A 7 K L E H 7 w h L 6 f O g i v y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2025-05-18T14:14:24Z</dcterms:modified>
</cp:coreProperties>
</file>