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Tabla1" vbProcedure="false"/>
    <definedName function="false" hidden="false" name="Tabla13" vbProcedure="false"/>
    <definedName function="false" hidden="false" name="__shared_1_0_0" vbProcedure="false">((#REF!-51)/#REF!)^2</definedName>
    <definedName function="false" hidden="false" name="__shared_1_0_1" vbProcedure="false">((#REF!-51)/#REF!)^2</definedName>
    <definedName function="false" hidden="false" name="__shared_1_0_2" vbProcedure="false">((#REF!-51)/#REF!)^2</definedName>
    <definedName function="false" hidden="false" name="__shared_1_0_3" vbProcedure="false">((#REF!-51)/#REF!)^2</definedName>
    <definedName function="false" hidden="false" name="__shared_1_0_4" vbProcedure="false">((#REF!-51)/#REF!)^2</definedName>
    <definedName function="false" hidden="false" name="__shared_1_0_5" vbProcedure="false">((#REF!-51)/#REF!)^2</definedName>
    <definedName function="false" hidden="false" name="__shared_1_0_6" vbProcedure="false">((#REF!-51)/#REF!)^2</definedName>
    <definedName function="false" hidden="false" name="__shared_1_0_7" vbProcedure="false">((#REF!-51)/#REF!)^2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<sst xmlns="http://schemas.openxmlformats.org/spreadsheetml/2006/main" count="147" uniqueCount="40">
  <si>
    <t>Test of MPPC station 2</t>
  </si>
  <si>
    <t>Ch00</t>
  </si>
  <si>
    <t>posicion1</t>
  </si>
  <si>
    <t>posicion 1 2 3 4</t>
  </si>
  <si>
    <t>pulse width</t>
  </si>
  <si>
    <t>12 ns</t>
  </si>
  <si>
    <t>20 ns</t>
  </si>
  <si>
    <t>LED (nm)</t>
  </si>
  <si>
    <t>PMT Voltage</t>
  </si>
  <si>
    <t>test N°</t>
  </si>
  <si>
    <t>LED V+</t>
  </si>
  <si>
    <t>Obs</t>
  </si>
  <si>
    <t>Mean</t>
  </si>
  <si>
    <t>RMS</t>
  </si>
  <si>
    <t>Photo electron</t>
  </si>
  <si>
    <t>7.5</t>
  </si>
  <si>
    <t>Pedestal: 34.57 (test7)</t>
  </si>
  <si>
    <t>6.5</t>
  </si>
  <si>
    <t>5.5</t>
  </si>
  <si>
    <t>any signal at osc. Pedestal</t>
  </si>
  <si>
    <t>Columna1</t>
  </si>
  <si>
    <t>ch1</t>
  </si>
  <si>
    <t>ch2</t>
  </si>
  <si>
    <t>ch3</t>
  </si>
  <si>
    <t>luz tapada</t>
  </si>
  <si>
    <t>ch4</t>
  </si>
  <si>
    <t>pedestal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</si>
  <si>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</si>
  <si>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</si>
  <si>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</si>
  <si>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</si>
  <si>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</si>
  <si>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</si>
  <si>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</si>
  <si>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</si>
  <si>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</si>
  <si>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</si>
  <si>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</si>
  <si>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</si>
  <si>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40 ns</t>
  </si>
</sst>
</file>

<file path=xl/styles.xml><?xml version="1.0" encoding="utf-8"?>
<styleSheet xmlns="http://schemas.openxmlformats.org/spreadsheetml/2006/main">
  <numFmts count="2">
    <numFmt formatCode="GENERAL" numFmtId="164"/>
    <numFmt formatCode="#,##0.0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true" applyBorder="false" applyFont="false" applyProtection="false" borderId="0" fillId="0" fontId="4" numFmtId="164" xfId="20">
      <alignment horizontal="right" indent="0" shrinkToFit="false" textRotation="0" vertical="bottom" wrapText="false"/>
    </xf>
    <xf applyAlignment="true" applyBorder="false" applyFont="false" applyProtection="false" borderId="0" fillId="0" fontId="4" numFmtId="164" xfId="20">
      <alignment horizontal="left" indent="2" shrinkToFit="false" textRotation="0" vertical="bottom" wrapText="false"/>
    </xf>
    <xf applyAlignment="false" applyBorder="false" applyFont="true" applyProtection="false" borderId="0" fillId="2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20">
      <alignment horizontal="right" indent="0" shrinkToFit="false" textRotation="0" vertical="bottom" wrapText="true"/>
    </xf>
    <xf applyAlignment="false" applyBorder="false" applyFont="false" applyProtection="false" borderId="0" fillId="0" fontId="4" numFmtId="165" xfId="20"/>
    <xf applyAlignment="false" applyBorder="false" applyFont="true" applyProtection="false" borderId="0" fillId="0" fontId="4" numFmtId="164" xfId="20"/>
    <xf applyAlignment="true" applyBorder="false" applyFont="true" applyProtection="false" borderId="0" fillId="0" fontId="4" numFmtId="164" xfId="20">
      <alignment horizontal="left" indent="2" shrinkToFit="false" textRotation="0" vertical="bottom" wrapText="false"/>
    </xf>
    <xf applyAlignment="false" applyBorder="false" applyFont="false" applyProtection="false" borderId="0" fillId="0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5.1960784313725"/>
    <col collapsed="false" hidden="false" max="2" min="2" style="1" width="13.9294117647059"/>
    <col collapsed="false" hidden="false" max="3" min="3" style="1" width="18.0901960784314"/>
    <col collapsed="false" hidden="false" max="4" min="4" style="1" width="11.5764705882353"/>
    <col collapsed="false" hidden="false" max="5" min="5" style="2" width="11.3960784313726"/>
    <col collapsed="false" hidden="false" max="6" min="6" style="3" width="28.5882352941176"/>
    <col collapsed="false" hidden="false" max="7" min="7" style="1" width="11.0352941176471"/>
    <col collapsed="false" hidden="false" max="8" min="8" style="1" width="13.3411764705882"/>
    <col collapsed="false" hidden="false" max="9" min="9" style="1" width="20.6196078431373"/>
    <col collapsed="false" hidden="false" max="257" min="10" style="1" width="13.3411764705882"/>
  </cols>
  <sheetData>
    <row collapsed="false" customFormat="false" customHeight="false" hidden="false" ht="15.5" outlineLevel="0" r="3">
      <c r="B3" s="1" t="s">
        <v>0</v>
      </c>
      <c r="L3" s="1" t="s">
        <v>0</v>
      </c>
    </row>
    <row collapsed="false" customFormat="false" customHeight="false" hidden="false" ht="15.5" outlineLevel="0" r="4">
      <c r="B4" s="1" t="s">
        <v>1</v>
      </c>
      <c r="L4" s="1" t="s">
        <v>1</v>
      </c>
    </row>
    <row collapsed="false" customFormat="false" customHeight="false" hidden="false" ht="15.5" outlineLevel="0" r="5">
      <c r="B5" s="1" t="s">
        <v>2</v>
      </c>
      <c r="L5" s="1" t="s">
        <v>3</v>
      </c>
    </row>
    <row collapsed="false" customFormat="false" customHeight="false" hidden="false" ht="15.5" outlineLevel="0" r="6">
      <c r="B6" s="4" t="s">
        <v>4</v>
      </c>
      <c r="C6" s="4"/>
      <c r="D6" s="4" t="s">
        <v>5</v>
      </c>
      <c r="L6" s="4" t="s">
        <v>4</v>
      </c>
      <c r="M6" s="4"/>
      <c r="N6" s="4" t="s">
        <v>6</v>
      </c>
    </row>
    <row collapsed="false" customFormat="false" customHeight="true" hidden="false" ht="27.75" outlineLevel="0" r="7">
      <c r="B7" s="1" t="s">
        <v>7</v>
      </c>
      <c r="C7" s="5" t="s">
        <v>8</v>
      </c>
      <c r="D7" s="1" t="s">
        <v>9</v>
      </c>
      <c r="E7" s="6" t="s">
        <v>10</v>
      </c>
      <c r="F7" s="3" t="s">
        <v>11</v>
      </c>
      <c r="G7" s="1" t="s">
        <v>12</v>
      </c>
      <c r="H7" s="1" t="s">
        <v>13</v>
      </c>
      <c r="I7" s="1" t="s">
        <v>14</v>
      </c>
      <c r="L7" s="1" t="s">
        <v>7</v>
      </c>
      <c r="M7" s="5" t="s">
        <v>8</v>
      </c>
      <c r="N7" s="1" t="s">
        <v>9</v>
      </c>
      <c r="O7" s="5" t="s">
        <v>10</v>
      </c>
      <c r="P7" s="1" t="s">
        <v>11</v>
      </c>
      <c r="Q7" s="1" t="s">
        <v>12</v>
      </c>
      <c r="R7" s="1" t="s">
        <v>13</v>
      </c>
      <c r="S7" s="1" t="s">
        <v>14</v>
      </c>
    </row>
    <row collapsed="false" customFormat="false" customHeight="false" hidden="false" ht="15.5" outlineLevel="0" r="8">
      <c r="B8" s="1" t="n">
        <v>415</v>
      </c>
      <c r="C8" s="1" t="n">
        <v>999</v>
      </c>
      <c r="D8" s="1" t="n">
        <v>10</v>
      </c>
      <c r="E8" s="2" t="s">
        <v>15</v>
      </c>
      <c r="F8" s="3" t="s">
        <v>16</v>
      </c>
      <c r="G8" s="1" t="n">
        <v>56.06</v>
      </c>
      <c r="H8" s="7" t="n">
        <v>1.545</v>
      </c>
      <c r="I8" s="1" t="n">
        <f aca="false">((G8-51)/H8)^2</f>
        <v>10.7261549418209</v>
      </c>
      <c r="L8" s="1" t="n">
        <v>415</v>
      </c>
      <c r="M8" s="1" t="n">
        <v>999</v>
      </c>
      <c r="N8" s="1" t="n">
        <v>15</v>
      </c>
      <c r="O8" s="1" t="s">
        <v>15</v>
      </c>
      <c r="Q8" s="1" t="n">
        <v>129</v>
      </c>
      <c r="R8" s="7" t="n">
        <v>4.229</v>
      </c>
      <c r="S8" s="1" t="n">
        <f aca="false">((Q8-51)/R8)^2</f>
        <v>340.183962137816</v>
      </c>
    </row>
    <row collapsed="false" customFormat="false" customHeight="false" hidden="false" ht="15.5" outlineLevel="0" r="9">
      <c r="B9" s="1" t="n">
        <v>415</v>
      </c>
      <c r="C9" s="1" t="n">
        <v>999</v>
      </c>
      <c r="D9" s="1" t="n">
        <v>11</v>
      </c>
      <c r="E9" s="2" t="n">
        <v>7</v>
      </c>
      <c r="G9" s="1" t="n">
        <v>53.73</v>
      </c>
      <c r="H9" s="1" t="n">
        <v>0.872</v>
      </c>
      <c r="I9" s="1" t="n">
        <f aca="false">((G9-51)/H9)^2</f>
        <v>9.80149503408802</v>
      </c>
    </row>
    <row collapsed="false" customFormat="false" customHeight="false" hidden="false" ht="15.5" outlineLevel="0" r="10">
      <c r="B10" s="1" t="n">
        <v>415</v>
      </c>
      <c r="C10" s="1" t="n">
        <v>999</v>
      </c>
      <c r="D10" s="1" t="n">
        <v>12</v>
      </c>
      <c r="E10" s="2" t="s">
        <v>17</v>
      </c>
      <c r="G10" s="1" t="n">
        <v>52.3</v>
      </c>
      <c r="H10" s="1" t="n">
        <v>0.608</v>
      </c>
      <c r="I10" s="1" t="n">
        <f aca="false">((G10-51)/H10)^2</f>
        <v>4.57171918282546</v>
      </c>
    </row>
    <row collapsed="false" customFormat="false" customHeight="false" hidden="false" ht="15.5" outlineLevel="0" r="11">
      <c r="B11" s="1" t="n">
        <v>415</v>
      </c>
      <c r="C11" s="1" t="n">
        <v>999</v>
      </c>
      <c r="D11" s="1" t="n">
        <v>13</v>
      </c>
      <c r="E11" s="2" t="n">
        <v>6</v>
      </c>
      <c r="G11" s="1" t="n">
        <v>51.2</v>
      </c>
      <c r="H11" s="1" t="n">
        <v>0.404</v>
      </c>
      <c r="I11" s="1" t="n">
        <f aca="false">((G11-51)/H11)^2</f>
        <v>0.245074012351737</v>
      </c>
    </row>
    <row collapsed="false" customFormat="false" customHeight="false" hidden="false" ht="15.5" outlineLevel="0" r="12">
      <c r="B12" s="1" t="n">
        <v>415</v>
      </c>
      <c r="C12" s="1" t="n">
        <v>999</v>
      </c>
      <c r="D12" s="1" t="n">
        <v>14</v>
      </c>
      <c r="E12" s="2" t="s">
        <v>18</v>
      </c>
      <c r="F12" s="3" t="s">
        <v>19</v>
      </c>
      <c r="G12" s="1" t="n">
        <v>51</v>
      </c>
      <c r="H12" s="1" t="n">
        <v>0.033</v>
      </c>
      <c r="I12" s="1" t="n">
        <f aca="false">((G12-51)/H12)^2</f>
        <v>0</v>
      </c>
    </row>
    <row collapsed="false" customFormat="false" customHeight="false" hidden="false" ht="15.5" outlineLevel="0" r="15">
      <c r="B15" s="1" t="s">
        <v>0</v>
      </c>
    </row>
    <row collapsed="false" customFormat="false" customHeight="false" hidden="false" ht="15.5" outlineLevel="0" r="16">
      <c r="B16" s="1" t="s">
        <v>1</v>
      </c>
    </row>
    <row collapsed="false" customFormat="false" customHeight="false" hidden="false" ht="15.5" outlineLevel="0" r="17">
      <c r="B17" s="1" t="s">
        <v>2</v>
      </c>
    </row>
    <row collapsed="false" customFormat="false" customHeight="false" hidden="false" ht="15.5" outlineLevel="0" r="18">
      <c r="B18" s="4" t="s">
        <v>4</v>
      </c>
      <c r="C18" s="4"/>
      <c r="D18" s="4" t="s">
        <v>6</v>
      </c>
    </row>
    <row collapsed="false" customFormat="false" customHeight="false" hidden="false" ht="15.5" outlineLevel="0" r="19">
      <c r="A19" s="8" t="s">
        <v>20</v>
      </c>
      <c r="B19" s="8" t="s">
        <v>7</v>
      </c>
      <c r="C19" s="5" t="s">
        <v>8</v>
      </c>
      <c r="D19" s="8" t="s">
        <v>9</v>
      </c>
      <c r="E19" s="6" t="s">
        <v>10</v>
      </c>
      <c r="F19" s="9" t="s">
        <v>11</v>
      </c>
      <c r="G19" s="8" t="s">
        <v>12</v>
      </c>
      <c r="H19" s="8" t="s">
        <v>13</v>
      </c>
      <c r="I19" s="8" t="s">
        <v>14</v>
      </c>
    </row>
    <row collapsed="false" customFormat="false" customHeight="false" hidden="false" ht="15.5" outlineLevel="0" r="20">
      <c r="B20" s="1" t="n">
        <v>415</v>
      </c>
      <c r="C20" s="1" t="n">
        <v>999</v>
      </c>
      <c r="D20" s="1" t="n">
        <v>16</v>
      </c>
      <c r="E20" s="2" t="s">
        <v>15</v>
      </c>
      <c r="F20" s="3" t="s">
        <v>21</v>
      </c>
      <c r="G20" s="1" t="n">
        <v>65.38</v>
      </c>
      <c r="H20" s="7" t="n">
        <v>1.7</v>
      </c>
      <c r="I20" s="1" t="n">
        <f aca="false">((G20-51)/H20)^2</f>
        <v>71.5516955017301</v>
      </c>
      <c r="L20" s="1" t="n">
        <f aca="false">G20-51</f>
        <v>14.38</v>
      </c>
    </row>
    <row collapsed="false" customFormat="false" customHeight="false" hidden="false" ht="15.5" outlineLevel="0" r="21">
      <c r="B21" s="1" t="n">
        <v>415</v>
      </c>
      <c r="C21" s="1" t="n">
        <v>999</v>
      </c>
      <c r="D21" s="1" t="n">
        <v>17</v>
      </c>
      <c r="E21" s="2" t="s">
        <v>15</v>
      </c>
      <c r="F21" s="3" t="s">
        <v>22</v>
      </c>
      <c r="G21" s="1" t="n">
        <v>68.76</v>
      </c>
      <c r="H21" s="1" t="n">
        <v>1.956</v>
      </c>
      <c r="I21" s="1" t="n">
        <f aca="false">((G21-51)/H21)^2</f>
        <v>82.4419436185028</v>
      </c>
      <c r="L21" s="1" t="n">
        <f aca="false">G21-51</f>
        <v>17.76</v>
      </c>
    </row>
    <row collapsed="false" customFormat="false" customHeight="false" hidden="false" ht="15.5" outlineLevel="0" r="22">
      <c r="B22" s="1" t="n">
        <v>415</v>
      </c>
      <c r="C22" s="1" t="n">
        <v>999</v>
      </c>
      <c r="D22" s="1" t="n">
        <v>18</v>
      </c>
      <c r="E22" s="2" t="s">
        <v>15</v>
      </c>
      <c r="F22" s="3" t="s">
        <v>23</v>
      </c>
      <c r="G22" s="1" t="n">
        <v>51.55</v>
      </c>
      <c r="H22" s="1" t="n">
        <v>0.5026</v>
      </c>
      <c r="I22" s="1" t="n">
        <f aca="false">((G22-51)/H22)^2</f>
        <v>1.19751347905336</v>
      </c>
      <c r="J22" s="1" t="s">
        <v>24</v>
      </c>
      <c r="L22" s="1" t="n">
        <f aca="false">G22-51</f>
        <v>0.549999999999997</v>
      </c>
    </row>
    <row collapsed="false" customFormat="false" customHeight="false" hidden="false" ht="15.5" outlineLevel="0" r="23">
      <c r="B23" s="1" t="n">
        <v>415</v>
      </c>
      <c r="C23" s="1" t="n">
        <v>999</v>
      </c>
      <c r="D23" s="1" t="n">
        <v>19</v>
      </c>
      <c r="E23" s="2" t="s">
        <v>15</v>
      </c>
      <c r="F23" s="3" t="s">
        <v>25</v>
      </c>
      <c r="G23" s="1" t="n">
        <v>51</v>
      </c>
      <c r="H23" s="1" t="n">
        <v>0.404</v>
      </c>
      <c r="I23" s="1" t="n">
        <f aca="false">((G23-51)/H23)^2</f>
        <v>0</v>
      </c>
      <c r="J23" s="1" t="s">
        <v>24</v>
      </c>
      <c r="K23" s="1" t="s">
        <v>26</v>
      </c>
      <c r="L23" s="1" t="n">
        <f aca="false">G23-51</f>
        <v>0</v>
      </c>
    </row>
    <row collapsed="false" customFormat="false" customHeight="false" hidden="false" ht="15.5" outlineLevel="0" r="24">
      <c r="B24" s="1" t="n">
        <v>415</v>
      </c>
      <c r="C24" s="1" t="n">
        <v>999</v>
      </c>
      <c r="D24" s="1" t="n">
        <v>20</v>
      </c>
      <c r="E24" s="2" t="s">
        <v>15</v>
      </c>
      <c r="F24" s="3" t="s">
        <v>23</v>
      </c>
      <c r="G24" s="1" t="n">
        <v>63.04</v>
      </c>
      <c r="H24" s="1" t="n">
        <v>1.556</v>
      </c>
      <c r="I24" s="1" t="n">
        <f aca="false">((G24-51)/H24)^2</f>
        <v>59.8733817513762</v>
      </c>
      <c r="L24" s="1" t="n">
        <f aca="false">G24-51</f>
        <v>12.04</v>
      </c>
    </row>
    <row collapsed="false" customFormat="false" customHeight="false" hidden="false" ht="15.5" outlineLevel="0" r="25">
      <c r="B25" s="1" t="n">
        <v>415</v>
      </c>
      <c r="C25" s="1" t="n">
        <v>999</v>
      </c>
      <c r="D25" s="1" t="n">
        <v>21</v>
      </c>
      <c r="E25" s="2" t="s">
        <v>15</v>
      </c>
      <c r="F25" s="3" t="s">
        <v>25</v>
      </c>
      <c r="G25" s="1" t="n">
        <v>66.19</v>
      </c>
      <c r="H25" s="7" t="n">
        <v>1.74</v>
      </c>
      <c r="I25" s="1" t="n">
        <f aca="false">((G25-51)/H25)^2</f>
        <v>76.21089311666</v>
      </c>
      <c r="L25" s="1" t="n">
        <f aca="false">G25-51</f>
        <v>15.19</v>
      </c>
    </row>
    <row collapsed="false" customFormat="false" customHeight="false" hidden="false" ht="15.5" outlineLevel="0" r="26">
      <c r="B26" s="1" t="n">
        <v>415</v>
      </c>
      <c r="C26" s="1" t="n">
        <v>999</v>
      </c>
      <c r="D26" s="1" t="n">
        <v>22</v>
      </c>
      <c r="E26" s="2" t="s">
        <v>15</v>
      </c>
      <c r="F26" s="3" t="s">
        <v>27</v>
      </c>
      <c r="G26" s="1" t="n">
        <v>67.25</v>
      </c>
      <c r="H26" s="1" t="n">
        <v>1.789</v>
      </c>
      <c r="I26" s="1" t="n">
        <f aca="false">((G26-51)/H26)^2</f>
        <v>82.5060982258826</v>
      </c>
      <c r="L26" s="1" t="n">
        <f aca="false">G26-51</f>
        <v>16.25</v>
      </c>
    </row>
    <row collapsed="false" customFormat="false" customHeight="false" hidden="false" ht="15.5" outlineLevel="0" r="27">
      <c r="B27" s="1" t="n">
        <v>415</v>
      </c>
      <c r="C27" s="1" t="n">
        <v>999</v>
      </c>
      <c r="D27" s="1" t="n">
        <v>23</v>
      </c>
      <c r="E27" s="2" t="s">
        <v>15</v>
      </c>
      <c r="F27" s="3" t="s">
        <v>28</v>
      </c>
      <c r="G27" s="1" t="n">
        <v>67.72</v>
      </c>
      <c r="H27" s="1" t="n">
        <v>1.7</v>
      </c>
      <c r="I27" s="1" t="n">
        <f aca="false">((G27-51)/H27)^2</f>
        <v>96.7330103806228</v>
      </c>
      <c r="L27" s="1" t="n">
        <f aca="false">G27-51</f>
        <v>16.72</v>
      </c>
    </row>
    <row collapsed="false" customFormat="false" customHeight="false" hidden="false" ht="15.5" outlineLevel="0" r="28">
      <c r="B28" s="1" t="n">
        <v>415</v>
      </c>
      <c r="C28" s="1" t="n">
        <v>999</v>
      </c>
      <c r="D28" s="1" t="n">
        <v>24</v>
      </c>
      <c r="E28" s="2" t="s">
        <v>15</v>
      </c>
      <c r="F28" s="3" t="s">
        <v>29</v>
      </c>
      <c r="G28" s="1" t="n">
        <v>66.23</v>
      </c>
      <c r="H28" s="1" t="n">
        <v>1.733</v>
      </c>
      <c r="I28" s="1" t="n">
        <f aca="false">((G28-51)/H28)^2</f>
        <v>77.2329602645633</v>
      </c>
      <c r="L28" s="1" t="n">
        <f aca="false">G28-51</f>
        <v>15.23</v>
      </c>
    </row>
    <row collapsed="false" customFormat="false" customHeight="false" hidden="false" ht="15.5" outlineLevel="0" r="29">
      <c r="B29" s="1" t="n">
        <v>415</v>
      </c>
      <c r="C29" s="1" t="n">
        <v>999</v>
      </c>
      <c r="D29" s="1" t="n">
        <v>25</v>
      </c>
      <c r="E29" s="2" t="s">
        <v>15</v>
      </c>
      <c r="F29" s="3" t="s">
        <v>30</v>
      </c>
      <c r="G29" s="1" t="n">
        <v>67.03</v>
      </c>
      <c r="H29" s="1" t="n">
        <v>1.74</v>
      </c>
      <c r="I29" s="1" t="n">
        <f aca="false">((G29-51)/H29)^2</f>
        <v>84.8728035407584</v>
      </c>
      <c r="L29" s="1" t="n">
        <f aca="false">G29-51</f>
        <v>16.03</v>
      </c>
    </row>
    <row collapsed="false" customFormat="false" customHeight="false" hidden="false" ht="15.5" outlineLevel="0" r="30">
      <c r="B30" s="1" t="n">
        <v>415</v>
      </c>
      <c r="C30" s="1" t="n">
        <v>999</v>
      </c>
      <c r="D30" s="1" t="n">
        <v>26</v>
      </c>
      <c r="E30" s="2" t="s">
        <v>15</v>
      </c>
      <c r="F30" s="3" t="s">
        <v>31</v>
      </c>
      <c r="G30" s="1" t="n">
        <v>65.67</v>
      </c>
      <c r="H30" s="1" t="n">
        <v>1.716</v>
      </c>
      <c r="I30" s="1" t="n">
        <f aca="false">((G30-51)/H30)^2</f>
        <v>73.0845640373613</v>
      </c>
      <c r="L30" s="1" t="n">
        <f aca="false">G30-51</f>
        <v>14.67</v>
      </c>
    </row>
    <row collapsed="false" customFormat="false" customHeight="false" hidden="false" ht="15.5" outlineLevel="0" r="31">
      <c r="B31" s="1" t="n">
        <v>415</v>
      </c>
      <c r="C31" s="1" t="n">
        <v>999</v>
      </c>
      <c r="D31" s="1" t="n">
        <v>27</v>
      </c>
      <c r="E31" s="2" t="s">
        <v>15</v>
      </c>
      <c r="F31" s="3" t="s">
        <v>32</v>
      </c>
      <c r="G31" s="1" t="n">
        <v>65.42</v>
      </c>
      <c r="H31" s="1" t="n">
        <v>1.687</v>
      </c>
      <c r="I31" s="1" t="n">
        <f aca="false">((G31-51)/H31)^2</f>
        <v>73.0634803119781</v>
      </c>
      <c r="L31" s="1" t="n">
        <f aca="false">G31-51</f>
        <v>14.42</v>
      </c>
    </row>
    <row collapsed="false" customFormat="false" customHeight="false" hidden="false" ht="15.5" outlineLevel="0" r="32">
      <c r="B32" s="1" t="n">
        <v>415</v>
      </c>
      <c r="C32" s="1" t="n">
        <v>999</v>
      </c>
      <c r="D32" s="1" t="n">
        <v>28</v>
      </c>
      <c r="E32" s="2" t="s">
        <v>15</v>
      </c>
      <c r="F32" s="3" t="s">
        <v>33</v>
      </c>
      <c r="G32" s="1" t="n">
        <v>65.72</v>
      </c>
      <c r="H32" s="1" t="n">
        <v>1.705</v>
      </c>
      <c r="I32" s="1" t="n">
        <f aca="false">((G32-51)/H32)^2</f>
        <v>74.5361323002038</v>
      </c>
      <c r="L32" s="1" t="n">
        <f aca="false">G32-51</f>
        <v>14.72</v>
      </c>
    </row>
    <row collapsed="false" customFormat="false" customHeight="false" hidden="false" ht="15.5" outlineLevel="0" r="33">
      <c r="B33" s="1" t="n">
        <v>415</v>
      </c>
      <c r="C33" s="1" t="n">
        <v>999</v>
      </c>
      <c r="D33" s="1" t="n">
        <v>29</v>
      </c>
      <c r="E33" s="2" t="s">
        <v>15</v>
      </c>
      <c r="F33" s="3" t="s">
        <v>34</v>
      </c>
      <c r="G33" s="1" t="n">
        <v>65.71</v>
      </c>
      <c r="H33" s="1" t="n">
        <v>1.734</v>
      </c>
      <c r="I33" s="1" t="n">
        <f aca="false">((G33-51)/H33)^2</f>
        <v>71.9659659779509</v>
      </c>
      <c r="L33" s="1" t="n">
        <f aca="false">G33-51</f>
        <v>14.71</v>
      </c>
    </row>
    <row collapsed="false" customFormat="false" customHeight="false" hidden="false" ht="15.5" outlineLevel="0" r="34">
      <c r="B34" s="1" t="n">
        <v>415</v>
      </c>
      <c r="C34" s="1" t="n">
        <v>999</v>
      </c>
      <c r="D34" s="1" t="n">
        <v>30</v>
      </c>
      <c r="E34" s="2" t="s">
        <v>15</v>
      </c>
      <c r="F34" s="3" t="s">
        <v>35</v>
      </c>
      <c r="G34" s="1" t="n">
        <v>64.19</v>
      </c>
      <c r="H34" s="1" t="n">
        <v>1.561</v>
      </c>
      <c r="I34" s="1" t="n">
        <f aca="false">((G34-51)/H34)^2</f>
        <v>71.3976282061015</v>
      </c>
      <c r="L34" s="1" t="n">
        <f aca="false">G34-51</f>
        <v>13.19</v>
      </c>
    </row>
    <row collapsed="false" customFormat="false" customHeight="false" hidden="false" ht="15.5" outlineLevel="0" r="35">
      <c r="B35" s="1" t="n">
        <v>415</v>
      </c>
      <c r="C35" s="1" t="n">
        <v>999</v>
      </c>
      <c r="D35" s="1" t="n">
        <v>31</v>
      </c>
      <c r="E35" s="2" t="s">
        <v>15</v>
      </c>
      <c r="F35" s="3" t="s">
        <v>36</v>
      </c>
      <c r="G35" s="1" t="n">
        <v>64.36</v>
      </c>
      <c r="H35" s="1" t="n">
        <v>1.487</v>
      </c>
      <c r="I35" s="1" t="n">
        <f aca="false">((G35-51)/H35)^2</f>
        <v>80.7218263280645</v>
      </c>
      <c r="L35" s="1" t="n">
        <f aca="false">G35-51</f>
        <v>13.36</v>
      </c>
    </row>
    <row collapsed="false" customFormat="false" customHeight="false" hidden="false" ht="15.5" outlineLevel="0" r="36">
      <c r="B36" s="1" t="n">
        <v>415</v>
      </c>
      <c r="C36" s="1" t="n">
        <v>999</v>
      </c>
      <c r="D36" s="1" t="n">
        <v>32</v>
      </c>
      <c r="E36" s="2" t="s">
        <v>15</v>
      </c>
      <c r="F36" s="3" t="s">
        <v>37</v>
      </c>
      <c r="G36" s="1" t="n">
        <v>65.14</v>
      </c>
      <c r="H36" s="1" t="n">
        <v>1.639</v>
      </c>
      <c r="I36" s="1" t="n">
        <f aca="false">((G36-51)/H36)^2</f>
        <v>74.4287819661165</v>
      </c>
      <c r="L36" s="1" t="n">
        <f aca="false">G36-51</f>
        <v>14.14</v>
      </c>
    </row>
    <row collapsed="false" customFormat="false" customHeight="false" hidden="false" ht="15.5" outlineLevel="0" r="37">
      <c r="B37" s="1" t="n">
        <v>415</v>
      </c>
      <c r="C37" s="1" t="n">
        <v>999</v>
      </c>
      <c r="D37" s="1" t="n">
        <v>33</v>
      </c>
      <c r="E37" s="2" t="s">
        <v>15</v>
      </c>
      <c r="F37" s="3" t="s">
        <v>38</v>
      </c>
      <c r="G37" s="1" t="n">
        <v>69.17</v>
      </c>
      <c r="H37" s="1" t="n">
        <v>1.788</v>
      </c>
      <c r="I37" s="1" t="n">
        <f aca="false">((G37-51)/H37)^2</f>
        <v>103.270154247306</v>
      </c>
      <c r="L37" s="1" t="n">
        <f aca="false">G37-51</f>
        <v>18.17</v>
      </c>
    </row>
    <row collapsed="false" customFormat="false" customHeight="false" hidden="false" ht="15.5" outlineLevel="0" r="38">
      <c r="L38" s="1" t="n">
        <f aca="false">G38-51</f>
        <v>-51</v>
      </c>
    </row>
    <row collapsed="false" customFormat="false" customHeight="false" hidden="false" ht="15.5" outlineLevel="0" r="39">
      <c r="L39" s="1" t="n">
        <f aca="false">G39-51</f>
        <v>-51</v>
      </c>
    </row>
    <row collapsed="false" customFormat="false" customHeight="false" hidden="false" ht="15.5" outlineLevel="0" r="40">
      <c r="B40" s="1" t="n">
        <v>415</v>
      </c>
      <c r="C40" s="1" t="n">
        <v>999</v>
      </c>
      <c r="D40" s="1" t="n">
        <v>34</v>
      </c>
      <c r="E40" s="2" t="s">
        <v>15</v>
      </c>
      <c r="F40" s="3" t="s">
        <v>28</v>
      </c>
      <c r="G40" s="1" t="n">
        <v>64.98</v>
      </c>
      <c r="H40" s="1" t="n">
        <v>1.705</v>
      </c>
      <c r="I40" s="1" t="n">
        <f aca="false">((G40-51)/H40)^2</f>
        <v>67.2303815756659</v>
      </c>
      <c r="L40" s="1" t="n">
        <f aca="false">G40-51</f>
        <v>13.98</v>
      </c>
    </row>
    <row collapsed="false" customFormat="false" customHeight="false" hidden="false" ht="15.5" outlineLevel="0" r="41">
      <c r="B41" s="1" t="n">
        <v>415</v>
      </c>
      <c r="C41" s="1" t="n">
        <v>999</v>
      </c>
      <c r="D41" s="1" t="n">
        <v>35</v>
      </c>
      <c r="E41" s="2" t="s">
        <v>15</v>
      </c>
      <c r="F41" s="3" t="s">
        <v>29</v>
      </c>
      <c r="G41" s="1" t="n">
        <v>68.18</v>
      </c>
      <c r="H41" s="1" t="n">
        <v>1.888</v>
      </c>
      <c r="I41" s="1" t="n">
        <f aca="false">((G41-51)/H41)^2</f>
        <v>82.8022883151394</v>
      </c>
      <c r="L41" s="1" t="n">
        <f aca="false">G41-51</f>
        <v>17.18</v>
      </c>
    </row>
    <row collapsed="false" customFormat="false" customHeight="false" hidden="false" ht="15.5" outlineLevel="0" r="42">
      <c r="B42" s="1" t="n">
        <v>415</v>
      </c>
      <c r="C42" s="1" t="n">
        <v>999</v>
      </c>
      <c r="D42" s="1" t="n">
        <v>36</v>
      </c>
      <c r="E42" s="2" t="s">
        <v>15</v>
      </c>
      <c r="F42" s="3" t="s">
        <v>32</v>
      </c>
      <c r="G42" s="1" t="n">
        <v>62.92</v>
      </c>
      <c r="H42" s="1" t="n">
        <v>1.494</v>
      </c>
      <c r="I42" s="1" t="n">
        <f aca="false">((G42-51)/H42)^2</f>
        <v>63.6577546240294</v>
      </c>
      <c r="L42" s="1" t="n">
        <f aca="false">G42-51</f>
        <v>11.92</v>
      </c>
    </row>
    <row collapsed="false" customFormat="false" customHeight="false" hidden="false" ht="15.5" outlineLevel="0" r="43">
      <c r="B43" s="1" t="n">
        <v>415</v>
      </c>
      <c r="C43" s="1" t="n">
        <v>999</v>
      </c>
      <c r="D43" s="1" t="n">
        <v>37</v>
      </c>
      <c r="E43" s="2" t="s">
        <v>15</v>
      </c>
      <c r="F43" s="3" t="s">
        <v>33</v>
      </c>
      <c r="G43" s="1" t="n">
        <v>65.55</v>
      </c>
      <c r="H43" s="1" t="n">
        <v>1.604</v>
      </c>
      <c r="I43" s="1" t="n">
        <f aca="false">((G43-51)/H43)^2</f>
        <v>82.2843530201926</v>
      </c>
      <c r="L43" s="1" t="n">
        <f aca="false">G43-51</f>
        <v>14.55</v>
      </c>
    </row>
    <row collapsed="false" customFormat="false" customHeight="false" hidden="false" ht="15.5" outlineLevel="0" r="48">
      <c r="B48" s="1" t="s">
        <v>0</v>
      </c>
    </row>
    <row collapsed="false" customFormat="false" customHeight="false" hidden="false" ht="15.5" outlineLevel="0" r="49">
      <c r="B49" s="1" t="s">
        <v>1</v>
      </c>
    </row>
    <row collapsed="false" customFormat="false" customHeight="false" hidden="false" ht="15.5" outlineLevel="0" r="50">
      <c r="B50" s="1" t="s">
        <v>2</v>
      </c>
    </row>
    <row collapsed="false" customFormat="false" customHeight="false" hidden="false" ht="15.5" outlineLevel="0" r="51">
      <c r="B51" s="4" t="s">
        <v>4</v>
      </c>
      <c r="C51" s="4"/>
      <c r="D51" s="4" t="s">
        <v>39</v>
      </c>
    </row>
    <row collapsed="false" customFormat="false" customHeight="false" hidden="false" ht="15.5" outlineLevel="0" r="52">
      <c r="A52" s="1" t="s">
        <v>20</v>
      </c>
      <c r="B52" s="1" t="s">
        <v>7</v>
      </c>
      <c r="C52" s="5" t="s">
        <v>8</v>
      </c>
      <c r="D52" s="1" t="s">
        <v>9</v>
      </c>
      <c r="E52" s="6" t="s">
        <v>10</v>
      </c>
      <c r="F52" s="3" t="s">
        <v>11</v>
      </c>
      <c r="G52" s="1" t="s">
        <v>12</v>
      </c>
      <c r="H52" s="1" t="s">
        <v>13</v>
      </c>
      <c r="I52" s="1" t="s">
        <v>14</v>
      </c>
    </row>
    <row collapsed="false" customFormat="false" customHeight="false" hidden="false" ht="15.5" outlineLevel="0" r="53">
      <c r="B53" s="1" t="n">
        <v>415</v>
      </c>
      <c r="C53" s="1" t="n">
        <v>999</v>
      </c>
      <c r="D53" s="1" t="n">
        <v>41</v>
      </c>
      <c r="E53" s="2" t="s">
        <v>15</v>
      </c>
      <c r="F53" s="3" t="s">
        <v>21</v>
      </c>
      <c r="G53" s="1" t="n">
        <v>91.15</v>
      </c>
      <c r="H53" s="10" t="n">
        <v>3.039</v>
      </c>
      <c r="I53" s="1" t="n">
        <f aca="false">((G53-51)/H53)^2</f>
        <v>174.545918957902</v>
      </c>
      <c r="L53" s="1" t="n">
        <f aca="false">G53-51</f>
        <v>40.15</v>
      </c>
    </row>
    <row collapsed="false" customFormat="false" customHeight="false" hidden="false" ht="15.5" outlineLevel="0" r="54">
      <c r="B54" s="1" t="n">
        <v>415</v>
      </c>
      <c r="C54" s="1" t="n">
        <v>999</v>
      </c>
      <c r="D54" s="1" t="n">
        <v>42</v>
      </c>
      <c r="E54" s="2" t="s">
        <v>15</v>
      </c>
      <c r="F54" s="3" t="s">
        <v>22</v>
      </c>
      <c r="G54" s="1" t="n">
        <v>100.5</v>
      </c>
      <c r="H54" s="1" t="n">
        <v>3.362</v>
      </c>
      <c r="I54" s="1" t="n">
        <f aca="false">((G54-51)/H54)^2</f>
        <v>216.777887443418</v>
      </c>
      <c r="L54" s="1" t="n">
        <f aca="false">G54-51</f>
        <v>49.5</v>
      </c>
    </row>
    <row collapsed="false" customFormat="false" customHeight="false" hidden="false" ht="15.5" outlineLevel="0" r="55">
      <c r="B55" s="1" t="n">
        <v>415</v>
      </c>
      <c r="C55" s="1" t="n">
        <v>999</v>
      </c>
      <c r="D55" s="1" t="n">
        <v>43</v>
      </c>
      <c r="E55" s="2" t="s">
        <v>15</v>
      </c>
      <c r="F55" s="3" t="s">
        <v>23</v>
      </c>
      <c r="G55" s="1" t="n">
        <v>83.67</v>
      </c>
      <c r="H55" s="1" t="n">
        <v>2.761</v>
      </c>
      <c r="I55" s="1" t="n">
        <f aca="false">((G55-51)/H55)^2</f>
        <v>140.012063300583</v>
      </c>
      <c r="L55" s="1" t="n">
        <f aca="false">G55-51</f>
        <v>32.67</v>
      </c>
    </row>
    <row collapsed="false" customFormat="false" customHeight="false" hidden="false" ht="15.5" outlineLevel="0" r="56">
      <c r="B56" s="1" t="n">
        <v>415</v>
      </c>
      <c r="C56" s="1" t="n">
        <v>999</v>
      </c>
      <c r="D56" s="1" t="n">
        <v>44</v>
      </c>
      <c r="E56" s="2" t="s">
        <v>15</v>
      </c>
      <c r="F56" s="3" t="s">
        <v>25</v>
      </c>
      <c r="G56" s="1" t="n">
        <v>94.78</v>
      </c>
      <c r="H56" s="10" t="n">
        <v>3.185</v>
      </c>
      <c r="I56" s="1" t="n">
        <f aca="false">((G56-51)/H56)^2</f>
        <v>188.943798072302</v>
      </c>
      <c r="L56" s="1" t="n">
        <f aca="false">G56-51</f>
        <v>43.78</v>
      </c>
    </row>
    <row collapsed="false" customFormat="false" customHeight="false" hidden="false" ht="15.5" outlineLevel="0" r="57">
      <c r="B57" s="1" t="n">
        <v>415</v>
      </c>
      <c r="C57" s="1" t="n">
        <v>999</v>
      </c>
      <c r="D57" s="1" t="n">
        <v>45</v>
      </c>
      <c r="E57" s="2" t="s">
        <v>15</v>
      </c>
      <c r="F57" s="3" t="s">
        <v>27</v>
      </c>
      <c r="G57" s="1" t="n">
        <v>97.82</v>
      </c>
      <c r="H57" s="1" t="n">
        <v>3.217</v>
      </c>
      <c r="I57" s="1" t="n">
        <f aca="false">((G57-51)/H57)^2</f>
        <v>211.816943501017</v>
      </c>
      <c r="L57" s="1" t="n">
        <f aca="false">G57-51</f>
        <v>46.82</v>
      </c>
    </row>
    <row collapsed="false" customFormat="false" customHeight="false" hidden="false" ht="15.5" outlineLevel="0" r="58">
      <c r="B58" s="1" t="n">
        <v>415</v>
      </c>
      <c r="C58" s="1" t="n">
        <v>999</v>
      </c>
      <c r="D58" s="1" t="n">
        <v>46</v>
      </c>
      <c r="E58" s="2" t="s">
        <v>15</v>
      </c>
      <c r="F58" s="3" t="s">
        <v>28</v>
      </c>
      <c r="G58" s="8" t="n">
        <v>97.24</v>
      </c>
      <c r="H58" s="1" t="n">
        <v>3.041</v>
      </c>
      <c r="I58" s="1" t="n">
        <f aca="false">((G58-51)/H58)^2</f>
        <v>231.207975275099</v>
      </c>
      <c r="L58" s="1" t="n">
        <f aca="false">G58-51</f>
        <v>46.24</v>
      </c>
    </row>
    <row collapsed="false" customFormat="false" customHeight="false" hidden="false" ht="15.5" outlineLevel="0" r="59">
      <c r="B59" s="1" t="n">
        <v>415</v>
      </c>
      <c r="C59" s="1" t="n">
        <v>999</v>
      </c>
      <c r="D59" s="1" t="n">
        <v>47</v>
      </c>
      <c r="E59" s="2" t="s">
        <v>15</v>
      </c>
      <c r="F59" s="3" t="s">
        <v>29</v>
      </c>
      <c r="G59" s="1" t="n">
        <v>0</v>
      </c>
      <c r="H59" s="1" t="n">
        <v>0</v>
      </c>
      <c r="I59" s="1" t="e">
        <f aca="false">((G59-51)/H59)^2</f>
        <v>#DIV/0!</v>
      </c>
      <c r="L59" s="1" t="n">
        <f aca="false">G59-51</f>
        <v>-51</v>
      </c>
    </row>
    <row collapsed="false" customFormat="false" customHeight="false" hidden="false" ht="15.5" outlineLevel="0" r="60">
      <c r="B60" s="1" t="n">
        <v>415</v>
      </c>
      <c r="C60" s="1" t="n">
        <v>999</v>
      </c>
      <c r="D60" s="1" t="n">
        <v>48</v>
      </c>
      <c r="E60" s="2" t="s">
        <v>15</v>
      </c>
      <c r="F60" s="3" t="s">
        <v>30</v>
      </c>
      <c r="G60" s="1" t="n">
        <v>0</v>
      </c>
      <c r="H60" s="1" t="n">
        <v>0</v>
      </c>
      <c r="I60" s="1" t="e">
        <f aca="false">((G60-51)/H60)^2</f>
        <v>#DIV/0!</v>
      </c>
      <c r="L60" s="1" t="n">
        <f aca="false">G60-51</f>
        <v>-51</v>
      </c>
    </row>
    <row collapsed="false" customFormat="false" customHeight="false" hidden="false" ht="15.5" outlineLevel="0" r="61">
      <c r="B61" s="1" t="n">
        <v>415</v>
      </c>
      <c r="C61" s="1" t="n">
        <v>999</v>
      </c>
      <c r="D61" s="1" t="n">
        <v>49</v>
      </c>
      <c r="E61" s="2" t="s">
        <v>15</v>
      </c>
      <c r="F61" s="3" t="s">
        <v>31</v>
      </c>
      <c r="G61" s="1" t="n">
        <v>0</v>
      </c>
      <c r="H61" s="1" t="n">
        <v>0</v>
      </c>
      <c r="I61" s="1" t="e">
        <f aca="false">((G61-51)/H61)^2</f>
        <v>#DIV/0!</v>
      </c>
      <c r="L61" s="1" t="n">
        <f aca="false">G61-51</f>
        <v>-51</v>
      </c>
    </row>
    <row collapsed="false" customFormat="false" customHeight="false" hidden="false" ht="15.5" outlineLevel="0" r="62">
      <c r="B62" s="1" t="n">
        <v>415</v>
      </c>
      <c r="C62" s="1" t="n">
        <v>999</v>
      </c>
      <c r="D62" s="1" t="n">
        <v>50</v>
      </c>
      <c r="E62" s="2" t="s">
        <v>15</v>
      </c>
      <c r="F62" s="3" t="s">
        <v>32</v>
      </c>
      <c r="G62" s="1" t="n">
        <v>0</v>
      </c>
      <c r="H62" s="1" t="n">
        <v>0</v>
      </c>
      <c r="I62" s="1" t="e">
        <f aca="false">((G62-51)/H62)^2</f>
        <v>#DIV/0!</v>
      </c>
      <c r="L62" s="1" t="n">
        <f aca="false">G62-51</f>
        <v>-51</v>
      </c>
    </row>
    <row collapsed="false" customFormat="false" customHeight="false" hidden="false" ht="15.5" outlineLevel="0" r="63">
      <c r="B63" s="1" t="n">
        <v>415</v>
      </c>
      <c r="C63" s="1" t="n">
        <v>999</v>
      </c>
      <c r="D63" s="1" t="n">
        <v>51</v>
      </c>
      <c r="E63" s="2" t="s">
        <v>15</v>
      </c>
      <c r="F63" s="3" t="s">
        <v>33</v>
      </c>
      <c r="G63" s="1" t="n">
        <v>0</v>
      </c>
      <c r="H63" s="1" t="n">
        <v>0</v>
      </c>
      <c r="I63" s="1" t="e">
        <f aca="false">((G63-51)/H63)^2</f>
        <v>#DIV/0!</v>
      </c>
      <c r="L63" s="1" t="n">
        <f aca="false">G63-51</f>
        <v>-51</v>
      </c>
    </row>
    <row collapsed="false" customFormat="false" customHeight="false" hidden="false" ht="15.5" outlineLevel="0" r="64">
      <c r="B64" s="1" t="n">
        <v>415</v>
      </c>
      <c r="C64" s="1" t="n">
        <v>999</v>
      </c>
      <c r="D64" s="1" t="n">
        <v>52</v>
      </c>
      <c r="E64" s="2" t="s">
        <v>15</v>
      </c>
      <c r="F64" s="3" t="s">
        <v>34</v>
      </c>
      <c r="G64" s="1" t="n">
        <v>0</v>
      </c>
      <c r="H64" s="1" t="n">
        <v>0</v>
      </c>
      <c r="I64" s="1" t="e">
        <f aca="false">((G64-51)/H64)^2</f>
        <v>#DIV/0!</v>
      </c>
      <c r="L64" s="1" t="n">
        <f aca="false">G64-51</f>
        <v>-51</v>
      </c>
    </row>
    <row collapsed="false" customFormat="false" customHeight="false" hidden="false" ht="15.5" outlineLevel="0" r="65">
      <c r="B65" s="1" t="n">
        <v>415</v>
      </c>
      <c r="C65" s="1" t="n">
        <v>999</v>
      </c>
      <c r="D65" s="1" t="n">
        <v>53</v>
      </c>
      <c r="E65" s="2" t="s">
        <v>15</v>
      </c>
      <c r="F65" s="3" t="s">
        <v>35</v>
      </c>
      <c r="G65" s="1" t="n">
        <v>0</v>
      </c>
      <c r="H65" s="1" t="n">
        <v>0</v>
      </c>
      <c r="I65" s="1" t="e">
        <f aca="false">((G65-51)/H65)^2</f>
        <v>#DIV/0!</v>
      </c>
      <c r="L65" s="1" t="n">
        <f aca="false">G65-51</f>
        <v>-51</v>
      </c>
    </row>
    <row collapsed="false" customFormat="false" customHeight="false" hidden="false" ht="15.5" outlineLevel="0" r="66">
      <c r="B66" s="1" t="n">
        <v>415</v>
      </c>
      <c r="C66" s="1" t="n">
        <v>999</v>
      </c>
      <c r="D66" s="1" t="n">
        <v>54</v>
      </c>
      <c r="E66" s="2" t="s">
        <v>15</v>
      </c>
      <c r="F66" s="3" t="s">
        <v>36</v>
      </c>
      <c r="G66" s="1" t="n">
        <v>0</v>
      </c>
      <c r="H66" s="1" t="n">
        <v>0</v>
      </c>
      <c r="I66" s="1" t="e">
        <f aca="false">((G66-51)/H66)^2</f>
        <v>#DIV/0!</v>
      </c>
      <c r="L66" s="1" t="n">
        <f aca="false">G66-51</f>
        <v>-51</v>
      </c>
    </row>
    <row collapsed="false" customFormat="false" customHeight="false" hidden="false" ht="15.5" outlineLevel="0" r="67">
      <c r="B67" s="1" t="n">
        <v>415</v>
      </c>
      <c r="C67" s="1" t="n">
        <v>999</v>
      </c>
      <c r="D67" s="1" t="n">
        <v>55</v>
      </c>
      <c r="E67" s="2" t="s">
        <v>15</v>
      </c>
      <c r="F67" s="3" t="s">
        <v>37</v>
      </c>
      <c r="G67" s="1" t="n">
        <v>0</v>
      </c>
      <c r="H67" s="1" t="n">
        <v>0</v>
      </c>
      <c r="I67" s="1" t="e">
        <f aca="false">((G67-51)/H67)^2</f>
        <v>#DIV/0!</v>
      </c>
      <c r="L67" s="1" t="n">
        <f aca="false">G67-51</f>
        <v>-51</v>
      </c>
    </row>
    <row collapsed="false" customFormat="false" customHeight="false" hidden="false" ht="15.5" outlineLevel="0" r="68">
      <c r="B68" s="1" t="n">
        <v>415</v>
      </c>
      <c r="C68" s="1" t="n">
        <v>999</v>
      </c>
      <c r="D68" s="1" t="n">
        <v>56</v>
      </c>
      <c r="E68" s="2" t="s">
        <v>15</v>
      </c>
      <c r="F68" s="3" t="s">
        <v>38</v>
      </c>
      <c r="G68" s="1" t="n">
        <v>101.2</v>
      </c>
      <c r="H68" s="1" t="n">
        <v>3.167</v>
      </c>
      <c r="I68" s="1" t="n">
        <f aca="false">((G68-51)/H68)^2</f>
        <v>251.253029819174</v>
      </c>
      <c r="L68" s="1" t="n">
        <f aca="false">G68-51</f>
        <v>50.2</v>
      </c>
    </row>
    <row collapsed="false" customFormat="false" customHeight="false" hidden="false" ht="15.5" outlineLevel="0" r="69">
      <c r="G69" s="1" t="n">
        <v>0</v>
      </c>
      <c r="H69" s="1" t="n">
        <v>0</v>
      </c>
      <c r="L69" s="1" t="n">
        <f aca="false">G69-51</f>
        <v>-51</v>
      </c>
    </row>
    <row collapsed="false" customFormat="false" customHeight="false" hidden="false" ht="15.5" outlineLevel="0" r="70">
      <c r="H70" s="1" t="n">
        <v>0</v>
      </c>
      <c r="L70" s="1" t="n">
        <f aca="false">G70-51</f>
        <v>-51</v>
      </c>
    </row>
    <row collapsed="false" customFormat="false" customHeight="false" hidden="false" ht="15.5" outlineLevel="0" r="71">
      <c r="B71" s="1" t="n">
        <v>415</v>
      </c>
      <c r="C71" s="1" t="n">
        <v>999</v>
      </c>
      <c r="D71" s="1" t="n">
        <v>57</v>
      </c>
      <c r="E71" s="2" t="s">
        <v>15</v>
      </c>
      <c r="F71" s="3" t="s">
        <v>28</v>
      </c>
      <c r="G71" s="1" t="n">
        <v>89.38</v>
      </c>
      <c r="H71" s="1" t="n">
        <v>2.985</v>
      </c>
      <c r="I71" s="1" t="n">
        <f aca="false">((G71-51)/H71)^2</f>
        <v>165.318429108131</v>
      </c>
      <c r="L71" s="1" t="n">
        <f aca="false">G71-51</f>
        <v>38.38</v>
      </c>
    </row>
    <row collapsed="false" customFormat="false" customHeight="false" hidden="false" ht="15.5" outlineLevel="0" r="72">
      <c r="B72" s="1" t="n">
        <v>415</v>
      </c>
      <c r="C72" s="1" t="n">
        <v>999</v>
      </c>
      <c r="D72" s="1" t="n">
        <v>58</v>
      </c>
      <c r="E72" s="2" t="s">
        <v>15</v>
      </c>
      <c r="F72" s="3" t="s">
        <v>29</v>
      </c>
      <c r="G72" s="1" t="n">
        <v>0</v>
      </c>
      <c r="H72" s="1" t="n">
        <v>0</v>
      </c>
      <c r="I72" s="1" t="e">
        <f aca="false">((G72-51)/H72)^2</f>
        <v>#DIV/0!</v>
      </c>
      <c r="L72" s="1" t="n">
        <f aca="false">G72-51</f>
        <v>-51</v>
      </c>
    </row>
    <row collapsed="false" customFormat="false" customHeight="false" hidden="false" ht="15.5" outlineLevel="0" r="73">
      <c r="B73" s="1" t="n">
        <v>415</v>
      </c>
      <c r="C73" s="1" t="n">
        <v>999</v>
      </c>
      <c r="D73" s="1" t="n">
        <v>59</v>
      </c>
      <c r="E73" s="2" t="s">
        <v>15</v>
      </c>
      <c r="F73" s="3" t="s">
        <v>32</v>
      </c>
      <c r="G73" s="1" t="n">
        <v>0</v>
      </c>
      <c r="H73" s="1" t="n">
        <v>0</v>
      </c>
      <c r="I73" s="1" t="e">
        <f aca="false">((G73-51)/H73)^2</f>
        <v>#DIV/0!</v>
      </c>
      <c r="L73" s="1" t="n">
        <f aca="false">G73-51</f>
        <v>-51</v>
      </c>
    </row>
    <row collapsed="false" customFormat="false" customHeight="false" hidden="false" ht="15.5" outlineLevel="0" r="74">
      <c r="B74" s="1" t="n">
        <v>415</v>
      </c>
      <c r="C74" s="1" t="n">
        <v>999</v>
      </c>
      <c r="D74" s="1" t="n">
        <v>60</v>
      </c>
      <c r="E74" s="2" t="s">
        <v>15</v>
      </c>
      <c r="F74" s="3" t="s">
        <v>33</v>
      </c>
      <c r="G74" s="1" t="n">
        <v>0</v>
      </c>
      <c r="H74" s="1" t="n">
        <v>0</v>
      </c>
      <c r="I74" s="1" t="e">
        <f aca="false">((G74-51)/H74)^2</f>
        <v>#DIV/0!</v>
      </c>
      <c r="L74" s="1" t="n">
        <f aca="false">G74-51</f>
        <v>-51</v>
      </c>
    </row>
    <row collapsed="false" customFormat="false" customHeight="false" hidden="false" ht="15.5" outlineLevel="0" r="75">
      <c r="L75" s="1" t="n">
        <f aca="false">G75-51</f>
        <v>-51</v>
      </c>
    </row>
    <row collapsed="false" customFormat="false" customHeight="false" hidden="false" ht="15.5" outlineLevel="0" r="76">
      <c r="L76" s="1" t="n">
        <f aca="false">G76-51</f>
        <v>-51</v>
      </c>
    </row>
  </sheetData>
  <autoFilter ref="A19:I4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117647058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117647058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