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VTN\SAP\"/>
    </mc:Choice>
  </mc:AlternateContent>
  <xr:revisionPtr revIDLastSave="0" documentId="13_ncr:1_{C74DB572-557A-4414-96AD-A415F319E17F}" xr6:coauthVersionLast="47" xr6:coauthVersionMax="47" xr10:uidLastSave="{00000000-0000-0000-0000-000000000000}"/>
  <bookViews>
    <workbookView xWindow="17680" yWindow="5720" windowWidth="12000" windowHeight="8000" activeTab="2" xr2:uid="{18A38DC5-28D8-4FAF-A9D6-4B6E5CEFFC79}"/>
  </bookViews>
  <sheets>
    <sheet name="Solieusap" sheetId="1" r:id="rId1"/>
    <sheet name="Solieu" sheetId="3" r:id="rId2"/>
    <sheet name="Locsolieu" sheetId="4" r:id="rId3"/>
    <sheet name="tinhtoan" sheetId="5" r:id="rId4"/>
    <sheet name="Program Control" sheetId="2" r:id="rId5"/>
  </sheets>
  <externalReferences>
    <externalReference r:id="rId6"/>
  </externalReferences>
  <definedNames>
    <definedName name="_xlnm._FilterDatabase" localSheetId="2" hidden="1">Locsolieu!$A$4:$J$37</definedName>
    <definedName name="_xlnm._FilterDatabase" localSheetId="1" hidden="1">Solieu!$A$2:$J$1909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4" i="4" l="1"/>
  <c r="AC4" i="4"/>
  <c r="AI20" i="4"/>
  <c r="AI9" i="4"/>
  <c r="AH9" i="4"/>
  <c r="AG9" i="4"/>
  <c r="AF9" i="4"/>
  <c r="AJ9" i="4"/>
  <c r="AH8" i="4"/>
  <c r="AG8" i="4"/>
  <c r="AF8" i="4"/>
  <c r="A419" i="3"/>
  <c r="B419" i="3"/>
  <c r="C419" i="3"/>
  <c r="D419" i="3"/>
  <c r="E419" i="3"/>
  <c r="F419" i="3"/>
  <c r="G419" i="3"/>
  <c r="H419" i="3"/>
  <c r="I419" i="3"/>
  <c r="J419" i="3"/>
  <c r="A1534" i="3"/>
  <c r="B1534" i="3"/>
  <c r="C1534" i="3"/>
  <c r="D1534" i="3"/>
  <c r="E1534" i="3"/>
  <c r="F1534" i="3"/>
  <c r="G1534" i="3"/>
  <c r="H1534" i="3"/>
  <c r="I1534" i="3"/>
  <c r="J1534" i="3"/>
  <c r="A1520" i="3"/>
  <c r="B1520" i="3"/>
  <c r="C1520" i="3"/>
  <c r="D1520" i="3"/>
  <c r="E1520" i="3"/>
  <c r="F1520" i="3"/>
  <c r="G1520" i="3"/>
  <c r="H1520" i="3"/>
  <c r="I1520" i="3"/>
  <c r="J1520" i="3"/>
  <c r="A1513" i="3"/>
  <c r="B1513" i="3"/>
  <c r="C1513" i="3"/>
  <c r="D1513" i="3"/>
  <c r="E1513" i="3"/>
  <c r="F1513" i="3"/>
  <c r="G1513" i="3"/>
  <c r="H1513" i="3"/>
  <c r="I1513" i="3"/>
  <c r="J1513" i="3"/>
  <c r="A1519" i="3"/>
  <c r="B1519" i="3"/>
  <c r="C1519" i="3"/>
  <c r="D1519" i="3"/>
  <c r="E1519" i="3"/>
  <c r="F1519" i="3"/>
  <c r="G1519" i="3"/>
  <c r="H1519" i="3"/>
  <c r="I1519" i="3"/>
  <c r="J1519" i="3"/>
  <c r="A1523" i="3"/>
  <c r="B1523" i="3"/>
  <c r="C1523" i="3"/>
  <c r="D1523" i="3"/>
  <c r="E1523" i="3"/>
  <c r="F1523" i="3"/>
  <c r="G1523" i="3"/>
  <c r="H1523" i="3"/>
  <c r="I1523" i="3"/>
  <c r="J1523" i="3"/>
  <c r="A1572" i="3"/>
  <c r="B1572" i="3"/>
  <c r="C1572" i="3"/>
  <c r="D1572" i="3"/>
  <c r="E1572" i="3"/>
  <c r="F1572" i="3"/>
  <c r="G1572" i="3"/>
  <c r="H1572" i="3"/>
  <c r="I1572" i="3"/>
  <c r="J1572" i="3"/>
  <c r="A1568" i="3"/>
  <c r="B1568" i="3"/>
  <c r="C1568" i="3"/>
  <c r="D1568" i="3"/>
  <c r="E1568" i="3"/>
  <c r="F1568" i="3"/>
  <c r="G1568" i="3"/>
  <c r="H1568" i="3"/>
  <c r="I1568" i="3"/>
  <c r="J1568" i="3"/>
  <c r="A1565" i="3"/>
  <c r="B1565" i="3"/>
  <c r="C1565" i="3"/>
  <c r="D1565" i="3"/>
  <c r="E1565" i="3"/>
  <c r="F1565" i="3"/>
  <c r="G1565" i="3"/>
  <c r="H1565" i="3"/>
  <c r="I1565" i="3"/>
  <c r="J1565" i="3"/>
  <c r="A1566" i="3"/>
  <c r="B1566" i="3"/>
  <c r="C1566" i="3"/>
  <c r="D1566" i="3"/>
  <c r="E1566" i="3"/>
  <c r="F1566" i="3"/>
  <c r="G1566" i="3"/>
  <c r="H1566" i="3"/>
  <c r="I1566" i="3"/>
  <c r="J1566" i="3"/>
  <c r="A1569" i="3"/>
  <c r="B1569" i="3"/>
  <c r="C1569" i="3"/>
  <c r="D1569" i="3"/>
  <c r="E1569" i="3"/>
  <c r="F1569" i="3"/>
  <c r="G1569" i="3"/>
  <c r="H1569" i="3"/>
  <c r="I1569" i="3"/>
  <c r="J1569" i="3"/>
  <c r="A354" i="3"/>
  <c r="B354" i="3"/>
  <c r="C354" i="3"/>
  <c r="D354" i="3"/>
  <c r="E354" i="3"/>
  <c r="F354" i="3"/>
  <c r="G354" i="3"/>
  <c r="H354" i="3"/>
  <c r="I354" i="3"/>
  <c r="J354" i="3"/>
  <c r="A1862" i="3"/>
  <c r="B1862" i="3"/>
  <c r="C1862" i="3"/>
  <c r="D1862" i="3"/>
  <c r="E1862" i="3"/>
  <c r="F1862" i="3"/>
  <c r="G1862" i="3"/>
  <c r="H1862" i="3"/>
  <c r="I1862" i="3"/>
  <c r="J1862" i="3"/>
  <c r="A962" i="3"/>
  <c r="B962" i="3"/>
  <c r="C962" i="3"/>
  <c r="D962" i="3"/>
  <c r="E962" i="3"/>
  <c r="F962" i="3"/>
  <c r="G962" i="3"/>
  <c r="H962" i="3"/>
  <c r="I962" i="3"/>
  <c r="J962" i="3"/>
  <c r="A1095" i="3"/>
  <c r="B1095" i="3"/>
  <c r="C1095" i="3"/>
  <c r="D1095" i="3"/>
  <c r="E1095" i="3"/>
  <c r="F1095" i="3"/>
  <c r="G1095" i="3"/>
  <c r="H1095" i="3"/>
  <c r="I1095" i="3"/>
  <c r="J1095" i="3"/>
  <c r="A699" i="3"/>
  <c r="B699" i="3"/>
  <c r="C699" i="3"/>
  <c r="D699" i="3"/>
  <c r="E699" i="3"/>
  <c r="F699" i="3"/>
  <c r="G699" i="3"/>
  <c r="H699" i="3"/>
  <c r="I699" i="3"/>
  <c r="J699" i="3"/>
  <c r="A430" i="3"/>
  <c r="B430" i="3"/>
  <c r="C430" i="3"/>
  <c r="D430" i="3"/>
  <c r="E430" i="3"/>
  <c r="F430" i="3"/>
  <c r="G430" i="3"/>
  <c r="H430" i="3"/>
  <c r="I430" i="3"/>
  <c r="J430" i="3"/>
  <c r="A899" i="3"/>
  <c r="B899" i="3"/>
  <c r="C899" i="3"/>
  <c r="D899" i="3"/>
  <c r="E899" i="3"/>
  <c r="F899" i="3"/>
  <c r="G899" i="3"/>
  <c r="H899" i="3"/>
  <c r="I899" i="3"/>
  <c r="J899" i="3"/>
  <c r="A839" i="3"/>
  <c r="B839" i="3"/>
  <c r="C839" i="3"/>
  <c r="D839" i="3"/>
  <c r="E839" i="3"/>
  <c r="F839" i="3"/>
  <c r="G839" i="3"/>
  <c r="H839" i="3"/>
  <c r="I839" i="3"/>
  <c r="J839" i="3"/>
  <c r="A853" i="3"/>
  <c r="B853" i="3"/>
  <c r="C853" i="3"/>
  <c r="D853" i="3"/>
  <c r="E853" i="3"/>
  <c r="F853" i="3"/>
  <c r="G853" i="3"/>
  <c r="H853" i="3"/>
  <c r="I853" i="3"/>
  <c r="J853" i="3"/>
  <c r="A1016" i="3"/>
  <c r="B1016" i="3"/>
  <c r="C1016" i="3"/>
  <c r="D1016" i="3"/>
  <c r="E1016" i="3"/>
  <c r="F1016" i="3"/>
  <c r="G1016" i="3"/>
  <c r="H1016" i="3"/>
  <c r="I1016" i="3"/>
  <c r="J1016" i="3"/>
  <c r="A1704" i="3"/>
  <c r="B1704" i="3"/>
  <c r="C1704" i="3"/>
  <c r="D1704" i="3"/>
  <c r="E1704" i="3"/>
  <c r="F1704" i="3"/>
  <c r="G1704" i="3"/>
  <c r="H1704" i="3"/>
  <c r="I1704" i="3"/>
  <c r="J1704" i="3"/>
  <c r="A208" i="3"/>
  <c r="B208" i="3"/>
  <c r="C208" i="3"/>
  <c r="D208" i="3"/>
  <c r="E208" i="3"/>
  <c r="F208" i="3"/>
  <c r="G208" i="3"/>
  <c r="H208" i="3"/>
  <c r="I208" i="3"/>
  <c r="J208" i="3"/>
  <c r="A770" i="3"/>
  <c r="B770" i="3"/>
  <c r="C770" i="3"/>
  <c r="D770" i="3"/>
  <c r="E770" i="3"/>
  <c r="F770" i="3"/>
  <c r="G770" i="3"/>
  <c r="H770" i="3"/>
  <c r="I770" i="3"/>
  <c r="J770" i="3"/>
  <c r="A1157" i="3"/>
  <c r="B1157" i="3"/>
  <c r="C1157" i="3"/>
  <c r="D1157" i="3"/>
  <c r="E1157" i="3"/>
  <c r="F1157" i="3"/>
  <c r="G1157" i="3"/>
  <c r="H1157" i="3"/>
  <c r="I1157" i="3"/>
  <c r="J1157" i="3"/>
  <c r="A700" i="3"/>
  <c r="B700" i="3"/>
  <c r="C700" i="3"/>
  <c r="D700" i="3"/>
  <c r="E700" i="3"/>
  <c r="F700" i="3"/>
  <c r="G700" i="3"/>
  <c r="H700" i="3"/>
  <c r="I700" i="3"/>
  <c r="J700" i="3"/>
  <c r="A408" i="3"/>
  <c r="B408" i="3"/>
  <c r="C408" i="3"/>
  <c r="D408" i="3"/>
  <c r="E408" i="3"/>
  <c r="F408" i="3"/>
  <c r="G408" i="3"/>
  <c r="H408" i="3"/>
  <c r="I408" i="3"/>
  <c r="J408" i="3"/>
  <c r="A1096" i="3"/>
  <c r="B1096" i="3"/>
  <c r="C1096" i="3"/>
  <c r="D1096" i="3"/>
  <c r="E1096" i="3"/>
  <c r="F1096" i="3"/>
  <c r="G1096" i="3"/>
  <c r="H1096" i="3"/>
  <c r="I1096" i="3"/>
  <c r="J1096" i="3"/>
  <c r="A432" i="3"/>
  <c r="B432" i="3"/>
  <c r="C432" i="3"/>
  <c r="D432" i="3"/>
  <c r="E432" i="3"/>
  <c r="F432" i="3"/>
  <c r="G432" i="3"/>
  <c r="H432" i="3"/>
  <c r="I432" i="3"/>
  <c r="J432" i="3"/>
  <c r="A429" i="3"/>
  <c r="B429" i="3"/>
  <c r="C429" i="3"/>
  <c r="D429" i="3"/>
  <c r="E429" i="3"/>
  <c r="F429" i="3"/>
  <c r="G429" i="3"/>
  <c r="H429" i="3"/>
  <c r="I429" i="3"/>
  <c r="J429" i="3"/>
  <c r="A427" i="3"/>
  <c r="B427" i="3"/>
  <c r="C427" i="3"/>
  <c r="D427" i="3"/>
  <c r="E427" i="3"/>
  <c r="F427" i="3"/>
  <c r="G427" i="3"/>
  <c r="H427" i="3"/>
  <c r="I427" i="3"/>
  <c r="J427" i="3"/>
  <c r="A428" i="3"/>
  <c r="B428" i="3"/>
  <c r="C428" i="3"/>
  <c r="D428" i="3"/>
  <c r="E428" i="3"/>
  <c r="F428" i="3"/>
  <c r="G428" i="3"/>
  <c r="H428" i="3"/>
  <c r="I428" i="3"/>
  <c r="J428" i="3"/>
  <c r="A431" i="3"/>
  <c r="B431" i="3"/>
  <c r="C431" i="3"/>
  <c r="D431" i="3"/>
  <c r="E431" i="3"/>
  <c r="F431" i="3"/>
  <c r="G431" i="3"/>
  <c r="H431" i="3"/>
  <c r="I431" i="3"/>
  <c r="J431" i="3"/>
  <c r="A1595" i="3"/>
  <c r="B1595" i="3"/>
  <c r="C1595" i="3"/>
  <c r="D1595" i="3"/>
  <c r="E1595" i="3"/>
  <c r="F1595" i="3"/>
  <c r="G1595" i="3"/>
  <c r="H1595" i="3"/>
  <c r="I1595" i="3"/>
  <c r="J1595" i="3"/>
  <c r="A71" i="3"/>
  <c r="B71" i="3"/>
  <c r="C71" i="3"/>
  <c r="D71" i="3"/>
  <c r="E71" i="3"/>
  <c r="F71" i="3"/>
  <c r="G71" i="3"/>
  <c r="H71" i="3"/>
  <c r="I71" i="3"/>
  <c r="J71" i="3"/>
  <c r="A421" i="3"/>
  <c r="B421" i="3"/>
  <c r="C421" i="3"/>
  <c r="D421" i="3"/>
  <c r="E421" i="3"/>
  <c r="F421" i="3"/>
  <c r="G421" i="3"/>
  <c r="H421" i="3"/>
  <c r="I421" i="3"/>
  <c r="J421" i="3"/>
  <c r="A437" i="3"/>
  <c r="B437" i="3"/>
  <c r="C437" i="3"/>
  <c r="D437" i="3"/>
  <c r="E437" i="3"/>
  <c r="F437" i="3"/>
  <c r="G437" i="3"/>
  <c r="H437" i="3"/>
  <c r="I437" i="3"/>
  <c r="J437" i="3"/>
  <c r="A1535" i="3"/>
  <c r="B1535" i="3"/>
  <c r="C1535" i="3"/>
  <c r="D1535" i="3"/>
  <c r="E1535" i="3"/>
  <c r="F1535" i="3"/>
  <c r="G1535" i="3"/>
  <c r="H1535" i="3"/>
  <c r="I1535" i="3"/>
  <c r="J1535" i="3"/>
  <c r="A1530" i="3"/>
  <c r="B1530" i="3"/>
  <c r="C1530" i="3"/>
  <c r="D1530" i="3"/>
  <c r="E1530" i="3"/>
  <c r="F1530" i="3"/>
  <c r="G1530" i="3"/>
  <c r="H1530" i="3"/>
  <c r="I1530" i="3"/>
  <c r="J1530" i="3"/>
  <c r="A1528" i="3"/>
  <c r="B1528" i="3"/>
  <c r="C1528" i="3"/>
  <c r="D1528" i="3"/>
  <c r="E1528" i="3"/>
  <c r="F1528" i="3"/>
  <c r="G1528" i="3"/>
  <c r="H1528" i="3"/>
  <c r="I1528" i="3"/>
  <c r="J1528" i="3"/>
  <c r="A1529" i="3"/>
  <c r="B1529" i="3"/>
  <c r="C1529" i="3"/>
  <c r="D1529" i="3"/>
  <c r="E1529" i="3"/>
  <c r="F1529" i="3"/>
  <c r="G1529" i="3"/>
  <c r="H1529" i="3"/>
  <c r="I1529" i="3"/>
  <c r="J1529" i="3"/>
  <c r="A1531" i="3"/>
  <c r="B1531" i="3"/>
  <c r="C1531" i="3"/>
  <c r="D1531" i="3"/>
  <c r="E1531" i="3"/>
  <c r="F1531" i="3"/>
  <c r="G1531" i="3"/>
  <c r="H1531" i="3"/>
  <c r="I1531" i="3"/>
  <c r="J1531" i="3"/>
  <c r="A77" i="3"/>
  <c r="B77" i="3"/>
  <c r="C77" i="3"/>
  <c r="D77" i="3"/>
  <c r="E77" i="3"/>
  <c r="F77" i="3"/>
  <c r="G77" i="3"/>
  <c r="H77" i="3"/>
  <c r="I77" i="3"/>
  <c r="J77" i="3"/>
  <c r="A75" i="3"/>
  <c r="B75" i="3"/>
  <c r="C75" i="3"/>
  <c r="D75" i="3"/>
  <c r="E75" i="3"/>
  <c r="F75" i="3"/>
  <c r="G75" i="3"/>
  <c r="H75" i="3"/>
  <c r="I75" i="3"/>
  <c r="J75" i="3"/>
  <c r="A73" i="3"/>
  <c r="B73" i="3"/>
  <c r="C73" i="3"/>
  <c r="D73" i="3"/>
  <c r="E73" i="3"/>
  <c r="F73" i="3"/>
  <c r="G73" i="3"/>
  <c r="H73" i="3"/>
  <c r="I73" i="3"/>
  <c r="J73" i="3"/>
  <c r="A74" i="3"/>
  <c r="B74" i="3"/>
  <c r="C74" i="3"/>
  <c r="D74" i="3"/>
  <c r="E74" i="3"/>
  <c r="F74" i="3"/>
  <c r="G74" i="3"/>
  <c r="H74" i="3"/>
  <c r="I74" i="3"/>
  <c r="J74" i="3"/>
  <c r="A76" i="3"/>
  <c r="B76" i="3"/>
  <c r="C76" i="3"/>
  <c r="D76" i="3"/>
  <c r="E76" i="3"/>
  <c r="F76" i="3"/>
  <c r="G76" i="3"/>
  <c r="H76" i="3"/>
  <c r="I76" i="3"/>
  <c r="J76" i="3"/>
  <c r="A425" i="3"/>
  <c r="B425" i="3"/>
  <c r="C425" i="3"/>
  <c r="D425" i="3"/>
  <c r="E425" i="3"/>
  <c r="F425" i="3"/>
  <c r="G425" i="3"/>
  <c r="H425" i="3"/>
  <c r="I425" i="3"/>
  <c r="J425" i="3"/>
  <c r="A423" i="3"/>
  <c r="B423" i="3"/>
  <c r="C423" i="3"/>
  <c r="D423" i="3"/>
  <c r="E423" i="3"/>
  <c r="F423" i="3"/>
  <c r="G423" i="3"/>
  <c r="H423" i="3"/>
  <c r="I423" i="3"/>
  <c r="J423" i="3"/>
  <c r="A420" i="3"/>
  <c r="B420" i="3"/>
  <c r="C420" i="3"/>
  <c r="D420" i="3"/>
  <c r="E420" i="3"/>
  <c r="F420" i="3"/>
  <c r="G420" i="3"/>
  <c r="H420" i="3"/>
  <c r="I420" i="3"/>
  <c r="J420" i="3"/>
  <c r="A422" i="3"/>
  <c r="B422" i="3"/>
  <c r="C422" i="3"/>
  <c r="D422" i="3"/>
  <c r="E422" i="3"/>
  <c r="F422" i="3"/>
  <c r="G422" i="3"/>
  <c r="H422" i="3"/>
  <c r="I422" i="3"/>
  <c r="J422" i="3"/>
  <c r="A424" i="3"/>
  <c r="B424" i="3"/>
  <c r="C424" i="3"/>
  <c r="D424" i="3"/>
  <c r="E424" i="3"/>
  <c r="F424" i="3"/>
  <c r="G424" i="3"/>
  <c r="H424" i="3"/>
  <c r="I424" i="3"/>
  <c r="J424" i="3"/>
  <c r="A438" i="3"/>
  <c r="B438" i="3"/>
  <c r="C438" i="3"/>
  <c r="D438" i="3"/>
  <c r="E438" i="3"/>
  <c r="F438" i="3"/>
  <c r="G438" i="3"/>
  <c r="H438" i="3"/>
  <c r="I438" i="3"/>
  <c r="J438" i="3"/>
  <c r="A435" i="3"/>
  <c r="B435" i="3"/>
  <c r="C435" i="3"/>
  <c r="D435" i="3"/>
  <c r="E435" i="3"/>
  <c r="F435" i="3"/>
  <c r="G435" i="3"/>
  <c r="H435" i="3"/>
  <c r="I435" i="3"/>
  <c r="J435" i="3"/>
  <c r="A433" i="3"/>
  <c r="B433" i="3"/>
  <c r="C433" i="3"/>
  <c r="D433" i="3"/>
  <c r="E433" i="3"/>
  <c r="F433" i="3"/>
  <c r="G433" i="3"/>
  <c r="H433" i="3"/>
  <c r="I433" i="3"/>
  <c r="J433" i="3"/>
  <c r="A434" i="3"/>
  <c r="B434" i="3"/>
  <c r="C434" i="3"/>
  <c r="D434" i="3"/>
  <c r="E434" i="3"/>
  <c r="F434" i="3"/>
  <c r="G434" i="3"/>
  <c r="H434" i="3"/>
  <c r="I434" i="3"/>
  <c r="J434" i="3"/>
  <c r="A436" i="3"/>
  <c r="B436" i="3"/>
  <c r="C436" i="3"/>
  <c r="D436" i="3"/>
  <c r="E436" i="3"/>
  <c r="F436" i="3"/>
  <c r="G436" i="3"/>
  <c r="H436" i="3"/>
  <c r="I436" i="3"/>
  <c r="J436" i="3"/>
  <c r="A70" i="3"/>
  <c r="B70" i="3"/>
  <c r="C70" i="3"/>
  <c r="D70" i="3"/>
  <c r="E70" i="3"/>
  <c r="F70" i="3"/>
  <c r="G70" i="3"/>
  <c r="H70" i="3"/>
  <c r="I70" i="3"/>
  <c r="J70" i="3"/>
  <c r="A1594" i="3"/>
  <c r="B1594" i="3"/>
  <c r="C1594" i="3"/>
  <c r="D1594" i="3"/>
  <c r="E1594" i="3"/>
  <c r="F1594" i="3"/>
  <c r="G1594" i="3"/>
  <c r="H1594" i="3"/>
  <c r="I1594" i="3"/>
  <c r="J1594" i="3"/>
  <c r="A916" i="3"/>
  <c r="B916" i="3"/>
  <c r="C916" i="3"/>
  <c r="D916" i="3"/>
  <c r="E916" i="3"/>
  <c r="F916" i="3"/>
  <c r="G916" i="3"/>
  <c r="H916" i="3"/>
  <c r="I916" i="3"/>
  <c r="J916" i="3"/>
  <c r="A835" i="3"/>
  <c r="B835" i="3"/>
  <c r="C835" i="3"/>
  <c r="D835" i="3"/>
  <c r="E835" i="3"/>
  <c r="F835" i="3"/>
  <c r="G835" i="3"/>
  <c r="H835" i="3"/>
  <c r="I835" i="3"/>
  <c r="J835" i="3"/>
  <c r="A1180" i="3"/>
  <c r="B1180" i="3"/>
  <c r="C1180" i="3"/>
  <c r="D1180" i="3"/>
  <c r="E1180" i="3"/>
  <c r="F1180" i="3"/>
  <c r="G1180" i="3"/>
  <c r="H1180" i="3"/>
  <c r="I1180" i="3"/>
  <c r="J1180" i="3"/>
  <c r="A1426" i="3"/>
  <c r="B1426" i="3"/>
  <c r="C1426" i="3"/>
  <c r="D1426" i="3"/>
  <c r="E1426" i="3"/>
  <c r="F1426" i="3"/>
  <c r="G1426" i="3"/>
  <c r="H1426" i="3"/>
  <c r="I1426" i="3"/>
  <c r="J1426" i="3"/>
  <c r="A885" i="3"/>
  <c r="B885" i="3"/>
  <c r="C885" i="3"/>
  <c r="D885" i="3"/>
  <c r="E885" i="3"/>
  <c r="F885" i="3"/>
  <c r="G885" i="3"/>
  <c r="H885" i="3"/>
  <c r="I885" i="3"/>
  <c r="J885" i="3"/>
  <c r="A851" i="3"/>
  <c r="B851" i="3"/>
  <c r="C851" i="3"/>
  <c r="D851" i="3"/>
  <c r="E851" i="3"/>
  <c r="F851" i="3"/>
  <c r="G851" i="3"/>
  <c r="H851" i="3"/>
  <c r="I851" i="3"/>
  <c r="J851" i="3"/>
  <c r="A870" i="3"/>
  <c r="B870" i="3"/>
  <c r="C870" i="3"/>
  <c r="D870" i="3"/>
  <c r="E870" i="3"/>
  <c r="F870" i="3"/>
  <c r="G870" i="3"/>
  <c r="H870" i="3"/>
  <c r="I870" i="3"/>
  <c r="J870" i="3"/>
  <c r="A879" i="3"/>
  <c r="B879" i="3"/>
  <c r="C879" i="3"/>
  <c r="D879" i="3"/>
  <c r="E879" i="3"/>
  <c r="F879" i="3"/>
  <c r="G879" i="3"/>
  <c r="H879" i="3"/>
  <c r="I879" i="3"/>
  <c r="J879" i="3"/>
  <c r="A1703" i="3"/>
  <c r="B1703" i="3"/>
  <c r="C1703" i="3"/>
  <c r="D1703" i="3"/>
  <c r="E1703" i="3"/>
  <c r="F1703" i="3"/>
  <c r="G1703" i="3"/>
  <c r="H1703" i="3"/>
  <c r="I1703" i="3"/>
  <c r="J1703" i="3"/>
  <c r="A211" i="3"/>
  <c r="B211" i="3"/>
  <c r="C211" i="3"/>
  <c r="D211" i="3"/>
  <c r="E211" i="3"/>
  <c r="F211" i="3"/>
  <c r="G211" i="3"/>
  <c r="H211" i="3"/>
  <c r="I211" i="3"/>
  <c r="J211" i="3"/>
  <c r="A799" i="3"/>
  <c r="B799" i="3"/>
  <c r="C799" i="3"/>
  <c r="D799" i="3"/>
  <c r="E799" i="3"/>
  <c r="F799" i="3"/>
  <c r="G799" i="3"/>
  <c r="H799" i="3"/>
  <c r="I799" i="3"/>
  <c r="J799" i="3"/>
  <c r="A1113" i="3"/>
  <c r="B1113" i="3"/>
  <c r="C1113" i="3"/>
  <c r="D1113" i="3"/>
  <c r="E1113" i="3"/>
  <c r="F1113" i="3"/>
  <c r="G1113" i="3"/>
  <c r="H1113" i="3"/>
  <c r="I1113" i="3"/>
  <c r="J1113" i="3"/>
  <c r="A1181" i="3"/>
  <c r="B1181" i="3"/>
  <c r="C1181" i="3"/>
  <c r="D1181" i="3"/>
  <c r="E1181" i="3"/>
  <c r="F1181" i="3"/>
  <c r="G1181" i="3"/>
  <c r="H1181" i="3"/>
  <c r="I1181" i="3"/>
  <c r="J1181" i="3"/>
  <c r="A1461" i="3"/>
  <c r="B1461" i="3"/>
  <c r="C1461" i="3"/>
  <c r="D1461" i="3"/>
  <c r="E1461" i="3"/>
  <c r="F1461" i="3"/>
  <c r="G1461" i="3"/>
  <c r="H1461" i="3"/>
  <c r="I1461" i="3"/>
  <c r="J1461" i="3"/>
  <c r="A838" i="3"/>
  <c r="B838" i="3"/>
  <c r="C838" i="3"/>
  <c r="D838" i="3"/>
  <c r="E838" i="3"/>
  <c r="F838" i="3"/>
  <c r="G838" i="3"/>
  <c r="H838" i="3"/>
  <c r="I838" i="3"/>
  <c r="J838" i="3"/>
  <c r="A1412" i="3"/>
  <c r="B1412" i="3"/>
  <c r="C1412" i="3"/>
  <c r="D1412" i="3"/>
  <c r="E1412" i="3"/>
  <c r="F1412" i="3"/>
  <c r="G1412" i="3"/>
  <c r="H1412" i="3"/>
  <c r="I1412" i="3"/>
  <c r="J1412" i="3"/>
  <c r="A1425" i="3"/>
  <c r="B1425" i="3"/>
  <c r="C1425" i="3"/>
  <c r="D1425" i="3"/>
  <c r="E1425" i="3"/>
  <c r="F1425" i="3"/>
  <c r="G1425" i="3"/>
  <c r="H1425" i="3"/>
  <c r="I1425" i="3"/>
  <c r="J1425" i="3"/>
  <c r="A1413" i="3"/>
  <c r="B1413" i="3"/>
  <c r="C1413" i="3"/>
  <c r="D1413" i="3"/>
  <c r="E1413" i="3"/>
  <c r="F1413" i="3"/>
  <c r="G1413" i="3"/>
  <c r="H1413" i="3"/>
  <c r="I1413" i="3"/>
  <c r="J1413" i="3"/>
  <c r="A1420" i="3"/>
  <c r="B1420" i="3"/>
  <c r="C1420" i="3"/>
  <c r="D1420" i="3"/>
  <c r="E1420" i="3"/>
  <c r="F1420" i="3"/>
  <c r="G1420" i="3"/>
  <c r="H1420" i="3"/>
  <c r="I1420" i="3"/>
  <c r="J1420" i="3"/>
  <c r="A1423" i="3"/>
  <c r="B1423" i="3"/>
  <c r="C1423" i="3"/>
  <c r="D1423" i="3"/>
  <c r="E1423" i="3"/>
  <c r="F1423" i="3"/>
  <c r="G1423" i="3"/>
  <c r="H1423" i="3"/>
  <c r="I1423" i="3"/>
  <c r="J1423" i="3"/>
  <c r="A1834" i="3"/>
  <c r="B1834" i="3"/>
  <c r="C1834" i="3"/>
  <c r="D1834" i="3"/>
  <c r="E1834" i="3"/>
  <c r="F1834" i="3"/>
  <c r="G1834" i="3"/>
  <c r="H1834" i="3"/>
  <c r="I1834" i="3"/>
  <c r="J1834" i="3"/>
  <c r="A275" i="3"/>
  <c r="B275" i="3"/>
  <c r="C275" i="3"/>
  <c r="D275" i="3"/>
  <c r="E275" i="3"/>
  <c r="F275" i="3"/>
  <c r="G275" i="3"/>
  <c r="H275" i="3"/>
  <c r="I275" i="3"/>
  <c r="J275" i="3"/>
  <c r="A1395" i="3"/>
  <c r="B1395" i="3"/>
  <c r="C1395" i="3"/>
  <c r="D1395" i="3"/>
  <c r="E1395" i="3"/>
  <c r="F1395" i="3"/>
  <c r="G1395" i="3"/>
  <c r="H1395" i="3"/>
  <c r="I1395" i="3"/>
  <c r="J1395" i="3"/>
  <c r="A1441" i="3"/>
  <c r="B1441" i="3"/>
  <c r="C1441" i="3"/>
  <c r="D1441" i="3"/>
  <c r="E1441" i="3"/>
  <c r="F1441" i="3"/>
  <c r="G1441" i="3"/>
  <c r="H1441" i="3"/>
  <c r="I1441" i="3"/>
  <c r="J1441" i="3"/>
  <c r="A1807" i="3"/>
  <c r="B1807" i="3"/>
  <c r="C1807" i="3"/>
  <c r="D1807" i="3"/>
  <c r="E1807" i="3"/>
  <c r="F1807" i="3"/>
  <c r="G1807" i="3"/>
  <c r="H1807" i="3"/>
  <c r="I1807" i="3"/>
  <c r="J1807" i="3"/>
  <c r="A1811" i="3"/>
  <c r="B1811" i="3"/>
  <c r="C1811" i="3"/>
  <c r="D1811" i="3"/>
  <c r="E1811" i="3"/>
  <c r="F1811" i="3"/>
  <c r="G1811" i="3"/>
  <c r="H1811" i="3"/>
  <c r="I1811" i="3"/>
  <c r="J1811" i="3"/>
  <c r="A1809" i="3"/>
  <c r="B1809" i="3"/>
  <c r="C1809" i="3"/>
  <c r="D1809" i="3"/>
  <c r="E1809" i="3"/>
  <c r="F1809" i="3"/>
  <c r="G1809" i="3"/>
  <c r="H1809" i="3"/>
  <c r="I1809" i="3"/>
  <c r="J1809" i="3"/>
  <c r="A1810" i="3"/>
  <c r="B1810" i="3"/>
  <c r="C1810" i="3"/>
  <c r="D1810" i="3"/>
  <c r="E1810" i="3"/>
  <c r="F1810" i="3"/>
  <c r="G1810" i="3"/>
  <c r="H1810" i="3"/>
  <c r="I1810" i="3"/>
  <c r="J1810" i="3"/>
  <c r="A1812" i="3"/>
  <c r="B1812" i="3"/>
  <c r="C1812" i="3"/>
  <c r="D1812" i="3"/>
  <c r="E1812" i="3"/>
  <c r="F1812" i="3"/>
  <c r="G1812" i="3"/>
  <c r="H1812" i="3"/>
  <c r="I1812" i="3"/>
  <c r="J1812" i="3"/>
  <c r="A307" i="3"/>
  <c r="B307" i="3"/>
  <c r="C307" i="3"/>
  <c r="D307" i="3"/>
  <c r="E307" i="3"/>
  <c r="F307" i="3"/>
  <c r="G307" i="3"/>
  <c r="H307" i="3"/>
  <c r="I307" i="3"/>
  <c r="J307" i="3"/>
  <c r="A311" i="3"/>
  <c r="B311" i="3"/>
  <c r="C311" i="3"/>
  <c r="D311" i="3"/>
  <c r="E311" i="3"/>
  <c r="F311" i="3"/>
  <c r="G311" i="3"/>
  <c r="H311" i="3"/>
  <c r="I311" i="3"/>
  <c r="J311" i="3"/>
  <c r="A308" i="3"/>
  <c r="B308" i="3"/>
  <c r="C308" i="3"/>
  <c r="D308" i="3"/>
  <c r="E308" i="3"/>
  <c r="F308" i="3"/>
  <c r="G308" i="3"/>
  <c r="H308" i="3"/>
  <c r="I308" i="3"/>
  <c r="J308" i="3"/>
  <c r="A309" i="3"/>
  <c r="B309" i="3"/>
  <c r="C309" i="3"/>
  <c r="D309" i="3"/>
  <c r="E309" i="3"/>
  <c r="F309" i="3"/>
  <c r="G309" i="3"/>
  <c r="H309" i="3"/>
  <c r="I309" i="3"/>
  <c r="J309" i="3"/>
  <c r="A310" i="3"/>
  <c r="B310" i="3"/>
  <c r="C310" i="3"/>
  <c r="D310" i="3"/>
  <c r="E310" i="3"/>
  <c r="F310" i="3"/>
  <c r="G310" i="3"/>
  <c r="H310" i="3"/>
  <c r="I310" i="3"/>
  <c r="J310" i="3"/>
  <c r="A1370" i="3"/>
  <c r="B1370" i="3"/>
  <c r="C1370" i="3"/>
  <c r="D1370" i="3"/>
  <c r="E1370" i="3"/>
  <c r="F1370" i="3"/>
  <c r="G1370" i="3"/>
  <c r="H1370" i="3"/>
  <c r="I1370" i="3"/>
  <c r="J1370" i="3"/>
  <c r="A1397" i="3"/>
  <c r="B1397" i="3"/>
  <c r="C1397" i="3"/>
  <c r="D1397" i="3"/>
  <c r="E1397" i="3"/>
  <c r="F1397" i="3"/>
  <c r="G1397" i="3"/>
  <c r="H1397" i="3"/>
  <c r="I1397" i="3"/>
  <c r="J1397" i="3"/>
  <c r="A1383" i="3"/>
  <c r="B1383" i="3"/>
  <c r="C1383" i="3"/>
  <c r="D1383" i="3"/>
  <c r="E1383" i="3"/>
  <c r="F1383" i="3"/>
  <c r="G1383" i="3"/>
  <c r="H1383" i="3"/>
  <c r="I1383" i="3"/>
  <c r="J1383" i="3"/>
  <c r="A1392" i="3"/>
  <c r="B1392" i="3"/>
  <c r="C1392" i="3"/>
  <c r="D1392" i="3"/>
  <c r="E1392" i="3"/>
  <c r="F1392" i="3"/>
  <c r="G1392" i="3"/>
  <c r="H1392" i="3"/>
  <c r="I1392" i="3"/>
  <c r="J1392" i="3"/>
  <c r="A1396" i="3"/>
  <c r="B1396" i="3"/>
  <c r="C1396" i="3"/>
  <c r="D1396" i="3"/>
  <c r="E1396" i="3"/>
  <c r="F1396" i="3"/>
  <c r="G1396" i="3"/>
  <c r="H1396" i="3"/>
  <c r="I1396" i="3"/>
  <c r="J1396" i="3"/>
  <c r="A1434" i="3"/>
  <c r="B1434" i="3"/>
  <c r="C1434" i="3"/>
  <c r="D1434" i="3"/>
  <c r="E1434" i="3"/>
  <c r="F1434" i="3"/>
  <c r="G1434" i="3"/>
  <c r="H1434" i="3"/>
  <c r="I1434" i="3"/>
  <c r="J1434" i="3"/>
  <c r="A1440" i="3"/>
  <c r="B1440" i="3"/>
  <c r="C1440" i="3"/>
  <c r="D1440" i="3"/>
  <c r="E1440" i="3"/>
  <c r="F1440" i="3"/>
  <c r="G1440" i="3"/>
  <c r="H1440" i="3"/>
  <c r="I1440" i="3"/>
  <c r="J1440" i="3"/>
  <c r="A1436" i="3"/>
  <c r="B1436" i="3"/>
  <c r="C1436" i="3"/>
  <c r="D1436" i="3"/>
  <c r="E1436" i="3"/>
  <c r="F1436" i="3"/>
  <c r="G1436" i="3"/>
  <c r="H1436" i="3"/>
  <c r="I1436" i="3"/>
  <c r="J1436" i="3"/>
  <c r="A1438" i="3"/>
  <c r="B1438" i="3"/>
  <c r="C1438" i="3"/>
  <c r="D1438" i="3"/>
  <c r="E1438" i="3"/>
  <c r="F1438" i="3"/>
  <c r="G1438" i="3"/>
  <c r="H1438" i="3"/>
  <c r="I1438" i="3"/>
  <c r="J1438" i="3"/>
  <c r="A1439" i="3"/>
  <c r="B1439" i="3"/>
  <c r="C1439" i="3"/>
  <c r="D1439" i="3"/>
  <c r="E1439" i="3"/>
  <c r="F1439" i="3"/>
  <c r="G1439" i="3"/>
  <c r="H1439" i="3"/>
  <c r="I1439" i="3"/>
  <c r="J1439" i="3"/>
  <c r="A276" i="3"/>
  <c r="B276" i="3"/>
  <c r="C276" i="3"/>
  <c r="D276" i="3"/>
  <c r="E276" i="3"/>
  <c r="F276" i="3"/>
  <c r="G276" i="3"/>
  <c r="H276" i="3"/>
  <c r="I276" i="3"/>
  <c r="J276" i="3"/>
  <c r="A1835" i="3"/>
  <c r="B1835" i="3"/>
  <c r="C1835" i="3"/>
  <c r="D1835" i="3"/>
  <c r="E1835" i="3"/>
  <c r="F1835" i="3"/>
  <c r="G1835" i="3"/>
  <c r="H1835" i="3"/>
  <c r="I1835" i="3"/>
  <c r="J1835" i="3"/>
  <c r="A992" i="3"/>
  <c r="B992" i="3"/>
  <c r="C992" i="3"/>
  <c r="D992" i="3"/>
  <c r="E992" i="3"/>
  <c r="F992" i="3"/>
  <c r="G992" i="3"/>
  <c r="H992" i="3"/>
  <c r="I992" i="3"/>
  <c r="J992" i="3"/>
  <c r="A1111" i="3"/>
  <c r="B1111" i="3"/>
  <c r="C1111" i="3"/>
  <c r="D1111" i="3"/>
  <c r="E1111" i="3"/>
  <c r="F1111" i="3"/>
  <c r="G1111" i="3"/>
  <c r="H1111" i="3"/>
  <c r="I1111" i="3"/>
  <c r="J1111" i="3"/>
  <c r="A729" i="3"/>
  <c r="B729" i="3"/>
  <c r="C729" i="3"/>
  <c r="D729" i="3"/>
  <c r="E729" i="3"/>
  <c r="F729" i="3"/>
  <c r="G729" i="3"/>
  <c r="H729" i="3"/>
  <c r="I729" i="3"/>
  <c r="J729" i="3"/>
  <c r="A494" i="3"/>
  <c r="B494" i="3"/>
  <c r="C494" i="3"/>
  <c r="D494" i="3"/>
  <c r="E494" i="3"/>
  <c r="F494" i="3"/>
  <c r="G494" i="3"/>
  <c r="H494" i="3"/>
  <c r="I494" i="3"/>
  <c r="J494" i="3"/>
  <c r="A1020" i="3"/>
  <c r="B1020" i="3"/>
  <c r="C1020" i="3"/>
  <c r="D1020" i="3"/>
  <c r="E1020" i="3"/>
  <c r="F1020" i="3"/>
  <c r="G1020" i="3"/>
  <c r="H1020" i="3"/>
  <c r="I1020" i="3"/>
  <c r="J1020" i="3"/>
  <c r="A1056" i="3"/>
  <c r="B1056" i="3"/>
  <c r="C1056" i="3"/>
  <c r="D1056" i="3"/>
  <c r="E1056" i="3"/>
  <c r="F1056" i="3"/>
  <c r="G1056" i="3"/>
  <c r="H1056" i="3"/>
  <c r="I1056" i="3"/>
  <c r="J1056" i="3"/>
  <c r="A1034" i="3"/>
  <c r="B1034" i="3"/>
  <c r="C1034" i="3"/>
  <c r="D1034" i="3"/>
  <c r="E1034" i="3"/>
  <c r="F1034" i="3"/>
  <c r="G1034" i="3"/>
  <c r="H1034" i="3"/>
  <c r="I1034" i="3"/>
  <c r="J1034" i="3"/>
  <c r="A1026" i="3"/>
  <c r="B1026" i="3"/>
  <c r="C1026" i="3"/>
  <c r="D1026" i="3"/>
  <c r="E1026" i="3"/>
  <c r="F1026" i="3"/>
  <c r="G1026" i="3"/>
  <c r="H1026" i="3"/>
  <c r="I1026" i="3"/>
  <c r="J1026" i="3"/>
  <c r="A1702" i="3"/>
  <c r="B1702" i="3"/>
  <c r="C1702" i="3"/>
  <c r="D1702" i="3"/>
  <c r="E1702" i="3"/>
  <c r="F1702" i="3"/>
  <c r="G1702" i="3"/>
  <c r="H1702" i="3"/>
  <c r="I1702" i="3"/>
  <c r="J1702" i="3"/>
  <c r="A210" i="3"/>
  <c r="B210" i="3"/>
  <c r="C210" i="3"/>
  <c r="D210" i="3"/>
  <c r="E210" i="3"/>
  <c r="F210" i="3"/>
  <c r="G210" i="3"/>
  <c r="H210" i="3"/>
  <c r="I210" i="3"/>
  <c r="J210" i="3"/>
  <c r="A1107" i="3"/>
  <c r="B1107" i="3"/>
  <c r="C1107" i="3"/>
  <c r="D1107" i="3"/>
  <c r="E1107" i="3"/>
  <c r="F1107" i="3"/>
  <c r="G1107" i="3"/>
  <c r="H1107" i="3"/>
  <c r="I1107" i="3"/>
  <c r="J1107" i="3"/>
  <c r="A792" i="3"/>
  <c r="B792" i="3"/>
  <c r="C792" i="3"/>
  <c r="D792" i="3"/>
  <c r="E792" i="3"/>
  <c r="F792" i="3"/>
  <c r="G792" i="3"/>
  <c r="H792" i="3"/>
  <c r="I792" i="3"/>
  <c r="J792" i="3"/>
  <c r="A730" i="3"/>
  <c r="B730" i="3"/>
  <c r="C730" i="3"/>
  <c r="D730" i="3"/>
  <c r="E730" i="3"/>
  <c r="F730" i="3"/>
  <c r="G730" i="3"/>
  <c r="H730" i="3"/>
  <c r="I730" i="3"/>
  <c r="J730" i="3"/>
  <c r="A454" i="3"/>
  <c r="B454" i="3"/>
  <c r="C454" i="3"/>
  <c r="D454" i="3"/>
  <c r="E454" i="3"/>
  <c r="F454" i="3"/>
  <c r="G454" i="3"/>
  <c r="H454" i="3"/>
  <c r="I454" i="3"/>
  <c r="J454" i="3"/>
  <c r="A1112" i="3"/>
  <c r="B1112" i="3"/>
  <c r="C1112" i="3"/>
  <c r="D1112" i="3"/>
  <c r="E1112" i="3"/>
  <c r="F1112" i="3"/>
  <c r="G1112" i="3"/>
  <c r="H1112" i="3"/>
  <c r="I1112" i="3"/>
  <c r="J1112" i="3"/>
  <c r="A539" i="3"/>
  <c r="B539" i="3"/>
  <c r="C539" i="3"/>
  <c r="D539" i="3"/>
  <c r="E539" i="3"/>
  <c r="F539" i="3"/>
  <c r="G539" i="3"/>
  <c r="H539" i="3"/>
  <c r="I539" i="3"/>
  <c r="J539" i="3"/>
  <c r="A500" i="3"/>
  <c r="B500" i="3"/>
  <c r="C500" i="3"/>
  <c r="D500" i="3"/>
  <c r="E500" i="3"/>
  <c r="F500" i="3"/>
  <c r="G500" i="3"/>
  <c r="H500" i="3"/>
  <c r="I500" i="3"/>
  <c r="J500" i="3"/>
  <c r="A506" i="3"/>
  <c r="B506" i="3"/>
  <c r="C506" i="3"/>
  <c r="D506" i="3"/>
  <c r="E506" i="3"/>
  <c r="F506" i="3"/>
  <c r="G506" i="3"/>
  <c r="H506" i="3"/>
  <c r="I506" i="3"/>
  <c r="J506" i="3"/>
  <c r="A503" i="3"/>
  <c r="B503" i="3"/>
  <c r="C503" i="3"/>
  <c r="D503" i="3"/>
  <c r="E503" i="3"/>
  <c r="F503" i="3"/>
  <c r="G503" i="3"/>
  <c r="H503" i="3"/>
  <c r="I503" i="3"/>
  <c r="J503" i="3"/>
  <c r="A501" i="3"/>
  <c r="B501" i="3"/>
  <c r="C501" i="3"/>
  <c r="D501" i="3"/>
  <c r="E501" i="3"/>
  <c r="F501" i="3"/>
  <c r="G501" i="3"/>
  <c r="H501" i="3"/>
  <c r="I501" i="3"/>
  <c r="J501" i="3"/>
  <c r="A1639" i="3"/>
  <c r="B1639" i="3"/>
  <c r="C1639" i="3"/>
  <c r="D1639" i="3"/>
  <c r="E1639" i="3"/>
  <c r="F1639" i="3"/>
  <c r="G1639" i="3"/>
  <c r="H1639" i="3"/>
  <c r="I1639" i="3"/>
  <c r="J1639" i="3"/>
  <c r="A81" i="3"/>
  <c r="B81" i="3"/>
  <c r="C81" i="3"/>
  <c r="D81" i="3"/>
  <c r="E81" i="3"/>
  <c r="F81" i="3"/>
  <c r="G81" i="3"/>
  <c r="H81" i="3"/>
  <c r="I81" i="3"/>
  <c r="J81" i="3"/>
  <c r="A529" i="3"/>
  <c r="B529" i="3"/>
  <c r="C529" i="3"/>
  <c r="D529" i="3"/>
  <c r="E529" i="3"/>
  <c r="F529" i="3"/>
  <c r="G529" i="3"/>
  <c r="H529" i="3"/>
  <c r="I529" i="3"/>
  <c r="J529" i="3"/>
  <c r="A475" i="3"/>
  <c r="B475" i="3"/>
  <c r="C475" i="3"/>
  <c r="D475" i="3"/>
  <c r="E475" i="3"/>
  <c r="F475" i="3"/>
  <c r="G475" i="3"/>
  <c r="H475" i="3"/>
  <c r="I475" i="3"/>
  <c r="J475" i="3"/>
  <c r="A1614" i="3"/>
  <c r="B1614" i="3"/>
  <c r="C1614" i="3"/>
  <c r="D1614" i="3"/>
  <c r="E1614" i="3"/>
  <c r="F1614" i="3"/>
  <c r="G1614" i="3"/>
  <c r="H1614" i="3"/>
  <c r="I1614" i="3"/>
  <c r="J1614" i="3"/>
  <c r="A1602" i="3"/>
  <c r="B1602" i="3"/>
  <c r="C1602" i="3"/>
  <c r="D1602" i="3"/>
  <c r="E1602" i="3"/>
  <c r="F1602" i="3"/>
  <c r="G1602" i="3"/>
  <c r="H1602" i="3"/>
  <c r="I1602" i="3"/>
  <c r="J1602" i="3"/>
  <c r="A1605" i="3"/>
  <c r="B1605" i="3"/>
  <c r="C1605" i="3"/>
  <c r="D1605" i="3"/>
  <c r="E1605" i="3"/>
  <c r="F1605" i="3"/>
  <c r="G1605" i="3"/>
  <c r="H1605" i="3"/>
  <c r="I1605" i="3"/>
  <c r="J1605" i="3"/>
  <c r="A1604" i="3"/>
  <c r="B1604" i="3"/>
  <c r="C1604" i="3"/>
  <c r="D1604" i="3"/>
  <c r="E1604" i="3"/>
  <c r="F1604" i="3"/>
  <c r="G1604" i="3"/>
  <c r="H1604" i="3"/>
  <c r="I1604" i="3"/>
  <c r="J1604" i="3"/>
  <c r="A1603" i="3"/>
  <c r="B1603" i="3"/>
  <c r="C1603" i="3"/>
  <c r="D1603" i="3"/>
  <c r="E1603" i="3"/>
  <c r="F1603" i="3"/>
  <c r="G1603" i="3"/>
  <c r="H1603" i="3"/>
  <c r="I1603" i="3"/>
  <c r="J1603" i="3"/>
  <c r="A110" i="3"/>
  <c r="B110" i="3"/>
  <c r="C110" i="3"/>
  <c r="D110" i="3"/>
  <c r="E110" i="3"/>
  <c r="F110" i="3"/>
  <c r="G110" i="3"/>
  <c r="H110" i="3"/>
  <c r="I110" i="3"/>
  <c r="J110" i="3"/>
  <c r="A105" i="3"/>
  <c r="B105" i="3"/>
  <c r="C105" i="3"/>
  <c r="D105" i="3"/>
  <c r="E105" i="3"/>
  <c r="F105" i="3"/>
  <c r="G105" i="3"/>
  <c r="H105" i="3"/>
  <c r="I105" i="3"/>
  <c r="J105" i="3"/>
  <c r="A109" i="3"/>
  <c r="B109" i="3"/>
  <c r="C109" i="3"/>
  <c r="D109" i="3"/>
  <c r="E109" i="3"/>
  <c r="F109" i="3"/>
  <c r="G109" i="3"/>
  <c r="H109" i="3"/>
  <c r="I109" i="3"/>
  <c r="J109" i="3"/>
  <c r="A108" i="3"/>
  <c r="B108" i="3"/>
  <c r="C108" i="3"/>
  <c r="D108" i="3"/>
  <c r="E108" i="3"/>
  <c r="F108" i="3"/>
  <c r="G108" i="3"/>
  <c r="H108" i="3"/>
  <c r="I108" i="3"/>
  <c r="J108" i="3"/>
  <c r="A107" i="3"/>
  <c r="B107" i="3"/>
  <c r="C107" i="3"/>
  <c r="D107" i="3"/>
  <c r="E107" i="3"/>
  <c r="F107" i="3"/>
  <c r="G107" i="3"/>
  <c r="H107" i="3"/>
  <c r="I107" i="3"/>
  <c r="J107" i="3"/>
  <c r="A554" i="3"/>
  <c r="B554" i="3"/>
  <c r="C554" i="3"/>
  <c r="D554" i="3"/>
  <c r="E554" i="3"/>
  <c r="F554" i="3"/>
  <c r="G554" i="3"/>
  <c r="H554" i="3"/>
  <c r="I554" i="3"/>
  <c r="J554" i="3"/>
  <c r="A526" i="3"/>
  <c r="B526" i="3"/>
  <c r="C526" i="3"/>
  <c r="D526" i="3"/>
  <c r="E526" i="3"/>
  <c r="F526" i="3"/>
  <c r="G526" i="3"/>
  <c r="H526" i="3"/>
  <c r="I526" i="3"/>
  <c r="J526" i="3"/>
  <c r="A538" i="3"/>
  <c r="B538" i="3"/>
  <c r="C538" i="3"/>
  <c r="D538" i="3"/>
  <c r="E538" i="3"/>
  <c r="F538" i="3"/>
  <c r="G538" i="3"/>
  <c r="H538" i="3"/>
  <c r="I538" i="3"/>
  <c r="J538" i="3"/>
  <c r="A532" i="3"/>
  <c r="B532" i="3"/>
  <c r="C532" i="3"/>
  <c r="D532" i="3"/>
  <c r="E532" i="3"/>
  <c r="F532" i="3"/>
  <c r="G532" i="3"/>
  <c r="H532" i="3"/>
  <c r="I532" i="3"/>
  <c r="J532" i="3"/>
  <c r="A528" i="3"/>
  <c r="B528" i="3"/>
  <c r="C528" i="3"/>
  <c r="D528" i="3"/>
  <c r="E528" i="3"/>
  <c r="F528" i="3"/>
  <c r="G528" i="3"/>
  <c r="H528" i="3"/>
  <c r="I528" i="3"/>
  <c r="J528" i="3"/>
  <c r="A491" i="3"/>
  <c r="B491" i="3"/>
  <c r="C491" i="3"/>
  <c r="D491" i="3"/>
  <c r="E491" i="3"/>
  <c r="F491" i="3"/>
  <c r="G491" i="3"/>
  <c r="H491" i="3"/>
  <c r="I491" i="3"/>
  <c r="J491" i="3"/>
  <c r="A479" i="3"/>
  <c r="B479" i="3"/>
  <c r="C479" i="3"/>
  <c r="D479" i="3"/>
  <c r="E479" i="3"/>
  <c r="F479" i="3"/>
  <c r="G479" i="3"/>
  <c r="H479" i="3"/>
  <c r="I479" i="3"/>
  <c r="J479" i="3"/>
  <c r="A483" i="3"/>
  <c r="B483" i="3"/>
  <c r="C483" i="3"/>
  <c r="D483" i="3"/>
  <c r="E483" i="3"/>
  <c r="F483" i="3"/>
  <c r="G483" i="3"/>
  <c r="H483" i="3"/>
  <c r="I483" i="3"/>
  <c r="J483" i="3"/>
  <c r="A482" i="3"/>
  <c r="B482" i="3"/>
  <c r="C482" i="3"/>
  <c r="D482" i="3"/>
  <c r="E482" i="3"/>
  <c r="F482" i="3"/>
  <c r="G482" i="3"/>
  <c r="H482" i="3"/>
  <c r="I482" i="3"/>
  <c r="J482" i="3"/>
  <c r="A481" i="3"/>
  <c r="B481" i="3"/>
  <c r="C481" i="3"/>
  <c r="D481" i="3"/>
  <c r="E481" i="3"/>
  <c r="F481" i="3"/>
  <c r="G481" i="3"/>
  <c r="H481" i="3"/>
  <c r="I481" i="3"/>
  <c r="J481" i="3"/>
  <c r="A82" i="3"/>
  <c r="B82" i="3"/>
  <c r="C82" i="3"/>
  <c r="D82" i="3"/>
  <c r="E82" i="3"/>
  <c r="F82" i="3"/>
  <c r="G82" i="3"/>
  <c r="H82" i="3"/>
  <c r="I82" i="3"/>
  <c r="J82" i="3"/>
  <c r="A1640" i="3"/>
  <c r="B1640" i="3"/>
  <c r="C1640" i="3"/>
  <c r="D1640" i="3"/>
  <c r="E1640" i="3"/>
  <c r="F1640" i="3"/>
  <c r="G1640" i="3"/>
  <c r="H1640" i="3"/>
  <c r="I1640" i="3"/>
  <c r="J1640" i="3"/>
  <c r="A917" i="3"/>
  <c r="B917" i="3"/>
  <c r="C917" i="3"/>
  <c r="D917" i="3"/>
  <c r="E917" i="3"/>
  <c r="F917" i="3"/>
  <c r="G917" i="3"/>
  <c r="H917" i="3"/>
  <c r="I917" i="3"/>
  <c r="J917" i="3"/>
  <c r="A750" i="3"/>
  <c r="B750" i="3"/>
  <c r="C750" i="3"/>
  <c r="D750" i="3"/>
  <c r="E750" i="3"/>
  <c r="F750" i="3"/>
  <c r="G750" i="3"/>
  <c r="H750" i="3"/>
  <c r="I750" i="3"/>
  <c r="J750" i="3"/>
  <c r="A1213" i="3"/>
  <c r="B1213" i="3"/>
  <c r="C1213" i="3"/>
  <c r="D1213" i="3"/>
  <c r="E1213" i="3"/>
  <c r="F1213" i="3"/>
  <c r="G1213" i="3"/>
  <c r="H1213" i="3"/>
  <c r="I1213" i="3"/>
  <c r="J1213" i="3"/>
  <c r="A1484" i="3"/>
  <c r="B1484" i="3"/>
  <c r="C1484" i="3"/>
  <c r="D1484" i="3"/>
  <c r="E1484" i="3"/>
  <c r="F1484" i="3"/>
  <c r="G1484" i="3"/>
  <c r="H1484" i="3"/>
  <c r="I1484" i="3"/>
  <c r="J1484" i="3"/>
  <c r="A1021" i="3"/>
  <c r="B1021" i="3"/>
  <c r="C1021" i="3"/>
  <c r="D1021" i="3"/>
  <c r="E1021" i="3"/>
  <c r="F1021" i="3"/>
  <c r="G1021" i="3"/>
  <c r="H1021" i="3"/>
  <c r="I1021" i="3"/>
  <c r="J1021" i="3"/>
  <c r="A1071" i="3"/>
  <c r="B1071" i="3"/>
  <c r="C1071" i="3"/>
  <c r="D1071" i="3"/>
  <c r="E1071" i="3"/>
  <c r="F1071" i="3"/>
  <c r="G1071" i="3"/>
  <c r="H1071" i="3"/>
  <c r="I1071" i="3"/>
  <c r="J1071" i="3"/>
  <c r="A1057" i="3"/>
  <c r="B1057" i="3"/>
  <c r="C1057" i="3"/>
  <c r="D1057" i="3"/>
  <c r="E1057" i="3"/>
  <c r="F1057" i="3"/>
  <c r="G1057" i="3"/>
  <c r="H1057" i="3"/>
  <c r="I1057" i="3"/>
  <c r="J1057" i="3"/>
  <c r="A1010" i="3"/>
  <c r="B1010" i="3"/>
  <c r="C1010" i="3"/>
  <c r="D1010" i="3"/>
  <c r="E1010" i="3"/>
  <c r="F1010" i="3"/>
  <c r="G1010" i="3"/>
  <c r="H1010" i="3"/>
  <c r="I1010" i="3"/>
  <c r="J1010" i="3"/>
  <c r="A1705" i="3"/>
  <c r="B1705" i="3"/>
  <c r="C1705" i="3"/>
  <c r="D1705" i="3"/>
  <c r="E1705" i="3"/>
  <c r="F1705" i="3"/>
  <c r="G1705" i="3"/>
  <c r="H1705" i="3"/>
  <c r="I1705" i="3"/>
  <c r="J1705" i="3"/>
  <c r="A209" i="3"/>
  <c r="B209" i="3"/>
  <c r="C209" i="3"/>
  <c r="D209" i="3"/>
  <c r="E209" i="3"/>
  <c r="F209" i="3"/>
  <c r="G209" i="3"/>
  <c r="H209" i="3"/>
  <c r="I209" i="3"/>
  <c r="J209" i="3"/>
  <c r="A1149" i="3"/>
  <c r="B1149" i="3"/>
  <c r="C1149" i="3"/>
  <c r="D1149" i="3"/>
  <c r="E1149" i="3"/>
  <c r="F1149" i="3"/>
  <c r="G1149" i="3"/>
  <c r="H1149" i="3"/>
  <c r="I1149" i="3"/>
  <c r="J1149" i="3"/>
  <c r="A760" i="3"/>
  <c r="B760" i="3"/>
  <c r="C760" i="3"/>
  <c r="D760" i="3"/>
  <c r="E760" i="3"/>
  <c r="F760" i="3"/>
  <c r="G760" i="3"/>
  <c r="H760" i="3"/>
  <c r="I760" i="3"/>
  <c r="J760" i="3"/>
  <c r="A1214" i="3"/>
  <c r="B1214" i="3"/>
  <c r="C1214" i="3"/>
  <c r="D1214" i="3"/>
  <c r="E1214" i="3"/>
  <c r="F1214" i="3"/>
  <c r="G1214" i="3"/>
  <c r="H1214" i="3"/>
  <c r="I1214" i="3"/>
  <c r="J1214" i="3"/>
  <c r="A1503" i="3"/>
  <c r="B1503" i="3"/>
  <c r="C1503" i="3"/>
  <c r="D1503" i="3"/>
  <c r="E1503" i="3"/>
  <c r="F1503" i="3"/>
  <c r="G1503" i="3"/>
  <c r="H1503" i="3"/>
  <c r="I1503" i="3"/>
  <c r="J1503" i="3"/>
  <c r="A751" i="3"/>
  <c r="B751" i="3"/>
  <c r="C751" i="3"/>
  <c r="D751" i="3"/>
  <c r="E751" i="3"/>
  <c r="F751" i="3"/>
  <c r="G751" i="3"/>
  <c r="H751" i="3"/>
  <c r="I751" i="3"/>
  <c r="J751" i="3"/>
  <c r="A1474" i="3"/>
  <c r="B1474" i="3"/>
  <c r="C1474" i="3"/>
  <c r="D1474" i="3"/>
  <c r="E1474" i="3"/>
  <c r="F1474" i="3"/>
  <c r="G1474" i="3"/>
  <c r="H1474" i="3"/>
  <c r="I1474" i="3"/>
  <c r="J1474" i="3"/>
  <c r="A1486" i="3"/>
  <c r="B1486" i="3"/>
  <c r="C1486" i="3"/>
  <c r="D1486" i="3"/>
  <c r="E1486" i="3"/>
  <c r="F1486" i="3"/>
  <c r="G1486" i="3"/>
  <c r="H1486" i="3"/>
  <c r="I1486" i="3"/>
  <c r="J1486" i="3"/>
  <c r="A1488" i="3"/>
  <c r="B1488" i="3"/>
  <c r="C1488" i="3"/>
  <c r="D1488" i="3"/>
  <c r="E1488" i="3"/>
  <c r="F1488" i="3"/>
  <c r="G1488" i="3"/>
  <c r="H1488" i="3"/>
  <c r="I1488" i="3"/>
  <c r="J1488" i="3"/>
  <c r="A1487" i="3"/>
  <c r="B1487" i="3"/>
  <c r="C1487" i="3"/>
  <c r="D1487" i="3"/>
  <c r="E1487" i="3"/>
  <c r="F1487" i="3"/>
  <c r="G1487" i="3"/>
  <c r="H1487" i="3"/>
  <c r="I1487" i="3"/>
  <c r="J1487" i="3"/>
  <c r="A1485" i="3"/>
  <c r="B1485" i="3"/>
  <c r="C1485" i="3"/>
  <c r="D1485" i="3"/>
  <c r="E1485" i="3"/>
  <c r="F1485" i="3"/>
  <c r="G1485" i="3"/>
  <c r="H1485" i="3"/>
  <c r="I1485" i="3"/>
  <c r="J1485" i="3"/>
  <c r="A1842" i="3"/>
  <c r="B1842" i="3"/>
  <c r="C1842" i="3"/>
  <c r="D1842" i="3"/>
  <c r="E1842" i="3"/>
  <c r="F1842" i="3"/>
  <c r="G1842" i="3"/>
  <c r="H1842" i="3"/>
  <c r="I1842" i="3"/>
  <c r="J1842" i="3"/>
  <c r="A318" i="3"/>
  <c r="B318" i="3"/>
  <c r="C318" i="3"/>
  <c r="D318" i="3"/>
  <c r="E318" i="3"/>
  <c r="F318" i="3"/>
  <c r="G318" i="3"/>
  <c r="H318" i="3"/>
  <c r="I318" i="3"/>
  <c r="J318" i="3"/>
  <c r="A1492" i="3"/>
  <c r="B1492" i="3"/>
  <c r="C1492" i="3"/>
  <c r="D1492" i="3"/>
  <c r="E1492" i="3"/>
  <c r="F1492" i="3"/>
  <c r="G1492" i="3"/>
  <c r="H1492" i="3"/>
  <c r="I1492" i="3"/>
  <c r="J1492" i="3"/>
  <c r="A1477" i="3"/>
  <c r="B1477" i="3"/>
  <c r="C1477" i="3"/>
  <c r="D1477" i="3"/>
  <c r="E1477" i="3"/>
  <c r="F1477" i="3"/>
  <c r="G1477" i="3"/>
  <c r="H1477" i="3"/>
  <c r="I1477" i="3"/>
  <c r="J1477" i="3"/>
  <c r="A1833" i="3"/>
  <c r="B1833" i="3"/>
  <c r="C1833" i="3"/>
  <c r="D1833" i="3"/>
  <c r="E1833" i="3"/>
  <c r="F1833" i="3"/>
  <c r="G1833" i="3"/>
  <c r="H1833" i="3"/>
  <c r="I1833" i="3"/>
  <c r="J1833" i="3"/>
  <c r="A1838" i="3"/>
  <c r="B1838" i="3"/>
  <c r="C1838" i="3"/>
  <c r="D1838" i="3"/>
  <c r="E1838" i="3"/>
  <c r="F1838" i="3"/>
  <c r="G1838" i="3"/>
  <c r="H1838" i="3"/>
  <c r="I1838" i="3"/>
  <c r="J1838" i="3"/>
  <c r="A1840" i="3"/>
  <c r="B1840" i="3"/>
  <c r="C1840" i="3"/>
  <c r="D1840" i="3"/>
  <c r="E1840" i="3"/>
  <c r="F1840" i="3"/>
  <c r="G1840" i="3"/>
  <c r="H1840" i="3"/>
  <c r="I1840" i="3"/>
  <c r="J1840" i="3"/>
  <c r="A1839" i="3"/>
  <c r="B1839" i="3"/>
  <c r="C1839" i="3"/>
  <c r="D1839" i="3"/>
  <c r="E1839" i="3"/>
  <c r="F1839" i="3"/>
  <c r="G1839" i="3"/>
  <c r="H1839" i="3"/>
  <c r="I1839" i="3"/>
  <c r="J1839" i="3"/>
  <c r="A1837" i="3"/>
  <c r="B1837" i="3"/>
  <c r="C1837" i="3"/>
  <c r="D1837" i="3"/>
  <c r="E1837" i="3"/>
  <c r="F1837" i="3"/>
  <c r="G1837" i="3"/>
  <c r="H1837" i="3"/>
  <c r="I1837" i="3"/>
  <c r="J1837" i="3"/>
  <c r="A349" i="3"/>
  <c r="B349" i="3"/>
  <c r="C349" i="3"/>
  <c r="D349" i="3"/>
  <c r="E349" i="3"/>
  <c r="F349" i="3"/>
  <c r="G349" i="3"/>
  <c r="H349" i="3"/>
  <c r="I349" i="3"/>
  <c r="J349" i="3"/>
  <c r="A381" i="3"/>
  <c r="B381" i="3"/>
  <c r="C381" i="3"/>
  <c r="D381" i="3"/>
  <c r="E381" i="3"/>
  <c r="F381" i="3"/>
  <c r="G381" i="3"/>
  <c r="H381" i="3"/>
  <c r="I381" i="3"/>
  <c r="J381" i="3"/>
  <c r="A383" i="3"/>
  <c r="B383" i="3"/>
  <c r="C383" i="3"/>
  <c r="D383" i="3"/>
  <c r="E383" i="3"/>
  <c r="F383" i="3"/>
  <c r="G383" i="3"/>
  <c r="H383" i="3"/>
  <c r="I383" i="3"/>
  <c r="J383" i="3"/>
  <c r="A382" i="3"/>
  <c r="B382" i="3"/>
  <c r="C382" i="3"/>
  <c r="D382" i="3"/>
  <c r="E382" i="3"/>
  <c r="F382" i="3"/>
  <c r="G382" i="3"/>
  <c r="H382" i="3"/>
  <c r="I382" i="3"/>
  <c r="J382" i="3"/>
  <c r="A380" i="3"/>
  <c r="B380" i="3"/>
  <c r="C380" i="3"/>
  <c r="D380" i="3"/>
  <c r="E380" i="3"/>
  <c r="F380" i="3"/>
  <c r="G380" i="3"/>
  <c r="H380" i="3"/>
  <c r="I380" i="3"/>
  <c r="J380" i="3"/>
  <c r="A1483" i="3"/>
  <c r="B1483" i="3"/>
  <c r="C1483" i="3"/>
  <c r="D1483" i="3"/>
  <c r="E1483" i="3"/>
  <c r="F1483" i="3"/>
  <c r="G1483" i="3"/>
  <c r="H1483" i="3"/>
  <c r="I1483" i="3"/>
  <c r="J1483" i="3"/>
  <c r="A1490" i="3"/>
  <c r="B1490" i="3"/>
  <c r="C1490" i="3"/>
  <c r="D1490" i="3"/>
  <c r="E1490" i="3"/>
  <c r="F1490" i="3"/>
  <c r="G1490" i="3"/>
  <c r="H1490" i="3"/>
  <c r="I1490" i="3"/>
  <c r="J1490" i="3"/>
  <c r="A1493" i="3"/>
  <c r="B1493" i="3"/>
  <c r="C1493" i="3"/>
  <c r="D1493" i="3"/>
  <c r="E1493" i="3"/>
  <c r="F1493" i="3"/>
  <c r="G1493" i="3"/>
  <c r="H1493" i="3"/>
  <c r="I1493" i="3"/>
  <c r="J1493" i="3"/>
  <c r="A1491" i="3"/>
  <c r="B1491" i="3"/>
  <c r="C1491" i="3"/>
  <c r="D1491" i="3"/>
  <c r="E1491" i="3"/>
  <c r="F1491" i="3"/>
  <c r="G1491" i="3"/>
  <c r="H1491" i="3"/>
  <c r="I1491" i="3"/>
  <c r="J1491" i="3"/>
  <c r="A1489" i="3"/>
  <c r="B1489" i="3"/>
  <c r="C1489" i="3"/>
  <c r="D1489" i="3"/>
  <c r="E1489" i="3"/>
  <c r="F1489" i="3"/>
  <c r="G1489" i="3"/>
  <c r="H1489" i="3"/>
  <c r="I1489" i="3"/>
  <c r="J1489" i="3"/>
  <c r="A1470" i="3"/>
  <c r="B1470" i="3"/>
  <c r="C1470" i="3"/>
  <c r="D1470" i="3"/>
  <c r="E1470" i="3"/>
  <c r="F1470" i="3"/>
  <c r="G1470" i="3"/>
  <c r="H1470" i="3"/>
  <c r="I1470" i="3"/>
  <c r="J1470" i="3"/>
  <c r="A1479" i="3"/>
  <c r="B1479" i="3"/>
  <c r="C1479" i="3"/>
  <c r="D1479" i="3"/>
  <c r="E1479" i="3"/>
  <c r="F1479" i="3"/>
  <c r="G1479" i="3"/>
  <c r="H1479" i="3"/>
  <c r="I1479" i="3"/>
  <c r="J1479" i="3"/>
  <c r="A1481" i="3"/>
  <c r="B1481" i="3"/>
  <c r="C1481" i="3"/>
  <c r="D1481" i="3"/>
  <c r="E1481" i="3"/>
  <c r="F1481" i="3"/>
  <c r="G1481" i="3"/>
  <c r="H1481" i="3"/>
  <c r="I1481" i="3"/>
  <c r="J1481" i="3"/>
  <c r="A1480" i="3"/>
  <c r="B1480" i="3"/>
  <c r="C1480" i="3"/>
  <c r="D1480" i="3"/>
  <c r="E1480" i="3"/>
  <c r="F1480" i="3"/>
  <c r="G1480" i="3"/>
  <c r="H1480" i="3"/>
  <c r="I1480" i="3"/>
  <c r="J1480" i="3"/>
  <c r="A1478" i="3"/>
  <c r="B1478" i="3"/>
  <c r="C1478" i="3"/>
  <c r="D1478" i="3"/>
  <c r="E1478" i="3"/>
  <c r="F1478" i="3"/>
  <c r="G1478" i="3"/>
  <c r="H1478" i="3"/>
  <c r="I1478" i="3"/>
  <c r="J1478" i="3"/>
  <c r="A319" i="3"/>
  <c r="B319" i="3"/>
  <c r="C319" i="3"/>
  <c r="D319" i="3"/>
  <c r="E319" i="3"/>
  <c r="F319" i="3"/>
  <c r="G319" i="3"/>
  <c r="H319" i="3"/>
  <c r="I319" i="3"/>
  <c r="J319" i="3"/>
  <c r="A1843" i="3"/>
  <c r="B1843" i="3"/>
  <c r="C1843" i="3"/>
  <c r="D1843" i="3"/>
  <c r="E1843" i="3"/>
  <c r="F1843" i="3"/>
  <c r="G1843" i="3"/>
  <c r="H1843" i="3"/>
  <c r="I1843" i="3"/>
  <c r="J1843" i="3"/>
  <c r="A999" i="3"/>
  <c r="B999" i="3"/>
  <c r="C999" i="3"/>
  <c r="D999" i="3"/>
  <c r="E999" i="3"/>
  <c r="F999" i="3"/>
  <c r="G999" i="3"/>
  <c r="H999" i="3"/>
  <c r="I999" i="3"/>
  <c r="J999" i="3"/>
  <c r="A741" i="3"/>
  <c r="B741" i="3"/>
  <c r="C741" i="3"/>
  <c r="D741" i="3"/>
  <c r="E741" i="3"/>
  <c r="F741" i="3"/>
  <c r="G741" i="3"/>
  <c r="H741" i="3"/>
  <c r="I741" i="3"/>
  <c r="J741" i="3"/>
  <c r="A675" i="3"/>
  <c r="B675" i="3"/>
  <c r="C675" i="3"/>
  <c r="D675" i="3"/>
  <c r="E675" i="3"/>
  <c r="F675" i="3"/>
  <c r="G675" i="3"/>
  <c r="H675" i="3"/>
  <c r="I675" i="3"/>
  <c r="J675" i="3"/>
  <c r="A364" i="3"/>
  <c r="B364" i="3"/>
  <c r="C364" i="3"/>
  <c r="D364" i="3"/>
  <c r="E364" i="3"/>
  <c r="F364" i="3"/>
  <c r="G364" i="3"/>
  <c r="H364" i="3"/>
  <c r="I364" i="3"/>
  <c r="J364" i="3"/>
  <c r="A1043" i="3"/>
  <c r="B1043" i="3"/>
  <c r="C1043" i="3"/>
  <c r="D1043" i="3"/>
  <c r="E1043" i="3"/>
  <c r="F1043" i="3"/>
  <c r="G1043" i="3"/>
  <c r="H1043" i="3"/>
  <c r="I1043" i="3"/>
  <c r="J1043" i="3"/>
  <c r="A1084" i="3"/>
  <c r="B1084" i="3"/>
  <c r="C1084" i="3"/>
  <c r="D1084" i="3"/>
  <c r="E1084" i="3"/>
  <c r="F1084" i="3"/>
  <c r="G1084" i="3"/>
  <c r="H1084" i="3"/>
  <c r="I1084" i="3"/>
  <c r="J1084" i="3"/>
  <c r="A1067" i="3"/>
  <c r="B1067" i="3"/>
  <c r="C1067" i="3"/>
  <c r="D1067" i="3"/>
  <c r="E1067" i="3"/>
  <c r="F1067" i="3"/>
  <c r="G1067" i="3"/>
  <c r="H1067" i="3"/>
  <c r="I1067" i="3"/>
  <c r="J1067" i="3"/>
  <c r="A1030" i="3"/>
  <c r="B1030" i="3"/>
  <c r="C1030" i="3"/>
  <c r="D1030" i="3"/>
  <c r="E1030" i="3"/>
  <c r="F1030" i="3"/>
  <c r="G1030" i="3"/>
  <c r="H1030" i="3"/>
  <c r="I1030" i="3"/>
  <c r="J1030" i="3"/>
  <c r="A1723" i="3"/>
  <c r="B1723" i="3"/>
  <c r="C1723" i="3"/>
  <c r="D1723" i="3"/>
  <c r="E1723" i="3"/>
  <c r="F1723" i="3"/>
  <c r="G1723" i="3"/>
  <c r="H1723" i="3"/>
  <c r="I1723" i="3"/>
  <c r="J1723" i="3"/>
  <c r="A188" i="3"/>
  <c r="B188" i="3"/>
  <c r="C188" i="3"/>
  <c r="D188" i="3"/>
  <c r="E188" i="3"/>
  <c r="F188" i="3"/>
  <c r="G188" i="3"/>
  <c r="H188" i="3"/>
  <c r="I188" i="3"/>
  <c r="J188" i="3"/>
  <c r="A1160" i="3"/>
  <c r="B1160" i="3"/>
  <c r="C1160" i="3"/>
  <c r="D1160" i="3"/>
  <c r="E1160" i="3"/>
  <c r="F1160" i="3"/>
  <c r="G1160" i="3"/>
  <c r="H1160" i="3"/>
  <c r="I1160" i="3"/>
  <c r="J1160" i="3"/>
  <c r="A746" i="3"/>
  <c r="B746" i="3"/>
  <c r="C746" i="3"/>
  <c r="D746" i="3"/>
  <c r="E746" i="3"/>
  <c r="F746" i="3"/>
  <c r="G746" i="3"/>
  <c r="H746" i="3"/>
  <c r="I746" i="3"/>
  <c r="J746" i="3"/>
  <c r="A674" i="3"/>
  <c r="B674" i="3"/>
  <c r="C674" i="3"/>
  <c r="D674" i="3"/>
  <c r="E674" i="3"/>
  <c r="F674" i="3"/>
  <c r="G674" i="3"/>
  <c r="H674" i="3"/>
  <c r="I674" i="3"/>
  <c r="J674" i="3"/>
  <c r="A320" i="3"/>
  <c r="B320" i="3"/>
  <c r="C320" i="3"/>
  <c r="D320" i="3"/>
  <c r="E320" i="3"/>
  <c r="F320" i="3"/>
  <c r="G320" i="3"/>
  <c r="H320" i="3"/>
  <c r="I320" i="3"/>
  <c r="J320" i="3"/>
  <c r="A742" i="3"/>
  <c r="B742" i="3"/>
  <c r="C742" i="3"/>
  <c r="D742" i="3"/>
  <c r="E742" i="3"/>
  <c r="F742" i="3"/>
  <c r="G742" i="3"/>
  <c r="H742" i="3"/>
  <c r="I742" i="3"/>
  <c r="J742" i="3"/>
  <c r="A343" i="3"/>
  <c r="B343" i="3"/>
  <c r="C343" i="3"/>
  <c r="D343" i="3"/>
  <c r="E343" i="3"/>
  <c r="F343" i="3"/>
  <c r="G343" i="3"/>
  <c r="H343" i="3"/>
  <c r="I343" i="3"/>
  <c r="J343" i="3"/>
  <c r="A369" i="3"/>
  <c r="B369" i="3"/>
  <c r="C369" i="3"/>
  <c r="D369" i="3"/>
  <c r="E369" i="3"/>
  <c r="F369" i="3"/>
  <c r="G369" i="3"/>
  <c r="H369" i="3"/>
  <c r="I369" i="3"/>
  <c r="J369" i="3"/>
  <c r="A374" i="3"/>
  <c r="B374" i="3"/>
  <c r="C374" i="3"/>
  <c r="D374" i="3"/>
  <c r="E374" i="3"/>
  <c r="F374" i="3"/>
  <c r="G374" i="3"/>
  <c r="H374" i="3"/>
  <c r="I374" i="3"/>
  <c r="J374" i="3"/>
  <c r="A371" i="3"/>
  <c r="B371" i="3"/>
  <c r="C371" i="3"/>
  <c r="D371" i="3"/>
  <c r="E371" i="3"/>
  <c r="F371" i="3"/>
  <c r="G371" i="3"/>
  <c r="H371" i="3"/>
  <c r="I371" i="3"/>
  <c r="J371" i="3"/>
  <c r="A367" i="3"/>
  <c r="B367" i="3"/>
  <c r="C367" i="3"/>
  <c r="D367" i="3"/>
  <c r="E367" i="3"/>
  <c r="F367" i="3"/>
  <c r="G367" i="3"/>
  <c r="H367" i="3"/>
  <c r="I367" i="3"/>
  <c r="J367" i="3"/>
  <c r="A1550" i="3"/>
  <c r="B1550" i="3"/>
  <c r="C1550" i="3"/>
  <c r="D1550" i="3"/>
  <c r="E1550" i="3"/>
  <c r="F1550" i="3"/>
  <c r="G1550" i="3"/>
  <c r="H1550" i="3"/>
  <c r="I1550" i="3"/>
  <c r="J1550" i="3"/>
  <c r="A50" i="3"/>
  <c r="B50" i="3"/>
  <c r="C50" i="3"/>
  <c r="D50" i="3"/>
  <c r="E50" i="3"/>
  <c r="F50" i="3"/>
  <c r="G50" i="3"/>
  <c r="H50" i="3"/>
  <c r="I50" i="3"/>
  <c r="J50" i="3"/>
  <c r="A394" i="3"/>
  <c r="B394" i="3"/>
  <c r="C394" i="3"/>
  <c r="D394" i="3"/>
  <c r="E394" i="3"/>
  <c r="F394" i="3"/>
  <c r="G394" i="3"/>
  <c r="H394" i="3"/>
  <c r="I394" i="3"/>
  <c r="J394" i="3"/>
  <c r="A344" i="3"/>
  <c r="B344" i="3"/>
  <c r="C344" i="3"/>
  <c r="D344" i="3"/>
  <c r="E344" i="3"/>
  <c r="F344" i="3"/>
  <c r="G344" i="3"/>
  <c r="H344" i="3"/>
  <c r="I344" i="3"/>
  <c r="J344" i="3"/>
  <c r="A1482" i="3"/>
  <c r="B1482" i="3"/>
  <c r="C1482" i="3"/>
  <c r="D1482" i="3"/>
  <c r="E1482" i="3"/>
  <c r="F1482" i="3"/>
  <c r="G1482" i="3"/>
  <c r="H1482" i="3"/>
  <c r="I1482" i="3"/>
  <c r="J1482" i="3"/>
  <c r="A1495" i="3"/>
  <c r="B1495" i="3"/>
  <c r="C1495" i="3"/>
  <c r="D1495" i="3"/>
  <c r="E1495" i="3"/>
  <c r="F1495" i="3"/>
  <c r="G1495" i="3"/>
  <c r="H1495" i="3"/>
  <c r="I1495" i="3"/>
  <c r="J1495" i="3"/>
  <c r="A1497" i="3"/>
  <c r="B1497" i="3"/>
  <c r="C1497" i="3"/>
  <c r="D1497" i="3"/>
  <c r="E1497" i="3"/>
  <c r="F1497" i="3"/>
  <c r="G1497" i="3"/>
  <c r="H1497" i="3"/>
  <c r="I1497" i="3"/>
  <c r="J1497" i="3"/>
  <c r="A1496" i="3"/>
  <c r="B1496" i="3"/>
  <c r="C1496" i="3"/>
  <c r="D1496" i="3"/>
  <c r="E1496" i="3"/>
  <c r="F1496" i="3"/>
  <c r="G1496" i="3"/>
  <c r="H1496" i="3"/>
  <c r="I1496" i="3"/>
  <c r="J1496" i="3"/>
  <c r="A1494" i="3"/>
  <c r="B1494" i="3"/>
  <c r="C1494" i="3"/>
  <c r="D1494" i="3"/>
  <c r="E1494" i="3"/>
  <c r="F1494" i="3"/>
  <c r="G1494" i="3"/>
  <c r="H1494" i="3"/>
  <c r="I1494" i="3"/>
  <c r="J1494" i="3"/>
  <c r="A64" i="3"/>
  <c r="B64" i="3"/>
  <c r="C64" i="3"/>
  <c r="D64" i="3"/>
  <c r="E64" i="3"/>
  <c r="F64" i="3"/>
  <c r="G64" i="3"/>
  <c r="H64" i="3"/>
  <c r="I64" i="3"/>
  <c r="J64" i="3"/>
  <c r="A66" i="3"/>
  <c r="B66" i="3"/>
  <c r="C66" i="3"/>
  <c r="D66" i="3"/>
  <c r="E66" i="3"/>
  <c r="F66" i="3"/>
  <c r="G66" i="3"/>
  <c r="H66" i="3"/>
  <c r="I66" i="3"/>
  <c r="J66" i="3"/>
  <c r="A68" i="3"/>
  <c r="B68" i="3"/>
  <c r="C68" i="3"/>
  <c r="D68" i="3"/>
  <c r="E68" i="3"/>
  <c r="F68" i="3"/>
  <c r="G68" i="3"/>
  <c r="H68" i="3"/>
  <c r="I68" i="3"/>
  <c r="J68" i="3"/>
  <c r="A67" i="3"/>
  <c r="B67" i="3"/>
  <c r="C67" i="3"/>
  <c r="D67" i="3"/>
  <c r="E67" i="3"/>
  <c r="F67" i="3"/>
  <c r="G67" i="3"/>
  <c r="H67" i="3"/>
  <c r="I67" i="3"/>
  <c r="J67" i="3"/>
  <c r="A65" i="3"/>
  <c r="B65" i="3"/>
  <c r="C65" i="3"/>
  <c r="D65" i="3"/>
  <c r="E65" i="3"/>
  <c r="F65" i="3"/>
  <c r="G65" i="3"/>
  <c r="H65" i="3"/>
  <c r="I65" i="3"/>
  <c r="J65" i="3"/>
  <c r="A350" i="3"/>
  <c r="B350" i="3"/>
  <c r="C350" i="3"/>
  <c r="D350" i="3"/>
  <c r="E350" i="3"/>
  <c r="F350" i="3"/>
  <c r="G350" i="3"/>
  <c r="H350" i="3"/>
  <c r="I350" i="3"/>
  <c r="J350" i="3"/>
  <c r="A389" i="3"/>
  <c r="B389" i="3"/>
  <c r="C389" i="3"/>
  <c r="D389" i="3"/>
  <c r="E389" i="3"/>
  <c r="F389" i="3"/>
  <c r="G389" i="3"/>
  <c r="H389" i="3"/>
  <c r="I389" i="3"/>
  <c r="J389" i="3"/>
  <c r="A397" i="3"/>
  <c r="B397" i="3"/>
  <c r="C397" i="3"/>
  <c r="D397" i="3"/>
  <c r="E397" i="3"/>
  <c r="F397" i="3"/>
  <c r="G397" i="3"/>
  <c r="H397" i="3"/>
  <c r="I397" i="3"/>
  <c r="J397" i="3"/>
  <c r="A393" i="3"/>
  <c r="B393" i="3"/>
  <c r="C393" i="3"/>
  <c r="D393" i="3"/>
  <c r="E393" i="3"/>
  <c r="F393" i="3"/>
  <c r="G393" i="3"/>
  <c r="H393" i="3"/>
  <c r="I393" i="3"/>
  <c r="J393" i="3"/>
  <c r="A387" i="3"/>
  <c r="B387" i="3"/>
  <c r="C387" i="3"/>
  <c r="D387" i="3"/>
  <c r="E387" i="3"/>
  <c r="F387" i="3"/>
  <c r="G387" i="3"/>
  <c r="H387" i="3"/>
  <c r="I387" i="3"/>
  <c r="J387" i="3"/>
  <c r="A334" i="3"/>
  <c r="B334" i="3"/>
  <c r="C334" i="3"/>
  <c r="D334" i="3"/>
  <c r="E334" i="3"/>
  <c r="F334" i="3"/>
  <c r="G334" i="3"/>
  <c r="H334" i="3"/>
  <c r="I334" i="3"/>
  <c r="J334" i="3"/>
  <c r="A346" i="3"/>
  <c r="B346" i="3"/>
  <c r="C346" i="3"/>
  <c r="D346" i="3"/>
  <c r="E346" i="3"/>
  <c r="F346" i="3"/>
  <c r="G346" i="3"/>
  <c r="H346" i="3"/>
  <c r="I346" i="3"/>
  <c r="J346" i="3"/>
  <c r="A348" i="3"/>
  <c r="B348" i="3"/>
  <c r="C348" i="3"/>
  <c r="D348" i="3"/>
  <c r="E348" i="3"/>
  <c r="F348" i="3"/>
  <c r="G348" i="3"/>
  <c r="H348" i="3"/>
  <c r="I348" i="3"/>
  <c r="J348" i="3"/>
  <c r="A347" i="3"/>
  <c r="B347" i="3"/>
  <c r="C347" i="3"/>
  <c r="D347" i="3"/>
  <c r="E347" i="3"/>
  <c r="F347" i="3"/>
  <c r="G347" i="3"/>
  <c r="H347" i="3"/>
  <c r="I347" i="3"/>
  <c r="J347" i="3"/>
  <c r="A345" i="3"/>
  <c r="B345" i="3"/>
  <c r="C345" i="3"/>
  <c r="D345" i="3"/>
  <c r="E345" i="3"/>
  <c r="F345" i="3"/>
  <c r="G345" i="3"/>
  <c r="H345" i="3"/>
  <c r="I345" i="3"/>
  <c r="J345" i="3"/>
  <c r="A51" i="3"/>
  <c r="B51" i="3"/>
  <c r="C51" i="3"/>
  <c r="D51" i="3"/>
  <c r="E51" i="3"/>
  <c r="F51" i="3"/>
  <c r="G51" i="3"/>
  <c r="H51" i="3"/>
  <c r="I51" i="3"/>
  <c r="J51" i="3"/>
  <c r="A1551" i="3"/>
  <c r="B1551" i="3"/>
  <c r="C1551" i="3"/>
  <c r="D1551" i="3"/>
  <c r="E1551" i="3"/>
  <c r="F1551" i="3"/>
  <c r="G1551" i="3"/>
  <c r="H1551" i="3"/>
  <c r="I1551" i="3"/>
  <c r="J1551" i="3"/>
  <c r="A930" i="3"/>
  <c r="B930" i="3"/>
  <c r="C930" i="3"/>
  <c r="D930" i="3"/>
  <c r="E930" i="3"/>
  <c r="F930" i="3"/>
  <c r="G930" i="3"/>
  <c r="H930" i="3"/>
  <c r="I930" i="3"/>
  <c r="J930" i="3"/>
  <c r="A894" i="3"/>
  <c r="B894" i="3"/>
  <c r="C894" i="3"/>
  <c r="D894" i="3"/>
  <c r="E894" i="3"/>
  <c r="F894" i="3"/>
  <c r="G894" i="3"/>
  <c r="H894" i="3"/>
  <c r="I894" i="3"/>
  <c r="J894" i="3"/>
  <c r="A1269" i="3"/>
  <c r="B1269" i="3"/>
  <c r="C1269" i="3"/>
  <c r="D1269" i="3"/>
  <c r="E1269" i="3"/>
  <c r="F1269" i="3"/>
  <c r="G1269" i="3"/>
  <c r="H1269" i="3"/>
  <c r="I1269" i="3"/>
  <c r="J1269" i="3"/>
  <c r="A1682" i="3"/>
  <c r="B1682" i="3"/>
  <c r="C1682" i="3"/>
  <c r="D1682" i="3"/>
  <c r="E1682" i="3"/>
  <c r="F1682" i="3"/>
  <c r="G1682" i="3"/>
  <c r="H1682" i="3"/>
  <c r="I1682" i="3"/>
  <c r="J1682" i="3"/>
  <c r="A1060" i="3"/>
  <c r="B1060" i="3"/>
  <c r="C1060" i="3"/>
  <c r="D1060" i="3"/>
  <c r="E1060" i="3"/>
  <c r="F1060" i="3"/>
  <c r="G1060" i="3"/>
  <c r="H1060" i="3"/>
  <c r="I1060" i="3"/>
  <c r="J1060" i="3"/>
  <c r="A1106" i="3"/>
  <c r="B1106" i="3"/>
  <c r="C1106" i="3"/>
  <c r="D1106" i="3"/>
  <c r="E1106" i="3"/>
  <c r="F1106" i="3"/>
  <c r="G1106" i="3"/>
  <c r="H1106" i="3"/>
  <c r="I1106" i="3"/>
  <c r="J1106" i="3"/>
  <c r="A1081" i="3"/>
  <c r="B1081" i="3"/>
  <c r="C1081" i="3"/>
  <c r="D1081" i="3"/>
  <c r="E1081" i="3"/>
  <c r="F1081" i="3"/>
  <c r="G1081" i="3"/>
  <c r="H1081" i="3"/>
  <c r="I1081" i="3"/>
  <c r="J1081" i="3"/>
  <c r="A1063" i="3"/>
  <c r="B1063" i="3"/>
  <c r="C1063" i="3"/>
  <c r="D1063" i="3"/>
  <c r="E1063" i="3"/>
  <c r="F1063" i="3"/>
  <c r="G1063" i="3"/>
  <c r="H1063" i="3"/>
  <c r="I1063" i="3"/>
  <c r="J1063" i="3"/>
  <c r="A1802" i="3"/>
  <c r="B1802" i="3"/>
  <c r="C1802" i="3"/>
  <c r="D1802" i="3"/>
  <c r="E1802" i="3"/>
  <c r="F1802" i="3"/>
  <c r="G1802" i="3"/>
  <c r="H1802" i="3"/>
  <c r="I1802" i="3"/>
  <c r="J1802" i="3"/>
  <c r="A78" i="3"/>
  <c r="B78" i="3"/>
  <c r="C78" i="3"/>
  <c r="D78" i="3"/>
  <c r="E78" i="3"/>
  <c r="F78" i="3"/>
  <c r="G78" i="3"/>
  <c r="H78" i="3"/>
  <c r="I78" i="3"/>
  <c r="J78" i="3"/>
  <c r="A1147" i="3"/>
  <c r="B1147" i="3"/>
  <c r="C1147" i="3"/>
  <c r="D1147" i="3"/>
  <c r="E1147" i="3"/>
  <c r="F1147" i="3"/>
  <c r="G1147" i="3"/>
  <c r="H1147" i="3"/>
  <c r="I1147" i="3"/>
  <c r="J1147" i="3"/>
  <c r="A766" i="3"/>
  <c r="B766" i="3"/>
  <c r="C766" i="3"/>
  <c r="D766" i="3"/>
  <c r="E766" i="3"/>
  <c r="F766" i="3"/>
  <c r="G766" i="3"/>
  <c r="H766" i="3"/>
  <c r="I766" i="3"/>
  <c r="J766" i="3"/>
  <c r="A1268" i="3"/>
  <c r="B1268" i="3"/>
  <c r="C1268" i="3"/>
  <c r="D1268" i="3"/>
  <c r="E1268" i="3"/>
  <c r="F1268" i="3"/>
  <c r="G1268" i="3"/>
  <c r="H1268" i="3"/>
  <c r="I1268" i="3"/>
  <c r="J1268" i="3"/>
  <c r="A1768" i="3"/>
  <c r="B1768" i="3"/>
  <c r="C1768" i="3"/>
  <c r="D1768" i="3"/>
  <c r="E1768" i="3"/>
  <c r="F1768" i="3"/>
  <c r="G1768" i="3"/>
  <c r="H1768" i="3"/>
  <c r="I1768" i="3"/>
  <c r="J1768" i="3"/>
  <c r="A895" i="3"/>
  <c r="B895" i="3"/>
  <c r="C895" i="3"/>
  <c r="D895" i="3"/>
  <c r="E895" i="3"/>
  <c r="F895" i="3"/>
  <c r="G895" i="3"/>
  <c r="H895" i="3"/>
  <c r="I895" i="3"/>
  <c r="J895" i="3"/>
  <c r="A1681" i="3"/>
  <c r="B1681" i="3"/>
  <c r="C1681" i="3"/>
  <c r="D1681" i="3"/>
  <c r="E1681" i="3"/>
  <c r="F1681" i="3"/>
  <c r="G1681" i="3"/>
  <c r="H1681" i="3"/>
  <c r="I1681" i="3"/>
  <c r="J1681" i="3"/>
  <c r="A1683" i="3"/>
  <c r="B1683" i="3"/>
  <c r="C1683" i="3"/>
  <c r="D1683" i="3"/>
  <c r="E1683" i="3"/>
  <c r="F1683" i="3"/>
  <c r="G1683" i="3"/>
  <c r="H1683" i="3"/>
  <c r="I1683" i="3"/>
  <c r="J1683" i="3"/>
  <c r="A1688" i="3"/>
  <c r="B1688" i="3"/>
  <c r="C1688" i="3"/>
  <c r="D1688" i="3"/>
  <c r="E1688" i="3"/>
  <c r="F1688" i="3"/>
  <c r="G1688" i="3"/>
  <c r="H1688" i="3"/>
  <c r="I1688" i="3"/>
  <c r="J1688" i="3"/>
  <c r="A1685" i="3"/>
  <c r="B1685" i="3"/>
  <c r="C1685" i="3"/>
  <c r="D1685" i="3"/>
  <c r="E1685" i="3"/>
  <c r="F1685" i="3"/>
  <c r="G1685" i="3"/>
  <c r="H1685" i="3"/>
  <c r="I1685" i="3"/>
  <c r="J1685" i="3"/>
  <c r="A1684" i="3"/>
  <c r="B1684" i="3"/>
  <c r="C1684" i="3"/>
  <c r="D1684" i="3"/>
  <c r="E1684" i="3"/>
  <c r="F1684" i="3"/>
  <c r="G1684" i="3"/>
  <c r="H1684" i="3"/>
  <c r="I1684" i="3"/>
  <c r="J1684" i="3"/>
  <c r="A1892" i="3"/>
  <c r="B1892" i="3"/>
  <c r="C1892" i="3"/>
  <c r="D1892" i="3"/>
  <c r="E1892" i="3"/>
  <c r="F1892" i="3"/>
  <c r="G1892" i="3"/>
  <c r="H1892" i="3"/>
  <c r="I1892" i="3"/>
  <c r="J1892" i="3"/>
  <c r="A448" i="3"/>
  <c r="B448" i="3"/>
  <c r="C448" i="3"/>
  <c r="D448" i="3"/>
  <c r="E448" i="3"/>
  <c r="F448" i="3"/>
  <c r="G448" i="3"/>
  <c r="H448" i="3"/>
  <c r="I448" i="3"/>
  <c r="J448" i="3"/>
  <c r="A1695" i="3"/>
  <c r="B1695" i="3"/>
  <c r="C1695" i="3"/>
  <c r="D1695" i="3"/>
  <c r="E1695" i="3"/>
  <c r="F1695" i="3"/>
  <c r="G1695" i="3"/>
  <c r="H1695" i="3"/>
  <c r="I1695" i="3"/>
  <c r="J1695" i="3"/>
  <c r="A1673" i="3"/>
  <c r="B1673" i="3"/>
  <c r="C1673" i="3"/>
  <c r="D1673" i="3"/>
  <c r="E1673" i="3"/>
  <c r="F1673" i="3"/>
  <c r="G1673" i="3"/>
  <c r="H1673" i="3"/>
  <c r="I1673" i="3"/>
  <c r="J1673" i="3"/>
  <c r="A1885" i="3"/>
  <c r="B1885" i="3"/>
  <c r="C1885" i="3"/>
  <c r="D1885" i="3"/>
  <c r="E1885" i="3"/>
  <c r="F1885" i="3"/>
  <c r="G1885" i="3"/>
  <c r="H1885" i="3"/>
  <c r="I1885" i="3"/>
  <c r="J1885" i="3"/>
  <c r="A1886" i="3"/>
  <c r="B1886" i="3"/>
  <c r="C1886" i="3"/>
  <c r="D1886" i="3"/>
  <c r="E1886" i="3"/>
  <c r="F1886" i="3"/>
  <c r="G1886" i="3"/>
  <c r="H1886" i="3"/>
  <c r="I1886" i="3"/>
  <c r="J1886" i="3"/>
  <c r="A1889" i="3"/>
  <c r="B1889" i="3"/>
  <c r="C1889" i="3"/>
  <c r="D1889" i="3"/>
  <c r="E1889" i="3"/>
  <c r="F1889" i="3"/>
  <c r="G1889" i="3"/>
  <c r="H1889" i="3"/>
  <c r="I1889" i="3"/>
  <c r="J1889" i="3"/>
  <c r="A1888" i="3"/>
  <c r="B1888" i="3"/>
  <c r="C1888" i="3"/>
  <c r="D1888" i="3"/>
  <c r="E1888" i="3"/>
  <c r="F1888" i="3"/>
  <c r="G1888" i="3"/>
  <c r="H1888" i="3"/>
  <c r="I1888" i="3"/>
  <c r="J1888" i="3"/>
  <c r="A1887" i="3"/>
  <c r="B1887" i="3"/>
  <c r="C1887" i="3"/>
  <c r="D1887" i="3"/>
  <c r="E1887" i="3"/>
  <c r="F1887" i="3"/>
  <c r="G1887" i="3"/>
  <c r="H1887" i="3"/>
  <c r="I1887" i="3"/>
  <c r="J1887" i="3"/>
  <c r="A629" i="3"/>
  <c r="B629" i="3"/>
  <c r="C629" i="3"/>
  <c r="D629" i="3"/>
  <c r="E629" i="3"/>
  <c r="F629" i="3"/>
  <c r="G629" i="3"/>
  <c r="H629" i="3"/>
  <c r="I629" i="3"/>
  <c r="J629" i="3"/>
  <c r="A630" i="3"/>
  <c r="B630" i="3"/>
  <c r="C630" i="3"/>
  <c r="D630" i="3"/>
  <c r="E630" i="3"/>
  <c r="F630" i="3"/>
  <c r="G630" i="3"/>
  <c r="H630" i="3"/>
  <c r="I630" i="3"/>
  <c r="J630" i="3"/>
  <c r="A634" i="3"/>
  <c r="B634" i="3"/>
  <c r="C634" i="3"/>
  <c r="D634" i="3"/>
  <c r="E634" i="3"/>
  <c r="F634" i="3"/>
  <c r="G634" i="3"/>
  <c r="H634" i="3"/>
  <c r="I634" i="3"/>
  <c r="J634" i="3"/>
  <c r="A632" i="3"/>
  <c r="B632" i="3"/>
  <c r="C632" i="3"/>
  <c r="D632" i="3"/>
  <c r="E632" i="3"/>
  <c r="F632" i="3"/>
  <c r="G632" i="3"/>
  <c r="H632" i="3"/>
  <c r="I632" i="3"/>
  <c r="J632" i="3"/>
  <c r="A631" i="3"/>
  <c r="B631" i="3"/>
  <c r="C631" i="3"/>
  <c r="D631" i="3"/>
  <c r="E631" i="3"/>
  <c r="F631" i="3"/>
  <c r="G631" i="3"/>
  <c r="H631" i="3"/>
  <c r="I631" i="3"/>
  <c r="J631" i="3"/>
  <c r="A1693" i="3"/>
  <c r="B1693" i="3"/>
  <c r="C1693" i="3"/>
  <c r="D1693" i="3"/>
  <c r="E1693" i="3"/>
  <c r="F1693" i="3"/>
  <c r="G1693" i="3"/>
  <c r="H1693" i="3"/>
  <c r="I1693" i="3"/>
  <c r="J1693" i="3"/>
  <c r="A1696" i="3"/>
  <c r="B1696" i="3"/>
  <c r="C1696" i="3"/>
  <c r="D1696" i="3"/>
  <c r="E1696" i="3"/>
  <c r="F1696" i="3"/>
  <c r="G1696" i="3"/>
  <c r="H1696" i="3"/>
  <c r="I1696" i="3"/>
  <c r="J1696" i="3"/>
  <c r="A1699" i="3"/>
  <c r="B1699" i="3"/>
  <c r="C1699" i="3"/>
  <c r="D1699" i="3"/>
  <c r="E1699" i="3"/>
  <c r="F1699" i="3"/>
  <c r="G1699" i="3"/>
  <c r="H1699" i="3"/>
  <c r="I1699" i="3"/>
  <c r="J1699" i="3"/>
  <c r="A1698" i="3"/>
  <c r="B1698" i="3"/>
  <c r="C1698" i="3"/>
  <c r="D1698" i="3"/>
  <c r="E1698" i="3"/>
  <c r="F1698" i="3"/>
  <c r="G1698" i="3"/>
  <c r="H1698" i="3"/>
  <c r="I1698" i="3"/>
  <c r="J1698" i="3"/>
  <c r="A1697" i="3"/>
  <c r="B1697" i="3"/>
  <c r="C1697" i="3"/>
  <c r="D1697" i="3"/>
  <c r="E1697" i="3"/>
  <c r="F1697" i="3"/>
  <c r="G1697" i="3"/>
  <c r="H1697" i="3"/>
  <c r="I1697" i="3"/>
  <c r="J1697" i="3"/>
  <c r="A1674" i="3"/>
  <c r="B1674" i="3"/>
  <c r="C1674" i="3"/>
  <c r="D1674" i="3"/>
  <c r="E1674" i="3"/>
  <c r="F1674" i="3"/>
  <c r="G1674" i="3"/>
  <c r="H1674" i="3"/>
  <c r="I1674" i="3"/>
  <c r="J1674" i="3"/>
  <c r="A1675" i="3"/>
  <c r="B1675" i="3"/>
  <c r="C1675" i="3"/>
  <c r="D1675" i="3"/>
  <c r="E1675" i="3"/>
  <c r="F1675" i="3"/>
  <c r="G1675" i="3"/>
  <c r="H1675" i="3"/>
  <c r="I1675" i="3"/>
  <c r="J1675" i="3"/>
  <c r="A1678" i="3"/>
  <c r="B1678" i="3"/>
  <c r="C1678" i="3"/>
  <c r="D1678" i="3"/>
  <c r="E1678" i="3"/>
  <c r="F1678" i="3"/>
  <c r="G1678" i="3"/>
  <c r="H1678" i="3"/>
  <c r="I1678" i="3"/>
  <c r="J1678" i="3"/>
  <c r="A1677" i="3"/>
  <c r="B1677" i="3"/>
  <c r="C1677" i="3"/>
  <c r="D1677" i="3"/>
  <c r="E1677" i="3"/>
  <c r="F1677" i="3"/>
  <c r="G1677" i="3"/>
  <c r="H1677" i="3"/>
  <c r="I1677" i="3"/>
  <c r="J1677" i="3"/>
  <c r="A1676" i="3"/>
  <c r="B1676" i="3"/>
  <c r="C1676" i="3"/>
  <c r="D1676" i="3"/>
  <c r="E1676" i="3"/>
  <c r="F1676" i="3"/>
  <c r="G1676" i="3"/>
  <c r="H1676" i="3"/>
  <c r="I1676" i="3"/>
  <c r="J1676" i="3"/>
  <c r="A449" i="3"/>
  <c r="B449" i="3"/>
  <c r="C449" i="3"/>
  <c r="D449" i="3"/>
  <c r="E449" i="3"/>
  <c r="F449" i="3"/>
  <c r="G449" i="3"/>
  <c r="H449" i="3"/>
  <c r="I449" i="3"/>
  <c r="J449" i="3"/>
  <c r="A1893" i="3"/>
  <c r="B1893" i="3"/>
  <c r="C1893" i="3"/>
  <c r="D1893" i="3"/>
  <c r="E1893" i="3"/>
  <c r="F1893" i="3"/>
  <c r="G1893" i="3"/>
  <c r="H1893" i="3"/>
  <c r="I1893" i="3"/>
  <c r="J1893" i="3"/>
  <c r="A931" i="3"/>
  <c r="B931" i="3"/>
  <c r="C931" i="3"/>
  <c r="D931" i="3"/>
  <c r="E931" i="3"/>
  <c r="F931" i="3"/>
  <c r="G931" i="3"/>
  <c r="H931" i="3"/>
  <c r="I931" i="3"/>
  <c r="J931" i="3"/>
  <c r="A805" i="3"/>
  <c r="B805" i="3"/>
  <c r="C805" i="3"/>
  <c r="D805" i="3"/>
  <c r="E805" i="3"/>
  <c r="F805" i="3"/>
  <c r="G805" i="3"/>
  <c r="H805" i="3"/>
  <c r="I805" i="3"/>
  <c r="J805" i="3"/>
  <c r="A1254" i="3"/>
  <c r="B1254" i="3"/>
  <c r="C1254" i="3"/>
  <c r="D1254" i="3"/>
  <c r="E1254" i="3"/>
  <c r="F1254" i="3"/>
  <c r="G1254" i="3"/>
  <c r="H1254" i="3"/>
  <c r="I1254" i="3"/>
  <c r="J1254" i="3"/>
  <c r="A1256" i="3"/>
  <c r="B1256" i="3"/>
  <c r="C1256" i="3"/>
  <c r="D1256" i="3"/>
  <c r="E1256" i="3"/>
  <c r="F1256" i="3"/>
  <c r="G1256" i="3"/>
  <c r="H1256" i="3"/>
  <c r="I1256" i="3"/>
  <c r="J1256" i="3"/>
  <c r="A779" i="3"/>
  <c r="B779" i="3"/>
  <c r="C779" i="3"/>
  <c r="D779" i="3"/>
  <c r="E779" i="3"/>
  <c r="F779" i="3"/>
  <c r="G779" i="3"/>
  <c r="H779" i="3"/>
  <c r="I779" i="3"/>
  <c r="J779" i="3"/>
  <c r="A771" i="3"/>
  <c r="B771" i="3"/>
  <c r="C771" i="3"/>
  <c r="D771" i="3"/>
  <c r="E771" i="3"/>
  <c r="F771" i="3"/>
  <c r="G771" i="3"/>
  <c r="H771" i="3"/>
  <c r="I771" i="3"/>
  <c r="J771" i="3"/>
  <c r="A686" i="3"/>
  <c r="B686" i="3"/>
  <c r="C686" i="3"/>
  <c r="D686" i="3"/>
  <c r="E686" i="3"/>
  <c r="F686" i="3"/>
  <c r="G686" i="3"/>
  <c r="H686" i="3"/>
  <c r="I686" i="3"/>
  <c r="J686" i="3"/>
  <c r="A782" i="3"/>
  <c r="B782" i="3"/>
  <c r="C782" i="3"/>
  <c r="D782" i="3"/>
  <c r="E782" i="3"/>
  <c r="F782" i="3"/>
  <c r="G782" i="3"/>
  <c r="H782" i="3"/>
  <c r="I782" i="3"/>
  <c r="J782" i="3"/>
  <c r="A1907" i="3"/>
  <c r="B1907" i="3"/>
  <c r="C1907" i="3"/>
  <c r="D1907" i="3"/>
  <c r="E1907" i="3"/>
  <c r="F1907" i="3"/>
  <c r="G1907" i="3"/>
  <c r="H1907" i="3"/>
  <c r="I1907" i="3"/>
  <c r="J1907" i="3"/>
  <c r="A7" i="3"/>
  <c r="B7" i="3"/>
  <c r="C7" i="3"/>
  <c r="D7" i="3"/>
  <c r="E7" i="3"/>
  <c r="F7" i="3"/>
  <c r="G7" i="3"/>
  <c r="H7" i="3"/>
  <c r="I7" i="3"/>
  <c r="J7" i="3"/>
  <c r="A69" i="3"/>
  <c r="B69" i="3"/>
  <c r="C69" i="3"/>
  <c r="D69" i="3"/>
  <c r="E69" i="3"/>
  <c r="F69" i="3"/>
  <c r="G69" i="3"/>
  <c r="H69" i="3"/>
  <c r="I69" i="3"/>
  <c r="J69" i="3"/>
  <c r="A1869" i="3"/>
  <c r="B1869" i="3"/>
  <c r="C1869" i="3"/>
  <c r="D1869" i="3"/>
  <c r="E1869" i="3"/>
  <c r="F1869" i="3"/>
  <c r="G1869" i="3"/>
  <c r="H1869" i="3"/>
  <c r="I1869" i="3"/>
  <c r="J1869" i="3"/>
  <c r="A1255" i="3"/>
  <c r="B1255" i="3"/>
  <c r="C1255" i="3"/>
  <c r="D1255" i="3"/>
  <c r="E1255" i="3"/>
  <c r="F1255" i="3"/>
  <c r="G1255" i="3"/>
  <c r="H1255" i="3"/>
  <c r="I1255" i="3"/>
  <c r="J1255" i="3"/>
  <c r="A1296" i="3"/>
  <c r="B1296" i="3"/>
  <c r="C1296" i="3"/>
  <c r="D1296" i="3"/>
  <c r="E1296" i="3"/>
  <c r="F1296" i="3"/>
  <c r="G1296" i="3"/>
  <c r="H1296" i="3"/>
  <c r="I1296" i="3"/>
  <c r="J1296" i="3"/>
  <c r="A808" i="3"/>
  <c r="B808" i="3"/>
  <c r="C808" i="3"/>
  <c r="D808" i="3"/>
  <c r="E808" i="3"/>
  <c r="F808" i="3"/>
  <c r="G808" i="3"/>
  <c r="H808" i="3"/>
  <c r="I808" i="3"/>
  <c r="J808" i="3"/>
  <c r="A1250" i="3"/>
  <c r="B1250" i="3"/>
  <c r="C1250" i="3"/>
  <c r="D1250" i="3"/>
  <c r="E1250" i="3"/>
  <c r="F1250" i="3"/>
  <c r="G1250" i="3"/>
  <c r="H1250" i="3"/>
  <c r="I1250" i="3"/>
  <c r="J1250" i="3"/>
  <c r="A1248" i="3"/>
  <c r="B1248" i="3"/>
  <c r="C1248" i="3"/>
  <c r="D1248" i="3"/>
  <c r="E1248" i="3"/>
  <c r="F1248" i="3"/>
  <c r="G1248" i="3"/>
  <c r="H1248" i="3"/>
  <c r="I1248" i="3"/>
  <c r="J1248" i="3"/>
  <c r="A1245" i="3"/>
  <c r="B1245" i="3"/>
  <c r="C1245" i="3"/>
  <c r="D1245" i="3"/>
  <c r="E1245" i="3"/>
  <c r="F1245" i="3"/>
  <c r="G1245" i="3"/>
  <c r="H1245" i="3"/>
  <c r="I1245" i="3"/>
  <c r="J1245" i="3"/>
  <c r="A1169" i="3"/>
  <c r="B1169" i="3"/>
  <c r="C1169" i="3"/>
  <c r="D1169" i="3"/>
  <c r="E1169" i="3"/>
  <c r="F1169" i="3"/>
  <c r="G1169" i="3"/>
  <c r="H1169" i="3"/>
  <c r="I1169" i="3"/>
  <c r="J1169" i="3"/>
  <c r="A1249" i="3"/>
  <c r="B1249" i="3"/>
  <c r="C1249" i="3"/>
  <c r="D1249" i="3"/>
  <c r="E1249" i="3"/>
  <c r="F1249" i="3"/>
  <c r="G1249" i="3"/>
  <c r="H1249" i="3"/>
  <c r="I1249" i="3"/>
  <c r="J1249" i="3"/>
  <c r="A1909" i="3"/>
  <c r="B1909" i="3"/>
  <c r="C1909" i="3"/>
  <c r="D1909" i="3"/>
  <c r="E1909" i="3"/>
  <c r="F1909" i="3"/>
  <c r="G1909" i="3"/>
  <c r="H1909" i="3"/>
  <c r="I1909" i="3"/>
  <c r="J1909" i="3"/>
  <c r="A8" i="3"/>
  <c r="B8" i="3"/>
  <c r="C8" i="3"/>
  <c r="D8" i="3"/>
  <c r="E8" i="3"/>
  <c r="F8" i="3"/>
  <c r="G8" i="3"/>
  <c r="H8" i="3"/>
  <c r="I8" i="3"/>
  <c r="J8" i="3"/>
  <c r="A72" i="3"/>
  <c r="B72" i="3"/>
  <c r="C72" i="3"/>
  <c r="D72" i="3"/>
  <c r="E72" i="3"/>
  <c r="F72" i="3"/>
  <c r="G72" i="3"/>
  <c r="H72" i="3"/>
  <c r="I72" i="3"/>
  <c r="J72" i="3"/>
  <c r="A1877" i="3"/>
  <c r="B1877" i="3"/>
  <c r="C1877" i="3"/>
  <c r="D1877" i="3"/>
  <c r="E1877" i="3"/>
  <c r="F1877" i="3"/>
  <c r="G1877" i="3"/>
  <c r="H1877" i="3"/>
  <c r="I1877" i="3"/>
  <c r="J1877" i="3"/>
  <c r="A1903" i="3"/>
  <c r="B1903" i="3"/>
  <c r="C1903" i="3"/>
  <c r="D1903" i="3"/>
  <c r="E1903" i="3"/>
  <c r="F1903" i="3"/>
  <c r="G1903" i="3"/>
  <c r="H1903" i="3"/>
  <c r="I1903" i="3"/>
  <c r="J1903" i="3"/>
  <c r="A1901" i="3"/>
  <c r="B1901" i="3"/>
  <c r="C1901" i="3"/>
  <c r="D1901" i="3"/>
  <c r="E1901" i="3"/>
  <c r="F1901" i="3"/>
  <c r="G1901" i="3"/>
  <c r="H1901" i="3"/>
  <c r="I1901" i="3"/>
  <c r="J1901" i="3"/>
  <c r="A1900" i="3"/>
  <c r="B1900" i="3"/>
  <c r="C1900" i="3"/>
  <c r="D1900" i="3"/>
  <c r="E1900" i="3"/>
  <c r="F1900" i="3"/>
  <c r="G1900" i="3"/>
  <c r="H1900" i="3"/>
  <c r="I1900" i="3"/>
  <c r="J1900" i="3"/>
  <c r="A1899" i="3"/>
  <c r="B1899" i="3"/>
  <c r="C1899" i="3"/>
  <c r="D1899" i="3"/>
  <c r="E1899" i="3"/>
  <c r="F1899" i="3"/>
  <c r="G1899" i="3"/>
  <c r="H1899" i="3"/>
  <c r="I1899" i="3"/>
  <c r="J1899" i="3"/>
  <c r="A1902" i="3"/>
  <c r="B1902" i="3"/>
  <c r="C1902" i="3"/>
  <c r="D1902" i="3"/>
  <c r="E1902" i="3"/>
  <c r="F1902" i="3"/>
  <c r="G1902" i="3"/>
  <c r="H1902" i="3"/>
  <c r="I1902" i="3"/>
  <c r="J1902" i="3"/>
  <c r="A19" i="3"/>
  <c r="B19" i="3"/>
  <c r="C19" i="3"/>
  <c r="D19" i="3"/>
  <c r="E19" i="3"/>
  <c r="F19" i="3"/>
  <c r="G19" i="3"/>
  <c r="H19" i="3"/>
  <c r="I19" i="3"/>
  <c r="J19" i="3"/>
  <c r="A17" i="3"/>
  <c r="B17" i="3"/>
  <c r="C17" i="3"/>
  <c r="D17" i="3"/>
  <c r="E17" i="3"/>
  <c r="F17" i="3"/>
  <c r="G17" i="3"/>
  <c r="H17" i="3"/>
  <c r="I17" i="3"/>
  <c r="J17" i="3"/>
  <c r="A16" i="3"/>
  <c r="B16" i="3"/>
  <c r="C16" i="3"/>
  <c r="D16" i="3"/>
  <c r="E16" i="3"/>
  <c r="F16" i="3"/>
  <c r="G16" i="3"/>
  <c r="H16" i="3"/>
  <c r="I16" i="3"/>
  <c r="J16" i="3"/>
  <c r="A15" i="3"/>
  <c r="B15" i="3"/>
  <c r="C15" i="3"/>
  <c r="D15" i="3"/>
  <c r="E15" i="3"/>
  <c r="F15" i="3"/>
  <c r="G15" i="3"/>
  <c r="H15" i="3"/>
  <c r="I15" i="3"/>
  <c r="J15" i="3"/>
  <c r="A18" i="3"/>
  <c r="B18" i="3"/>
  <c r="C18" i="3"/>
  <c r="D18" i="3"/>
  <c r="E18" i="3"/>
  <c r="F18" i="3"/>
  <c r="G18" i="3"/>
  <c r="H18" i="3"/>
  <c r="I18" i="3"/>
  <c r="J18" i="3"/>
  <c r="A101" i="3"/>
  <c r="B101" i="3"/>
  <c r="C101" i="3"/>
  <c r="D101" i="3"/>
  <c r="E101" i="3"/>
  <c r="F101" i="3"/>
  <c r="G101" i="3"/>
  <c r="H101" i="3"/>
  <c r="I101" i="3"/>
  <c r="J101" i="3"/>
  <c r="A99" i="3"/>
  <c r="B99" i="3"/>
  <c r="C99" i="3"/>
  <c r="D99" i="3"/>
  <c r="E99" i="3"/>
  <c r="F99" i="3"/>
  <c r="G99" i="3"/>
  <c r="H99" i="3"/>
  <c r="I99" i="3"/>
  <c r="J99" i="3"/>
  <c r="A98" i="3"/>
  <c r="B98" i="3"/>
  <c r="C98" i="3"/>
  <c r="D98" i="3"/>
  <c r="E98" i="3"/>
  <c r="F98" i="3"/>
  <c r="G98" i="3"/>
  <c r="H98" i="3"/>
  <c r="I98" i="3"/>
  <c r="J98" i="3"/>
  <c r="A85" i="3"/>
  <c r="B85" i="3"/>
  <c r="C85" i="3"/>
  <c r="D85" i="3"/>
  <c r="E85" i="3"/>
  <c r="F85" i="3"/>
  <c r="G85" i="3"/>
  <c r="H85" i="3"/>
  <c r="I85" i="3"/>
  <c r="J85" i="3"/>
  <c r="A100" i="3"/>
  <c r="B100" i="3"/>
  <c r="C100" i="3"/>
  <c r="D100" i="3"/>
  <c r="E100" i="3"/>
  <c r="F100" i="3"/>
  <c r="G100" i="3"/>
  <c r="H100" i="3"/>
  <c r="I100" i="3"/>
  <c r="J100" i="3"/>
  <c r="A1866" i="3"/>
  <c r="B1866" i="3"/>
  <c r="C1866" i="3"/>
  <c r="D1866" i="3"/>
  <c r="E1866" i="3"/>
  <c r="F1866" i="3"/>
  <c r="G1866" i="3"/>
  <c r="H1866" i="3"/>
  <c r="I1866" i="3"/>
  <c r="J1866" i="3"/>
  <c r="A1864" i="3"/>
  <c r="B1864" i="3"/>
  <c r="C1864" i="3"/>
  <c r="D1864" i="3"/>
  <c r="E1864" i="3"/>
  <c r="F1864" i="3"/>
  <c r="G1864" i="3"/>
  <c r="H1864" i="3"/>
  <c r="I1864" i="3"/>
  <c r="J1864" i="3"/>
  <c r="A1863" i="3"/>
  <c r="B1863" i="3"/>
  <c r="C1863" i="3"/>
  <c r="D1863" i="3"/>
  <c r="E1863" i="3"/>
  <c r="F1863" i="3"/>
  <c r="G1863" i="3"/>
  <c r="H1863" i="3"/>
  <c r="I1863" i="3"/>
  <c r="J1863" i="3"/>
  <c r="A1855" i="3"/>
  <c r="B1855" i="3"/>
  <c r="C1855" i="3"/>
  <c r="D1855" i="3"/>
  <c r="E1855" i="3"/>
  <c r="F1855" i="3"/>
  <c r="G1855" i="3"/>
  <c r="H1855" i="3"/>
  <c r="I1855" i="3"/>
  <c r="J1855" i="3"/>
  <c r="A1865" i="3"/>
  <c r="B1865" i="3"/>
  <c r="C1865" i="3"/>
  <c r="D1865" i="3"/>
  <c r="E1865" i="3"/>
  <c r="F1865" i="3"/>
  <c r="G1865" i="3"/>
  <c r="H1865" i="3"/>
  <c r="I1865" i="3"/>
  <c r="J1865" i="3"/>
  <c r="A9" i="3"/>
  <c r="B9" i="3"/>
  <c r="C9" i="3"/>
  <c r="D9" i="3"/>
  <c r="E9" i="3"/>
  <c r="F9" i="3"/>
  <c r="G9" i="3"/>
  <c r="H9" i="3"/>
  <c r="I9" i="3"/>
  <c r="J9" i="3"/>
  <c r="A1908" i="3"/>
  <c r="B1908" i="3"/>
  <c r="C1908" i="3"/>
  <c r="D1908" i="3"/>
  <c r="E1908" i="3"/>
  <c r="F1908" i="3"/>
  <c r="G1908" i="3"/>
  <c r="H1908" i="3"/>
  <c r="I1908" i="3"/>
  <c r="J1908" i="3"/>
  <c r="A905" i="3"/>
  <c r="B905" i="3"/>
  <c r="C905" i="3"/>
  <c r="D905" i="3"/>
  <c r="E905" i="3"/>
  <c r="F905" i="3"/>
  <c r="G905" i="3"/>
  <c r="H905" i="3"/>
  <c r="I905" i="3"/>
  <c r="J905" i="3"/>
  <c r="A1211" i="3"/>
  <c r="B1211" i="3"/>
  <c r="C1211" i="3"/>
  <c r="D1211" i="3"/>
  <c r="E1211" i="3"/>
  <c r="F1211" i="3"/>
  <c r="G1211" i="3"/>
  <c r="H1211" i="3"/>
  <c r="I1211" i="3"/>
  <c r="J1211" i="3"/>
  <c r="A662" i="3"/>
  <c r="B662" i="3"/>
  <c r="C662" i="3"/>
  <c r="D662" i="3"/>
  <c r="E662" i="3"/>
  <c r="F662" i="3"/>
  <c r="G662" i="3"/>
  <c r="H662" i="3"/>
  <c r="I662" i="3"/>
  <c r="J662" i="3"/>
  <c r="A660" i="3"/>
  <c r="B660" i="3"/>
  <c r="C660" i="3"/>
  <c r="D660" i="3"/>
  <c r="E660" i="3"/>
  <c r="F660" i="3"/>
  <c r="G660" i="3"/>
  <c r="H660" i="3"/>
  <c r="I660" i="3"/>
  <c r="J660" i="3"/>
  <c r="A1142" i="3"/>
  <c r="B1142" i="3"/>
  <c r="C1142" i="3"/>
  <c r="D1142" i="3"/>
  <c r="E1142" i="3"/>
  <c r="F1142" i="3"/>
  <c r="G1142" i="3"/>
  <c r="H1142" i="3"/>
  <c r="I1142" i="3"/>
  <c r="J1142" i="3"/>
  <c r="A1150" i="3"/>
  <c r="B1150" i="3"/>
  <c r="C1150" i="3"/>
  <c r="D1150" i="3"/>
  <c r="E1150" i="3"/>
  <c r="F1150" i="3"/>
  <c r="G1150" i="3"/>
  <c r="H1150" i="3"/>
  <c r="I1150" i="3"/>
  <c r="J1150" i="3"/>
  <c r="A1226" i="3"/>
  <c r="B1226" i="3"/>
  <c r="C1226" i="3"/>
  <c r="D1226" i="3"/>
  <c r="E1226" i="3"/>
  <c r="F1226" i="3"/>
  <c r="G1226" i="3"/>
  <c r="H1226" i="3"/>
  <c r="I1226" i="3"/>
  <c r="J1226" i="3"/>
  <c r="A1134" i="3"/>
  <c r="B1134" i="3"/>
  <c r="C1134" i="3"/>
  <c r="D1134" i="3"/>
  <c r="E1134" i="3"/>
  <c r="F1134" i="3"/>
  <c r="G1134" i="3"/>
  <c r="H1134" i="3"/>
  <c r="I1134" i="3"/>
  <c r="J1134" i="3"/>
  <c r="A1906" i="3"/>
  <c r="B1906" i="3"/>
  <c r="C1906" i="3"/>
  <c r="D1906" i="3"/>
  <c r="E1906" i="3"/>
  <c r="F1906" i="3"/>
  <c r="G1906" i="3"/>
  <c r="H1906" i="3"/>
  <c r="I1906" i="3"/>
  <c r="J1906" i="3"/>
  <c r="A6" i="3"/>
  <c r="B6" i="3"/>
  <c r="C6" i="3"/>
  <c r="D6" i="3"/>
  <c r="E6" i="3"/>
  <c r="F6" i="3"/>
  <c r="G6" i="3"/>
  <c r="H6" i="3"/>
  <c r="I6" i="3"/>
  <c r="J6" i="3"/>
  <c r="A1844" i="3"/>
  <c r="B1844" i="3"/>
  <c r="C1844" i="3"/>
  <c r="D1844" i="3"/>
  <c r="E1844" i="3"/>
  <c r="F1844" i="3"/>
  <c r="G1844" i="3"/>
  <c r="H1844" i="3"/>
  <c r="I1844" i="3"/>
  <c r="J1844" i="3"/>
  <c r="A44" i="3"/>
  <c r="B44" i="3"/>
  <c r="C44" i="3"/>
  <c r="D44" i="3"/>
  <c r="E44" i="3"/>
  <c r="F44" i="3"/>
  <c r="G44" i="3"/>
  <c r="H44" i="3"/>
  <c r="I44" i="3"/>
  <c r="J44" i="3"/>
  <c r="A661" i="3"/>
  <c r="B661" i="3"/>
  <c r="C661" i="3"/>
  <c r="D661" i="3"/>
  <c r="E661" i="3"/>
  <c r="F661" i="3"/>
  <c r="G661" i="3"/>
  <c r="H661" i="3"/>
  <c r="I661" i="3"/>
  <c r="J661" i="3"/>
  <c r="A633" i="3"/>
  <c r="B633" i="3"/>
  <c r="C633" i="3"/>
  <c r="D633" i="3"/>
  <c r="E633" i="3"/>
  <c r="F633" i="3"/>
  <c r="G633" i="3"/>
  <c r="H633" i="3"/>
  <c r="I633" i="3"/>
  <c r="J633" i="3"/>
  <c r="A1210" i="3"/>
  <c r="B1210" i="3"/>
  <c r="C1210" i="3"/>
  <c r="D1210" i="3"/>
  <c r="E1210" i="3"/>
  <c r="F1210" i="3"/>
  <c r="G1210" i="3"/>
  <c r="H1210" i="3"/>
  <c r="I1210" i="3"/>
  <c r="J1210" i="3"/>
  <c r="A706" i="3"/>
  <c r="B706" i="3"/>
  <c r="C706" i="3"/>
  <c r="D706" i="3"/>
  <c r="E706" i="3"/>
  <c r="F706" i="3"/>
  <c r="G706" i="3"/>
  <c r="H706" i="3"/>
  <c r="I706" i="3"/>
  <c r="J706" i="3"/>
  <c r="A672" i="3"/>
  <c r="B672" i="3"/>
  <c r="C672" i="3"/>
  <c r="D672" i="3"/>
  <c r="E672" i="3"/>
  <c r="F672" i="3"/>
  <c r="G672" i="3"/>
  <c r="H672" i="3"/>
  <c r="I672" i="3"/>
  <c r="J672" i="3"/>
  <c r="A679" i="3"/>
  <c r="B679" i="3"/>
  <c r="C679" i="3"/>
  <c r="D679" i="3"/>
  <c r="E679" i="3"/>
  <c r="F679" i="3"/>
  <c r="G679" i="3"/>
  <c r="H679" i="3"/>
  <c r="I679" i="3"/>
  <c r="J679" i="3"/>
  <c r="A756" i="3"/>
  <c r="B756" i="3"/>
  <c r="C756" i="3"/>
  <c r="D756" i="3"/>
  <c r="E756" i="3"/>
  <c r="F756" i="3"/>
  <c r="G756" i="3"/>
  <c r="H756" i="3"/>
  <c r="I756" i="3"/>
  <c r="J756" i="3"/>
  <c r="A667" i="3"/>
  <c r="B667" i="3"/>
  <c r="C667" i="3"/>
  <c r="D667" i="3"/>
  <c r="E667" i="3"/>
  <c r="F667" i="3"/>
  <c r="G667" i="3"/>
  <c r="H667" i="3"/>
  <c r="I667" i="3"/>
  <c r="J667" i="3"/>
  <c r="A1904" i="3"/>
  <c r="B1904" i="3"/>
  <c r="C1904" i="3"/>
  <c r="D1904" i="3"/>
  <c r="E1904" i="3"/>
  <c r="F1904" i="3"/>
  <c r="G1904" i="3"/>
  <c r="H1904" i="3"/>
  <c r="I1904" i="3"/>
  <c r="J1904" i="3"/>
  <c r="A5" i="3"/>
  <c r="B5" i="3"/>
  <c r="C5" i="3"/>
  <c r="D5" i="3"/>
  <c r="E5" i="3"/>
  <c r="F5" i="3"/>
  <c r="G5" i="3"/>
  <c r="H5" i="3"/>
  <c r="I5" i="3"/>
  <c r="J5" i="3"/>
  <c r="A1841" i="3"/>
  <c r="B1841" i="3"/>
  <c r="C1841" i="3"/>
  <c r="D1841" i="3"/>
  <c r="E1841" i="3"/>
  <c r="F1841" i="3"/>
  <c r="G1841" i="3"/>
  <c r="H1841" i="3"/>
  <c r="I1841" i="3"/>
  <c r="J1841" i="3"/>
  <c r="A36" i="3"/>
  <c r="B36" i="3"/>
  <c r="C36" i="3"/>
  <c r="D36" i="3"/>
  <c r="E36" i="3"/>
  <c r="F36" i="3"/>
  <c r="G36" i="3"/>
  <c r="H36" i="3"/>
  <c r="I36" i="3"/>
  <c r="J36" i="3"/>
  <c r="A1897" i="3"/>
  <c r="B1897" i="3"/>
  <c r="C1897" i="3"/>
  <c r="D1897" i="3"/>
  <c r="E1897" i="3"/>
  <c r="F1897" i="3"/>
  <c r="G1897" i="3"/>
  <c r="H1897" i="3"/>
  <c r="I1897" i="3"/>
  <c r="J1897" i="3"/>
  <c r="A1895" i="3"/>
  <c r="B1895" i="3"/>
  <c r="C1895" i="3"/>
  <c r="D1895" i="3"/>
  <c r="E1895" i="3"/>
  <c r="F1895" i="3"/>
  <c r="G1895" i="3"/>
  <c r="H1895" i="3"/>
  <c r="I1895" i="3"/>
  <c r="J1895" i="3"/>
  <c r="A1896" i="3"/>
  <c r="B1896" i="3"/>
  <c r="C1896" i="3"/>
  <c r="D1896" i="3"/>
  <c r="E1896" i="3"/>
  <c r="F1896" i="3"/>
  <c r="G1896" i="3"/>
  <c r="H1896" i="3"/>
  <c r="I1896" i="3"/>
  <c r="J1896" i="3"/>
  <c r="A1898" i="3"/>
  <c r="B1898" i="3"/>
  <c r="C1898" i="3"/>
  <c r="D1898" i="3"/>
  <c r="E1898" i="3"/>
  <c r="F1898" i="3"/>
  <c r="G1898" i="3"/>
  <c r="H1898" i="3"/>
  <c r="I1898" i="3"/>
  <c r="J1898" i="3"/>
  <c r="A1894" i="3"/>
  <c r="B1894" i="3"/>
  <c r="C1894" i="3"/>
  <c r="D1894" i="3"/>
  <c r="E1894" i="3"/>
  <c r="F1894" i="3"/>
  <c r="G1894" i="3"/>
  <c r="H1894" i="3"/>
  <c r="I1894" i="3"/>
  <c r="J1894" i="3"/>
  <c r="A13" i="3"/>
  <c r="B13" i="3"/>
  <c r="C13" i="3"/>
  <c r="D13" i="3"/>
  <c r="E13" i="3"/>
  <c r="F13" i="3"/>
  <c r="G13" i="3"/>
  <c r="H13" i="3"/>
  <c r="I13" i="3"/>
  <c r="J13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4" i="3"/>
  <c r="B14" i="3"/>
  <c r="C14" i="3"/>
  <c r="D14" i="3"/>
  <c r="E14" i="3"/>
  <c r="F14" i="3"/>
  <c r="G14" i="3"/>
  <c r="H14" i="3"/>
  <c r="I14" i="3"/>
  <c r="J14" i="3"/>
  <c r="A10" i="3"/>
  <c r="B10" i="3"/>
  <c r="C10" i="3"/>
  <c r="D10" i="3"/>
  <c r="E10" i="3"/>
  <c r="F10" i="3"/>
  <c r="G10" i="3"/>
  <c r="H10" i="3"/>
  <c r="I10" i="3"/>
  <c r="J10" i="3"/>
  <c r="A1824" i="3"/>
  <c r="B1824" i="3"/>
  <c r="C1824" i="3"/>
  <c r="D1824" i="3"/>
  <c r="E1824" i="3"/>
  <c r="F1824" i="3"/>
  <c r="G1824" i="3"/>
  <c r="H1824" i="3"/>
  <c r="I1824" i="3"/>
  <c r="J1824" i="3"/>
  <c r="A1816" i="3"/>
  <c r="B1816" i="3"/>
  <c r="C1816" i="3"/>
  <c r="D1816" i="3"/>
  <c r="E1816" i="3"/>
  <c r="F1816" i="3"/>
  <c r="G1816" i="3"/>
  <c r="H1816" i="3"/>
  <c r="I1816" i="3"/>
  <c r="J1816" i="3"/>
  <c r="A1817" i="3"/>
  <c r="B1817" i="3"/>
  <c r="C1817" i="3"/>
  <c r="D1817" i="3"/>
  <c r="E1817" i="3"/>
  <c r="F1817" i="3"/>
  <c r="G1817" i="3"/>
  <c r="H1817" i="3"/>
  <c r="I1817" i="3"/>
  <c r="J1817" i="3"/>
  <c r="A1828" i="3"/>
  <c r="B1828" i="3"/>
  <c r="C1828" i="3"/>
  <c r="D1828" i="3"/>
  <c r="E1828" i="3"/>
  <c r="F1828" i="3"/>
  <c r="G1828" i="3"/>
  <c r="H1828" i="3"/>
  <c r="I1828" i="3"/>
  <c r="J1828" i="3"/>
  <c r="A1815" i="3"/>
  <c r="B1815" i="3"/>
  <c r="C1815" i="3"/>
  <c r="D1815" i="3"/>
  <c r="E1815" i="3"/>
  <c r="F1815" i="3"/>
  <c r="G1815" i="3"/>
  <c r="H1815" i="3"/>
  <c r="I1815" i="3"/>
  <c r="J1815" i="3"/>
  <c r="A54" i="3"/>
  <c r="B54" i="3"/>
  <c r="C54" i="3"/>
  <c r="D54" i="3"/>
  <c r="E54" i="3"/>
  <c r="F54" i="3"/>
  <c r="G54" i="3"/>
  <c r="H54" i="3"/>
  <c r="I54" i="3"/>
  <c r="J54" i="3"/>
  <c r="A48" i="3"/>
  <c r="B48" i="3"/>
  <c r="C48" i="3"/>
  <c r="D48" i="3"/>
  <c r="E48" i="3"/>
  <c r="F48" i="3"/>
  <c r="G48" i="3"/>
  <c r="H48" i="3"/>
  <c r="I48" i="3"/>
  <c r="J48" i="3"/>
  <c r="A49" i="3"/>
  <c r="B49" i="3"/>
  <c r="C49" i="3"/>
  <c r="D49" i="3"/>
  <c r="E49" i="3"/>
  <c r="F49" i="3"/>
  <c r="G49" i="3"/>
  <c r="H49" i="3"/>
  <c r="I49" i="3"/>
  <c r="J49" i="3"/>
  <c r="A58" i="3"/>
  <c r="B58" i="3"/>
  <c r="C58" i="3"/>
  <c r="D58" i="3"/>
  <c r="E58" i="3"/>
  <c r="F58" i="3"/>
  <c r="G58" i="3"/>
  <c r="H58" i="3"/>
  <c r="I58" i="3"/>
  <c r="J58" i="3"/>
  <c r="A47" i="3"/>
  <c r="B47" i="3"/>
  <c r="C47" i="3"/>
  <c r="D47" i="3"/>
  <c r="E47" i="3"/>
  <c r="F47" i="3"/>
  <c r="G47" i="3"/>
  <c r="H47" i="3"/>
  <c r="I47" i="3"/>
  <c r="J47" i="3"/>
  <c r="A4" i="3"/>
  <c r="B4" i="3"/>
  <c r="C4" i="3"/>
  <c r="D4" i="3"/>
  <c r="E4" i="3"/>
  <c r="F4" i="3"/>
  <c r="G4" i="3"/>
  <c r="H4" i="3"/>
  <c r="I4" i="3"/>
  <c r="J4" i="3"/>
  <c r="A1905" i="3"/>
  <c r="B1905" i="3"/>
  <c r="C1905" i="3"/>
  <c r="D1905" i="3"/>
  <c r="E1905" i="3"/>
  <c r="F1905" i="3"/>
  <c r="G1905" i="3"/>
  <c r="H1905" i="3"/>
  <c r="I1905" i="3"/>
  <c r="J1905" i="3"/>
  <c r="A903" i="3"/>
  <c r="B903" i="3"/>
  <c r="C903" i="3"/>
  <c r="D903" i="3"/>
  <c r="E903" i="3"/>
  <c r="F903" i="3"/>
  <c r="G903" i="3"/>
  <c r="H903" i="3"/>
  <c r="I903" i="3"/>
  <c r="J903" i="3"/>
  <c r="A715" i="3"/>
  <c r="B715" i="3"/>
  <c r="C715" i="3"/>
  <c r="D715" i="3"/>
  <c r="E715" i="3"/>
  <c r="F715" i="3"/>
  <c r="G715" i="3"/>
  <c r="H715" i="3"/>
  <c r="I715" i="3"/>
  <c r="J715" i="3"/>
  <c r="A567" i="3"/>
  <c r="B567" i="3"/>
  <c r="C567" i="3"/>
  <c r="D567" i="3"/>
  <c r="E567" i="3"/>
  <c r="F567" i="3"/>
  <c r="G567" i="3"/>
  <c r="H567" i="3"/>
  <c r="I567" i="3"/>
  <c r="J567" i="3"/>
  <c r="A727" i="3"/>
  <c r="B727" i="3"/>
  <c r="C727" i="3"/>
  <c r="D727" i="3"/>
  <c r="E727" i="3"/>
  <c r="F727" i="3"/>
  <c r="G727" i="3"/>
  <c r="H727" i="3"/>
  <c r="I727" i="3"/>
  <c r="J727" i="3"/>
  <c r="A708" i="3"/>
  <c r="B708" i="3"/>
  <c r="C708" i="3"/>
  <c r="D708" i="3"/>
  <c r="E708" i="3"/>
  <c r="F708" i="3"/>
  <c r="G708" i="3"/>
  <c r="H708" i="3"/>
  <c r="I708" i="3"/>
  <c r="J708" i="3"/>
  <c r="A1015" i="3"/>
  <c r="B1015" i="3"/>
  <c r="C1015" i="3"/>
  <c r="D1015" i="3"/>
  <c r="E1015" i="3"/>
  <c r="F1015" i="3"/>
  <c r="G1015" i="3"/>
  <c r="H1015" i="3"/>
  <c r="I1015" i="3"/>
  <c r="J1015" i="3"/>
  <c r="A783" i="3"/>
  <c r="B783" i="3"/>
  <c r="C783" i="3"/>
  <c r="D783" i="3"/>
  <c r="E783" i="3"/>
  <c r="F783" i="3"/>
  <c r="G783" i="3"/>
  <c r="H783" i="3"/>
  <c r="I783" i="3"/>
  <c r="J783" i="3"/>
  <c r="A889" i="3"/>
  <c r="B889" i="3"/>
  <c r="C889" i="3"/>
  <c r="D889" i="3"/>
  <c r="E889" i="3"/>
  <c r="F889" i="3"/>
  <c r="G889" i="3"/>
  <c r="H889" i="3"/>
  <c r="I889" i="3"/>
  <c r="J889" i="3"/>
  <c r="A1444" i="3"/>
  <c r="B1444" i="3"/>
  <c r="C1444" i="3"/>
  <c r="D1444" i="3"/>
  <c r="E1444" i="3"/>
  <c r="F1444" i="3"/>
  <c r="G1444" i="3"/>
  <c r="H1444" i="3"/>
  <c r="I1444" i="3"/>
  <c r="J1444" i="3"/>
  <c r="A472" i="3"/>
  <c r="B472" i="3"/>
  <c r="C472" i="3"/>
  <c r="D472" i="3"/>
  <c r="E472" i="3"/>
  <c r="F472" i="3"/>
  <c r="G472" i="3"/>
  <c r="H472" i="3"/>
  <c r="I472" i="3"/>
  <c r="J472" i="3"/>
  <c r="A1054" i="3"/>
  <c r="B1054" i="3"/>
  <c r="C1054" i="3"/>
  <c r="D1054" i="3"/>
  <c r="E1054" i="3"/>
  <c r="F1054" i="3"/>
  <c r="G1054" i="3"/>
  <c r="H1054" i="3"/>
  <c r="I1054" i="3"/>
  <c r="J1054" i="3"/>
  <c r="A861" i="3"/>
  <c r="B861" i="3"/>
  <c r="C861" i="3"/>
  <c r="D861" i="3"/>
  <c r="E861" i="3"/>
  <c r="F861" i="3"/>
  <c r="G861" i="3"/>
  <c r="H861" i="3"/>
  <c r="I861" i="3"/>
  <c r="J861" i="3"/>
  <c r="A568" i="3"/>
  <c r="B568" i="3"/>
  <c r="C568" i="3"/>
  <c r="D568" i="3"/>
  <c r="E568" i="3"/>
  <c r="F568" i="3"/>
  <c r="G568" i="3"/>
  <c r="H568" i="3"/>
  <c r="I568" i="3"/>
  <c r="J568" i="3"/>
  <c r="A469" i="3"/>
  <c r="B469" i="3"/>
  <c r="C469" i="3"/>
  <c r="D469" i="3"/>
  <c r="E469" i="3"/>
  <c r="F469" i="3"/>
  <c r="G469" i="3"/>
  <c r="H469" i="3"/>
  <c r="I469" i="3"/>
  <c r="J469" i="3"/>
  <c r="A716" i="3"/>
  <c r="B716" i="3"/>
  <c r="C716" i="3"/>
  <c r="D716" i="3"/>
  <c r="E716" i="3"/>
  <c r="F716" i="3"/>
  <c r="G716" i="3"/>
  <c r="H716" i="3"/>
  <c r="I716" i="3"/>
  <c r="J716" i="3"/>
  <c r="A680" i="3"/>
  <c r="B680" i="3"/>
  <c r="C680" i="3"/>
  <c r="D680" i="3"/>
  <c r="E680" i="3"/>
  <c r="F680" i="3"/>
  <c r="G680" i="3"/>
  <c r="H680" i="3"/>
  <c r="I680" i="3"/>
  <c r="J680" i="3"/>
  <c r="A676" i="3"/>
  <c r="B676" i="3"/>
  <c r="C676" i="3"/>
  <c r="D676" i="3"/>
  <c r="E676" i="3"/>
  <c r="F676" i="3"/>
  <c r="G676" i="3"/>
  <c r="H676" i="3"/>
  <c r="I676" i="3"/>
  <c r="J676" i="3"/>
  <c r="A728" i="3"/>
  <c r="B728" i="3"/>
  <c r="C728" i="3"/>
  <c r="D728" i="3"/>
  <c r="E728" i="3"/>
  <c r="F728" i="3"/>
  <c r="G728" i="3"/>
  <c r="H728" i="3"/>
  <c r="I728" i="3"/>
  <c r="J728" i="3"/>
  <c r="A712" i="3"/>
  <c r="B712" i="3"/>
  <c r="C712" i="3"/>
  <c r="D712" i="3"/>
  <c r="E712" i="3"/>
  <c r="F712" i="3"/>
  <c r="G712" i="3"/>
  <c r="H712" i="3"/>
  <c r="I712" i="3"/>
  <c r="J712" i="3"/>
  <c r="A726" i="3"/>
  <c r="B726" i="3"/>
  <c r="C726" i="3"/>
  <c r="D726" i="3"/>
  <c r="E726" i="3"/>
  <c r="F726" i="3"/>
  <c r="G726" i="3"/>
  <c r="H726" i="3"/>
  <c r="I726" i="3"/>
  <c r="J726" i="3"/>
  <c r="A1343" i="3"/>
  <c r="B1343" i="3"/>
  <c r="C1343" i="3"/>
  <c r="D1343" i="3"/>
  <c r="E1343" i="3"/>
  <c r="F1343" i="3"/>
  <c r="G1343" i="3"/>
  <c r="H1343" i="3"/>
  <c r="I1343" i="3"/>
  <c r="J1343" i="3"/>
  <c r="A450" i="3"/>
  <c r="B450" i="3"/>
  <c r="C450" i="3"/>
  <c r="D450" i="3"/>
  <c r="E450" i="3"/>
  <c r="F450" i="3"/>
  <c r="G450" i="3"/>
  <c r="H450" i="3"/>
  <c r="I450" i="3"/>
  <c r="J450" i="3"/>
  <c r="A734" i="3"/>
  <c r="B734" i="3"/>
  <c r="C734" i="3"/>
  <c r="D734" i="3"/>
  <c r="E734" i="3"/>
  <c r="F734" i="3"/>
  <c r="G734" i="3"/>
  <c r="H734" i="3"/>
  <c r="I734" i="3"/>
  <c r="J734" i="3"/>
  <c r="A724" i="3"/>
  <c r="B724" i="3"/>
  <c r="C724" i="3"/>
  <c r="D724" i="3"/>
  <c r="E724" i="3"/>
  <c r="F724" i="3"/>
  <c r="G724" i="3"/>
  <c r="H724" i="3"/>
  <c r="I724" i="3"/>
  <c r="J724" i="3"/>
  <c r="A1273" i="3"/>
  <c r="B1273" i="3"/>
  <c r="C1273" i="3"/>
  <c r="D1273" i="3"/>
  <c r="E1273" i="3"/>
  <c r="F1273" i="3"/>
  <c r="G1273" i="3"/>
  <c r="H1273" i="3"/>
  <c r="I1273" i="3"/>
  <c r="J1273" i="3"/>
  <c r="A1272" i="3"/>
  <c r="B1272" i="3"/>
  <c r="C1272" i="3"/>
  <c r="D1272" i="3"/>
  <c r="E1272" i="3"/>
  <c r="F1272" i="3"/>
  <c r="G1272" i="3"/>
  <c r="H1272" i="3"/>
  <c r="I1272" i="3"/>
  <c r="J1272" i="3"/>
  <c r="A1320" i="3"/>
  <c r="B1320" i="3"/>
  <c r="C1320" i="3"/>
  <c r="D1320" i="3"/>
  <c r="E1320" i="3"/>
  <c r="F1320" i="3"/>
  <c r="G1320" i="3"/>
  <c r="H1320" i="3"/>
  <c r="I1320" i="3"/>
  <c r="J1320" i="3"/>
  <c r="A1295" i="3"/>
  <c r="B1295" i="3"/>
  <c r="C1295" i="3"/>
  <c r="D1295" i="3"/>
  <c r="E1295" i="3"/>
  <c r="F1295" i="3"/>
  <c r="G1295" i="3"/>
  <c r="H1295" i="3"/>
  <c r="I1295" i="3"/>
  <c r="J1295" i="3"/>
  <c r="A1319" i="3"/>
  <c r="B1319" i="3"/>
  <c r="C1319" i="3"/>
  <c r="D1319" i="3"/>
  <c r="E1319" i="3"/>
  <c r="F1319" i="3"/>
  <c r="G1319" i="3"/>
  <c r="H1319" i="3"/>
  <c r="I1319" i="3"/>
  <c r="J1319" i="3"/>
  <c r="A447" i="3"/>
  <c r="B447" i="3"/>
  <c r="C447" i="3"/>
  <c r="D447" i="3"/>
  <c r="E447" i="3"/>
  <c r="F447" i="3"/>
  <c r="G447" i="3"/>
  <c r="H447" i="3"/>
  <c r="I447" i="3"/>
  <c r="J447" i="3"/>
  <c r="A446" i="3"/>
  <c r="B446" i="3"/>
  <c r="C446" i="3"/>
  <c r="D446" i="3"/>
  <c r="E446" i="3"/>
  <c r="F446" i="3"/>
  <c r="G446" i="3"/>
  <c r="H446" i="3"/>
  <c r="I446" i="3"/>
  <c r="J446" i="3"/>
  <c r="A465" i="3"/>
  <c r="B465" i="3"/>
  <c r="C465" i="3"/>
  <c r="D465" i="3"/>
  <c r="E465" i="3"/>
  <c r="F465" i="3"/>
  <c r="G465" i="3"/>
  <c r="H465" i="3"/>
  <c r="I465" i="3"/>
  <c r="J465" i="3"/>
  <c r="A460" i="3"/>
  <c r="B460" i="3"/>
  <c r="C460" i="3"/>
  <c r="D460" i="3"/>
  <c r="E460" i="3"/>
  <c r="F460" i="3"/>
  <c r="G460" i="3"/>
  <c r="H460" i="3"/>
  <c r="I460" i="3"/>
  <c r="J460" i="3"/>
  <c r="A463" i="3"/>
  <c r="B463" i="3"/>
  <c r="C463" i="3"/>
  <c r="D463" i="3"/>
  <c r="E463" i="3"/>
  <c r="F463" i="3"/>
  <c r="G463" i="3"/>
  <c r="H463" i="3"/>
  <c r="I463" i="3"/>
  <c r="J463" i="3"/>
  <c r="A687" i="3"/>
  <c r="B687" i="3"/>
  <c r="C687" i="3"/>
  <c r="D687" i="3"/>
  <c r="E687" i="3"/>
  <c r="F687" i="3"/>
  <c r="G687" i="3"/>
  <c r="H687" i="3"/>
  <c r="I687" i="3"/>
  <c r="J687" i="3"/>
  <c r="A682" i="3"/>
  <c r="B682" i="3"/>
  <c r="C682" i="3"/>
  <c r="D682" i="3"/>
  <c r="E682" i="3"/>
  <c r="F682" i="3"/>
  <c r="G682" i="3"/>
  <c r="H682" i="3"/>
  <c r="I682" i="3"/>
  <c r="J682" i="3"/>
  <c r="A735" i="3"/>
  <c r="B735" i="3"/>
  <c r="C735" i="3"/>
  <c r="D735" i="3"/>
  <c r="E735" i="3"/>
  <c r="F735" i="3"/>
  <c r="G735" i="3"/>
  <c r="H735" i="3"/>
  <c r="I735" i="3"/>
  <c r="J735" i="3"/>
  <c r="A717" i="3"/>
  <c r="B717" i="3"/>
  <c r="C717" i="3"/>
  <c r="D717" i="3"/>
  <c r="E717" i="3"/>
  <c r="F717" i="3"/>
  <c r="G717" i="3"/>
  <c r="H717" i="3"/>
  <c r="I717" i="3"/>
  <c r="J717" i="3"/>
  <c r="A731" i="3"/>
  <c r="B731" i="3"/>
  <c r="C731" i="3"/>
  <c r="D731" i="3"/>
  <c r="E731" i="3"/>
  <c r="F731" i="3"/>
  <c r="G731" i="3"/>
  <c r="H731" i="3"/>
  <c r="I731" i="3"/>
  <c r="J731" i="3"/>
  <c r="A683" i="3"/>
  <c r="B683" i="3"/>
  <c r="C683" i="3"/>
  <c r="D683" i="3"/>
  <c r="E683" i="3"/>
  <c r="F683" i="3"/>
  <c r="G683" i="3"/>
  <c r="H683" i="3"/>
  <c r="I683" i="3"/>
  <c r="J683" i="3"/>
  <c r="A681" i="3"/>
  <c r="B681" i="3"/>
  <c r="C681" i="3"/>
  <c r="D681" i="3"/>
  <c r="E681" i="3"/>
  <c r="F681" i="3"/>
  <c r="G681" i="3"/>
  <c r="H681" i="3"/>
  <c r="I681" i="3"/>
  <c r="J681" i="3"/>
  <c r="A725" i="3"/>
  <c r="B725" i="3"/>
  <c r="C725" i="3"/>
  <c r="D725" i="3"/>
  <c r="E725" i="3"/>
  <c r="F725" i="3"/>
  <c r="G725" i="3"/>
  <c r="H725" i="3"/>
  <c r="I725" i="3"/>
  <c r="J725" i="3"/>
  <c r="A711" i="3"/>
  <c r="B711" i="3"/>
  <c r="C711" i="3"/>
  <c r="D711" i="3"/>
  <c r="E711" i="3"/>
  <c r="F711" i="3"/>
  <c r="G711" i="3"/>
  <c r="H711" i="3"/>
  <c r="I711" i="3"/>
  <c r="J711" i="3"/>
  <c r="A722" i="3"/>
  <c r="B722" i="3"/>
  <c r="C722" i="3"/>
  <c r="D722" i="3"/>
  <c r="E722" i="3"/>
  <c r="F722" i="3"/>
  <c r="G722" i="3"/>
  <c r="H722" i="3"/>
  <c r="I722" i="3"/>
  <c r="J722" i="3"/>
  <c r="A445" i="3"/>
  <c r="B445" i="3"/>
  <c r="C445" i="3"/>
  <c r="D445" i="3"/>
  <c r="E445" i="3"/>
  <c r="F445" i="3"/>
  <c r="G445" i="3"/>
  <c r="H445" i="3"/>
  <c r="I445" i="3"/>
  <c r="J445" i="3"/>
  <c r="A1342" i="3"/>
  <c r="B1342" i="3"/>
  <c r="C1342" i="3"/>
  <c r="D1342" i="3"/>
  <c r="E1342" i="3"/>
  <c r="F1342" i="3"/>
  <c r="G1342" i="3"/>
  <c r="H1342" i="3"/>
  <c r="I1342" i="3"/>
  <c r="J1342" i="3"/>
  <c r="A986" i="3"/>
  <c r="B986" i="3"/>
  <c r="C986" i="3"/>
  <c r="D986" i="3"/>
  <c r="E986" i="3"/>
  <c r="F986" i="3"/>
  <c r="G986" i="3"/>
  <c r="H986" i="3"/>
  <c r="I986" i="3"/>
  <c r="J986" i="3"/>
  <c r="A1208" i="3"/>
  <c r="B1208" i="3"/>
  <c r="C1208" i="3"/>
  <c r="D1208" i="3"/>
  <c r="E1208" i="3"/>
  <c r="F1208" i="3"/>
  <c r="G1208" i="3"/>
  <c r="H1208" i="3"/>
  <c r="I1208" i="3"/>
  <c r="J1208" i="3"/>
  <c r="A1346" i="3"/>
  <c r="B1346" i="3"/>
  <c r="C1346" i="3"/>
  <c r="D1346" i="3"/>
  <c r="E1346" i="3"/>
  <c r="F1346" i="3"/>
  <c r="G1346" i="3"/>
  <c r="H1346" i="3"/>
  <c r="I1346" i="3"/>
  <c r="J1346" i="3"/>
  <c r="A1183" i="3"/>
  <c r="B1183" i="3"/>
  <c r="C1183" i="3"/>
  <c r="D1183" i="3"/>
  <c r="E1183" i="3"/>
  <c r="F1183" i="3"/>
  <c r="G1183" i="3"/>
  <c r="H1183" i="3"/>
  <c r="I1183" i="3"/>
  <c r="J1183" i="3"/>
  <c r="A1205" i="3"/>
  <c r="B1205" i="3"/>
  <c r="C1205" i="3"/>
  <c r="D1205" i="3"/>
  <c r="E1205" i="3"/>
  <c r="F1205" i="3"/>
  <c r="G1205" i="3"/>
  <c r="H1205" i="3"/>
  <c r="I1205" i="3"/>
  <c r="J1205" i="3"/>
  <c r="A897" i="3"/>
  <c r="B897" i="3"/>
  <c r="C897" i="3"/>
  <c r="D897" i="3"/>
  <c r="E897" i="3"/>
  <c r="F897" i="3"/>
  <c r="G897" i="3"/>
  <c r="H897" i="3"/>
  <c r="I897" i="3"/>
  <c r="J897" i="3"/>
  <c r="A1125" i="3"/>
  <c r="B1125" i="3"/>
  <c r="C1125" i="3"/>
  <c r="D1125" i="3"/>
  <c r="E1125" i="3"/>
  <c r="F1125" i="3"/>
  <c r="G1125" i="3"/>
  <c r="H1125" i="3"/>
  <c r="I1125" i="3"/>
  <c r="J1125" i="3"/>
  <c r="A1023" i="3"/>
  <c r="B1023" i="3"/>
  <c r="C1023" i="3"/>
  <c r="D1023" i="3"/>
  <c r="E1023" i="3"/>
  <c r="F1023" i="3"/>
  <c r="G1023" i="3"/>
  <c r="H1023" i="3"/>
  <c r="I1023" i="3"/>
  <c r="J1023" i="3"/>
  <c r="A1443" i="3"/>
  <c r="B1443" i="3"/>
  <c r="C1443" i="3"/>
  <c r="D1443" i="3"/>
  <c r="E1443" i="3"/>
  <c r="F1443" i="3"/>
  <c r="G1443" i="3"/>
  <c r="H1443" i="3"/>
  <c r="I1443" i="3"/>
  <c r="J1443" i="3"/>
  <c r="A473" i="3"/>
  <c r="B473" i="3"/>
  <c r="C473" i="3"/>
  <c r="D473" i="3"/>
  <c r="E473" i="3"/>
  <c r="F473" i="3"/>
  <c r="G473" i="3"/>
  <c r="H473" i="3"/>
  <c r="I473" i="3"/>
  <c r="J473" i="3"/>
  <c r="A854" i="3"/>
  <c r="B854" i="3"/>
  <c r="C854" i="3"/>
  <c r="D854" i="3"/>
  <c r="E854" i="3"/>
  <c r="F854" i="3"/>
  <c r="G854" i="3"/>
  <c r="H854" i="3"/>
  <c r="I854" i="3"/>
  <c r="J854" i="3"/>
  <c r="A1048" i="3"/>
  <c r="B1048" i="3"/>
  <c r="C1048" i="3"/>
  <c r="D1048" i="3"/>
  <c r="E1048" i="3"/>
  <c r="F1048" i="3"/>
  <c r="G1048" i="3"/>
  <c r="H1048" i="3"/>
  <c r="I1048" i="3"/>
  <c r="J1048" i="3"/>
  <c r="A1345" i="3"/>
  <c r="B1345" i="3"/>
  <c r="C1345" i="3"/>
  <c r="D1345" i="3"/>
  <c r="E1345" i="3"/>
  <c r="F1345" i="3"/>
  <c r="G1345" i="3"/>
  <c r="H1345" i="3"/>
  <c r="I1345" i="3"/>
  <c r="J1345" i="3"/>
  <c r="A1445" i="3"/>
  <c r="B1445" i="3"/>
  <c r="C1445" i="3"/>
  <c r="D1445" i="3"/>
  <c r="E1445" i="3"/>
  <c r="F1445" i="3"/>
  <c r="G1445" i="3"/>
  <c r="H1445" i="3"/>
  <c r="I1445" i="3"/>
  <c r="J1445" i="3"/>
  <c r="A1209" i="3"/>
  <c r="B1209" i="3"/>
  <c r="C1209" i="3"/>
  <c r="D1209" i="3"/>
  <c r="E1209" i="3"/>
  <c r="F1209" i="3"/>
  <c r="G1209" i="3"/>
  <c r="H1209" i="3"/>
  <c r="I1209" i="3"/>
  <c r="J1209" i="3"/>
  <c r="A1241" i="3"/>
  <c r="B1241" i="3"/>
  <c r="C1241" i="3"/>
  <c r="D1241" i="3"/>
  <c r="E1241" i="3"/>
  <c r="F1241" i="3"/>
  <c r="G1241" i="3"/>
  <c r="H1241" i="3"/>
  <c r="I1241" i="3"/>
  <c r="J1241" i="3"/>
  <c r="A1236" i="3"/>
  <c r="B1236" i="3"/>
  <c r="C1236" i="3"/>
  <c r="D1236" i="3"/>
  <c r="E1236" i="3"/>
  <c r="F1236" i="3"/>
  <c r="G1236" i="3"/>
  <c r="H1236" i="3"/>
  <c r="I1236" i="3"/>
  <c r="J1236" i="3"/>
  <c r="A1182" i="3"/>
  <c r="B1182" i="3"/>
  <c r="C1182" i="3"/>
  <c r="D1182" i="3"/>
  <c r="E1182" i="3"/>
  <c r="F1182" i="3"/>
  <c r="G1182" i="3"/>
  <c r="H1182" i="3"/>
  <c r="I1182" i="3"/>
  <c r="J1182" i="3"/>
  <c r="A1200" i="3"/>
  <c r="B1200" i="3"/>
  <c r="C1200" i="3"/>
  <c r="D1200" i="3"/>
  <c r="E1200" i="3"/>
  <c r="F1200" i="3"/>
  <c r="G1200" i="3"/>
  <c r="H1200" i="3"/>
  <c r="I1200" i="3"/>
  <c r="J1200" i="3"/>
  <c r="A1184" i="3"/>
  <c r="B1184" i="3"/>
  <c r="C1184" i="3"/>
  <c r="D1184" i="3"/>
  <c r="E1184" i="3"/>
  <c r="F1184" i="3"/>
  <c r="G1184" i="3"/>
  <c r="H1184" i="3"/>
  <c r="I1184" i="3"/>
  <c r="J1184" i="3"/>
  <c r="A1462" i="3"/>
  <c r="B1462" i="3"/>
  <c r="C1462" i="3"/>
  <c r="D1462" i="3"/>
  <c r="E1462" i="3"/>
  <c r="F1462" i="3"/>
  <c r="G1462" i="3"/>
  <c r="H1462" i="3"/>
  <c r="I1462" i="3"/>
  <c r="J1462" i="3"/>
  <c r="A570" i="3"/>
  <c r="B570" i="3"/>
  <c r="C570" i="3"/>
  <c r="D570" i="3"/>
  <c r="E570" i="3"/>
  <c r="F570" i="3"/>
  <c r="G570" i="3"/>
  <c r="H570" i="3"/>
  <c r="I570" i="3"/>
  <c r="J570" i="3"/>
  <c r="A1176" i="3"/>
  <c r="B1176" i="3"/>
  <c r="C1176" i="3"/>
  <c r="D1176" i="3"/>
  <c r="E1176" i="3"/>
  <c r="F1176" i="3"/>
  <c r="G1176" i="3"/>
  <c r="H1176" i="3"/>
  <c r="I1176" i="3"/>
  <c r="J1176" i="3"/>
  <c r="A1187" i="3"/>
  <c r="B1187" i="3"/>
  <c r="C1187" i="3"/>
  <c r="D1187" i="3"/>
  <c r="E1187" i="3"/>
  <c r="F1187" i="3"/>
  <c r="G1187" i="3"/>
  <c r="H1187" i="3"/>
  <c r="I1187" i="3"/>
  <c r="J1187" i="3"/>
  <c r="A1467" i="3"/>
  <c r="B1467" i="3"/>
  <c r="C1467" i="3"/>
  <c r="D1467" i="3"/>
  <c r="E1467" i="3"/>
  <c r="F1467" i="3"/>
  <c r="G1467" i="3"/>
  <c r="H1467" i="3"/>
  <c r="I1467" i="3"/>
  <c r="J1467" i="3"/>
  <c r="A1466" i="3"/>
  <c r="B1466" i="3"/>
  <c r="C1466" i="3"/>
  <c r="D1466" i="3"/>
  <c r="E1466" i="3"/>
  <c r="F1466" i="3"/>
  <c r="G1466" i="3"/>
  <c r="H1466" i="3"/>
  <c r="I1466" i="3"/>
  <c r="J1466" i="3"/>
  <c r="A1451" i="3"/>
  <c r="B1451" i="3"/>
  <c r="C1451" i="3"/>
  <c r="D1451" i="3"/>
  <c r="E1451" i="3"/>
  <c r="F1451" i="3"/>
  <c r="G1451" i="3"/>
  <c r="H1451" i="3"/>
  <c r="I1451" i="3"/>
  <c r="J1451" i="3"/>
  <c r="A1456" i="3"/>
  <c r="B1456" i="3"/>
  <c r="C1456" i="3"/>
  <c r="D1456" i="3"/>
  <c r="E1456" i="3"/>
  <c r="F1456" i="3"/>
  <c r="G1456" i="3"/>
  <c r="H1456" i="3"/>
  <c r="I1456" i="3"/>
  <c r="J1456" i="3"/>
  <c r="A1452" i="3"/>
  <c r="B1452" i="3"/>
  <c r="C1452" i="3"/>
  <c r="D1452" i="3"/>
  <c r="E1452" i="3"/>
  <c r="F1452" i="3"/>
  <c r="G1452" i="3"/>
  <c r="H1452" i="3"/>
  <c r="I1452" i="3"/>
  <c r="J1452" i="3"/>
  <c r="A641" i="3"/>
  <c r="B641" i="3"/>
  <c r="C641" i="3"/>
  <c r="D641" i="3"/>
  <c r="E641" i="3"/>
  <c r="F641" i="3"/>
  <c r="G641" i="3"/>
  <c r="H641" i="3"/>
  <c r="I641" i="3"/>
  <c r="J641" i="3"/>
  <c r="A640" i="3"/>
  <c r="B640" i="3"/>
  <c r="C640" i="3"/>
  <c r="D640" i="3"/>
  <c r="E640" i="3"/>
  <c r="F640" i="3"/>
  <c r="G640" i="3"/>
  <c r="H640" i="3"/>
  <c r="I640" i="3"/>
  <c r="J640" i="3"/>
  <c r="A604" i="3"/>
  <c r="B604" i="3"/>
  <c r="C604" i="3"/>
  <c r="D604" i="3"/>
  <c r="E604" i="3"/>
  <c r="F604" i="3"/>
  <c r="G604" i="3"/>
  <c r="H604" i="3"/>
  <c r="I604" i="3"/>
  <c r="J604" i="3"/>
  <c r="A613" i="3"/>
  <c r="B613" i="3"/>
  <c r="C613" i="3"/>
  <c r="D613" i="3"/>
  <c r="E613" i="3"/>
  <c r="F613" i="3"/>
  <c r="G613" i="3"/>
  <c r="H613" i="3"/>
  <c r="I613" i="3"/>
  <c r="J613" i="3"/>
  <c r="A605" i="3"/>
  <c r="B605" i="3"/>
  <c r="C605" i="3"/>
  <c r="D605" i="3"/>
  <c r="E605" i="3"/>
  <c r="F605" i="3"/>
  <c r="G605" i="3"/>
  <c r="H605" i="3"/>
  <c r="I605" i="3"/>
  <c r="J605" i="3"/>
  <c r="A1229" i="3"/>
  <c r="B1229" i="3"/>
  <c r="C1229" i="3"/>
  <c r="D1229" i="3"/>
  <c r="E1229" i="3"/>
  <c r="F1229" i="3"/>
  <c r="G1229" i="3"/>
  <c r="H1229" i="3"/>
  <c r="I1229" i="3"/>
  <c r="J1229" i="3"/>
  <c r="A1225" i="3"/>
  <c r="B1225" i="3"/>
  <c r="C1225" i="3"/>
  <c r="D1225" i="3"/>
  <c r="E1225" i="3"/>
  <c r="F1225" i="3"/>
  <c r="G1225" i="3"/>
  <c r="H1225" i="3"/>
  <c r="I1225" i="3"/>
  <c r="J1225" i="3"/>
  <c r="A1175" i="3"/>
  <c r="B1175" i="3"/>
  <c r="C1175" i="3"/>
  <c r="D1175" i="3"/>
  <c r="E1175" i="3"/>
  <c r="F1175" i="3"/>
  <c r="G1175" i="3"/>
  <c r="H1175" i="3"/>
  <c r="I1175" i="3"/>
  <c r="J1175" i="3"/>
  <c r="A1195" i="3"/>
  <c r="B1195" i="3"/>
  <c r="C1195" i="3"/>
  <c r="D1195" i="3"/>
  <c r="E1195" i="3"/>
  <c r="F1195" i="3"/>
  <c r="G1195" i="3"/>
  <c r="H1195" i="3"/>
  <c r="I1195" i="3"/>
  <c r="J1195" i="3"/>
  <c r="A1179" i="3"/>
  <c r="B1179" i="3"/>
  <c r="C1179" i="3"/>
  <c r="D1179" i="3"/>
  <c r="E1179" i="3"/>
  <c r="F1179" i="3"/>
  <c r="G1179" i="3"/>
  <c r="H1179" i="3"/>
  <c r="I1179" i="3"/>
  <c r="J1179" i="3"/>
  <c r="A1232" i="3"/>
  <c r="B1232" i="3"/>
  <c r="C1232" i="3"/>
  <c r="D1232" i="3"/>
  <c r="E1232" i="3"/>
  <c r="F1232" i="3"/>
  <c r="G1232" i="3"/>
  <c r="H1232" i="3"/>
  <c r="I1232" i="3"/>
  <c r="J1232" i="3"/>
  <c r="A1230" i="3"/>
  <c r="B1230" i="3"/>
  <c r="C1230" i="3"/>
  <c r="D1230" i="3"/>
  <c r="E1230" i="3"/>
  <c r="F1230" i="3"/>
  <c r="G1230" i="3"/>
  <c r="H1230" i="3"/>
  <c r="I1230" i="3"/>
  <c r="J1230" i="3"/>
  <c r="A1185" i="3"/>
  <c r="B1185" i="3"/>
  <c r="C1185" i="3"/>
  <c r="D1185" i="3"/>
  <c r="E1185" i="3"/>
  <c r="F1185" i="3"/>
  <c r="G1185" i="3"/>
  <c r="H1185" i="3"/>
  <c r="I1185" i="3"/>
  <c r="J1185" i="3"/>
  <c r="A1201" i="3"/>
  <c r="B1201" i="3"/>
  <c r="C1201" i="3"/>
  <c r="D1201" i="3"/>
  <c r="E1201" i="3"/>
  <c r="F1201" i="3"/>
  <c r="G1201" i="3"/>
  <c r="H1201" i="3"/>
  <c r="I1201" i="3"/>
  <c r="J1201" i="3"/>
  <c r="A1188" i="3"/>
  <c r="B1188" i="3"/>
  <c r="C1188" i="3"/>
  <c r="D1188" i="3"/>
  <c r="E1188" i="3"/>
  <c r="F1188" i="3"/>
  <c r="G1188" i="3"/>
  <c r="H1188" i="3"/>
  <c r="I1188" i="3"/>
  <c r="J1188" i="3"/>
  <c r="A569" i="3"/>
  <c r="B569" i="3"/>
  <c r="C569" i="3"/>
  <c r="D569" i="3"/>
  <c r="E569" i="3"/>
  <c r="F569" i="3"/>
  <c r="G569" i="3"/>
  <c r="H569" i="3"/>
  <c r="I569" i="3"/>
  <c r="J569" i="3"/>
  <c r="A1468" i="3"/>
  <c r="B1468" i="3"/>
  <c r="C1468" i="3"/>
  <c r="D1468" i="3"/>
  <c r="E1468" i="3"/>
  <c r="F1468" i="3"/>
  <c r="G1468" i="3"/>
  <c r="H1468" i="3"/>
  <c r="I1468" i="3"/>
  <c r="J1468" i="3"/>
  <c r="A960" i="3"/>
  <c r="B960" i="3"/>
  <c r="C960" i="3"/>
  <c r="D960" i="3"/>
  <c r="E960" i="3"/>
  <c r="F960" i="3"/>
  <c r="G960" i="3"/>
  <c r="H960" i="3"/>
  <c r="I960" i="3"/>
  <c r="J960" i="3"/>
  <c r="A985" i="3"/>
  <c r="B985" i="3"/>
  <c r="C985" i="3"/>
  <c r="D985" i="3"/>
  <c r="E985" i="3"/>
  <c r="F985" i="3"/>
  <c r="G985" i="3"/>
  <c r="H985" i="3"/>
  <c r="I985" i="3"/>
  <c r="J985" i="3"/>
  <c r="A918" i="3"/>
  <c r="B918" i="3"/>
  <c r="C918" i="3"/>
  <c r="D918" i="3"/>
  <c r="E918" i="3"/>
  <c r="F918" i="3"/>
  <c r="G918" i="3"/>
  <c r="H918" i="3"/>
  <c r="I918" i="3"/>
  <c r="J918" i="3"/>
  <c r="A932" i="3"/>
  <c r="B932" i="3"/>
  <c r="C932" i="3"/>
  <c r="D932" i="3"/>
  <c r="E932" i="3"/>
  <c r="F932" i="3"/>
  <c r="G932" i="3"/>
  <c r="H932" i="3"/>
  <c r="I932" i="3"/>
  <c r="J932" i="3"/>
  <c r="A961" i="3"/>
  <c r="B961" i="3"/>
  <c r="C961" i="3"/>
  <c r="D961" i="3"/>
  <c r="E961" i="3"/>
  <c r="F961" i="3"/>
  <c r="G961" i="3"/>
  <c r="H961" i="3"/>
  <c r="I961" i="3"/>
  <c r="J961" i="3"/>
  <c r="A983" i="3"/>
  <c r="B983" i="3"/>
  <c r="C983" i="3"/>
  <c r="D983" i="3"/>
  <c r="E983" i="3"/>
  <c r="F983" i="3"/>
  <c r="G983" i="3"/>
  <c r="H983" i="3"/>
  <c r="I983" i="3"/>
  <c r="J983" i="3"/>
  <c r="A994" i="3"/>
  <c r="B994" i="3"/>
  <c r="C994" i="3"/>
  <c r="D994" i="3"/>
  <c r="E994" i="3"/>
  <c r="F994" i="3"/>
  <c r="G994" i="3"/>
  <c r="H994" i="3"/>
  <c r="I994" i="3"/>
  <c r="J994" i="3"/>
  <c r="A995" i="3"/>
  <c r="B995" i="3"/>
  <c r="C995" i="3"/>
  <c r="D995" i="3"/>
  <c r="E995" i="3"/>
  <c r="F995" i="3"/>
  <c r="G995" i="3"/>
  <c r="H995" i="3"/>
  <c r="I995" i="3"/>
  <c r="J995" i="3"/>
  <c r="A996" i="3"/>
  <c r="B996" i="3"/>
  <c r="C996" i="3"/>
  <c r="D996" i="3"/>
  <c r="E996" i="3"/>
  <c r="F996" i="3"/>
  <c r="G996" i="3"/>
  <c r="H996" i="3"/>
  <c r="I996" i="3"/>
  <c r="J996" i="3"/>
  <c r="A987" i="3"/>
  <c r="B987" i="3"/>
  <c r="C987" i="3"/>
  <c r="D987" i="3"/>
  <c r="E987" i="3"/>
  <c r="F987" i="3"/>
  <c r="G987" i="3"/>
  <c r="H987" i="3"/>
  <c r="I987" i="3"/>
  <c r="J987" i="3"/>
  <c r="A975" i="3"/>
  <c r="B975" i="3"/>
  <c r="C975" i="3"/>
  <c r="D975" i="3"/>
  <c r="E975" i="3"/>
  <c r="F975" i="3"/>
  <c r="G975" i="3"/>
  <c r="H975" i="3"/>
  <c r="I975" i="3"/>
  <c r="J975" i="3"/>
  <c r="A981" i="3"/>
  <c r="B981" i="3"/>
  <c r="C981" i="3"/>
  <c r="D981" i="3"/>
  <c r="E981" i="3"/>
  <c r="F981" i="3"/>
  <c r="G981" i="3"/>
  <c r="H981" i="3"/>
  <c r="I981" i="3"/>
  <c r="J981" i="3"/>
  <c r="A980" i="3"/>
  <c r="B980" i="3"/>
  <c r="C980" i="3"/>
  <c r="D980" i="3"/>
  <c r="E980" i="3"/>
  <c r="F980" i="3"/>
  <c r="G980" i="3"/>
  <c r="H980" i="3"/>
  <c r="I980" i="3"/>
  <c r="J980" i="3"/>
  <c r="A967" i="3"/>
  <c r="B967" i="3"/>
  <c r="C967" i="3"/>
  <c r="D967" i="3"/>
  <c r="E967" i="3"/>
  <c r="F967" i="3"/>
  <c r="G967" i="3"/>
  <c r="H967" i="3"/>
  <c r="I967" i="3"/>
  <c r="J967" i="3"/>
  <c r="A973" i="3"/>
  <c r="B973" i="3"/>
  <c r="C973" i="3"/>
  <c r="D973" i="3"/>
  <c r="E973" i="3"/>
  <c r="F973" i="3"/>
  <c r="G973" i="3"/>
  <c r="H973" i="3"/>
  <c r="I973" i="3"/>
  <c r="J973" i="3"/>
  <c r="A968" i="3"/>
  <c r="B968" i="3"/>
  <c r="C968" i="3"/>
  <c r="D968" i="3"/>
  <c r="E968" i="3"/>
  <c r="F968" i="3"/>
  <c r="G968" i="3"/>
  <c r="H968" i="3"/>
  <c r="I968" i="3"/>
  <c r="J968" i="3"/>
  <c r="A993" i="3"/>
  <c r="B993" i="3"/>
  <c r="C993" i="3"/>
  <c r="D993" i="3"/>
  <c r="E993" i="3"/>
  <c r="F993" i="3"/>
  <c r="G993" i="3"/>
  <c r="H993" i="3"/>
  <c r="I993" i="3"/>
  <c r="J993" i="3"/>
  <c r="A921" i="3"/>
  <c r="B921" i="3"/>
  <c r="C921" i="3"/>
  <c r="D921" i="3"/>
  <c r="E921" i="3"/>
  <c r="F921" i="3"/>
  <c r="G921" i="3"/>
  <c r="H921" i="3"/>
  <c r="I921" i="3"/>
  <c r="J921" i="3"/>
  <c r="A964" i="3"/>
  <c r="B964" i="3"/>
  <c r="C964" i="3"/>
  <c r="D964" i="3"/>
  <c r="E964" i="3"/>
  <c r="F964" i="3"/>
  <c r="G964" i="3"/>
  <c r="H964" i="3"/>
  <c r="I964" i="3"/>
  <c r="J964" i="3"/>
  <c r="A970" i="3"/>
  <c r="B970" i="3"/>
  <c r="C970" i="3"/>
  <c r="D970" i="3"/>
  <c r="E970" i="3"/>
  <c r="F970" i="3"/>
  <c r="G970" i="3"/>
  <c r="H970" i="3"/>
  <c r="I970" i="3"/>
  <c r="J970" i="3"/>
  <c r="A998" i="3"/>
  <c r="B998" i="3"/>
  <c r="C998" i="3"/>
  <c r="D998" i="3"/>
  <c r="E998" i="3"/>
  <c r="F998" i="3"/>
  <c r="G998" i="3"/>
  <c r="H998" i="3"/>
  <c r="I998" i="3"/>
  <c r="J998" i="3"/>
  <c r="A997" i="3"/>
  <c r="B997" i="3"/>
  <c r="C997" i="3"/>
  <c r="D997" i="3"/>
  <c r="E997" i="3"/>
  <c r="F997" i="3"/>
  <c r="G997" i="3"/>
  <c r="H997" i="3"/>
  <c r="I997" i="3"/>
  <c r="J997" i="3"/>
  <c r="A988" i="3"/>
  <c r="B988" i="3"/>
  <c r="C988" i="3"/>
  <c r="D988" i="3"/>
  <c r="E988" i="3"/>
  <c r="F988" i="3"/>
  <c r="G988" i="3"/>
  <c r="H988" i="3"/>
  <c r="I988" i="3"/>
  <c r="J988" i="3"/>
  <c r="A991" i="3"/>
  <c r="B991" i="3"/>
  <c r="C991" i="3"/>
  <c r="D991" i="3"/>
  <c r="E991" i="3"/>
  <c r="F991" i="3"/>
  <c r="G991" i="3"/>
  <c r="H991" i="3"/>
  <c r="I991" i="3"/>
  <c r="J991" i="3"/>
  <c r="A989" i="3"/>
  <c r="B989" i="3"/>
  <c r="C989" i="3"/>
  <c r="D989" i="3"/>
  <c r="E989" i="3"/>
  <c r="F989" i="3"/>
  <c r="G989" i="3"/>
  <c r="H989" i="3"/>
  <c r="I989" i="3"/>
  <c r="J989" i="3"/>
  <c r="A928" i="3"/>
  <c r="B928" i="3"/>
  <c r="C928" i="3"/>
  <c r="D928" i="3"/>
  <c r="E928" i="3"/>
  <c r="F928" i="3"/>
  <c r="G928" i="3"/>
  <c r="H928" i="3"/>
  <c r="I928" i="3"/>
  <c r="J928" i="3"/>
  <c r="A927" i="3"/>
  <c r="B927" i="3"/>
  <c r="C927" i="3"/>
  <c r="D927" i="3"/>
  <c r="E927" i="3"/>
  <c r="F927" i="3"/>
  <c r="G927" i="3"/>
  <c r="H927" i="3"/>
  <c r="I927" i="3"/>
  <c r="J927" i="3"/>
  <c r="A923" i="3"/>
  <c r="B923" i="3"/>
  <c r="C923" i="3"/>
  <c r="D923" i="3"/>
  <c r="E923" i="3"/>
  <c r="F923" i="3"/>
  <c r="G923" i="3"/>
  <c r="H923" i="3"/>
  <c r="I923" i="3"/>
  <c r="J923" i="3"/>
  <c r="A926" i="3"/>
  <c r="B926" i="3"/>
  <c r="C926" i="3"/>
  <c r="D926" i="3"/>
  <c r="E926" i="3"/>
  <c r="F926" i="3"/>
  <c r="G926" i="3"/>
  <c r="H926" i="3"/>
  <c r="I926" i="3"/>
  <c r="J926" i="3"/>
  <c r="A924" i="3"/>
  <c r="B924" i="3"/>
  <c r="C924" i="3"/>
  <c r="D924" i="3"/>
  <c r="E924" i="3"/>
  <c r="F924" i="3"/>
  <c r="G924" i="3"/>
  <c r="H924" i="3"/>
  <c r="I924" i="3"/>
  <c r="J924" i="3"/>
  <c r="A977" i="3"/>
  <c r="B977" i="3"/>
  <c r="C977" i="3"/>
  <c r="D977" i="3"/>
  <c r="E977" i="3"/>
  <c r="F977" i="3"/>
  <c r="G977" i="3"/>
  <c r="H977" i="3"/>
  <c r="I977" i="3"/>
  <c r="J977" i="3"/>
  <c r="A976" i="3"/>
  <c r="B976" i="3"/>
  <c r="C976" i="3"/>
  <c r="D976" i="3"/>
  <c r="E976" i="3"/>
  <c r="F976" i="3"/>
  <c r="G976" i="3"/>
  <c r="H976" i="3"/>
  <c r="I976" i="3"/>
  <c r="J976" i="3"/>
  <c r="A965" i="3"/>
  <c r="B965" i="3"/>
  <c r="C965" i="3"/>
  <c r="D965" i="3"/>
  <c r="E965" i="3"/>
  <c r="F965" i="3"/>
  <c r="G965" i="3"/>
  <c r="H965" i="3"/>
  <c r="I965" i="3"/>
  <c r="J965" i="3"/>
  <c r="A972" i="3"/>
  <c r="B972" i="3"/>
  <c r="C972" i="3"/>
  <c r="D972" i="3"/>
  <c r="E972" i="3"/>
  <c r="F972" i="3"/>
  <c r="G972" i="3"/>
  <c r="H972" i="3"/>
  <c r="I972" i="3"/>
  <c r="J972" i="3"/>
  <c r="A966" i="3"/>
  <c r="B966" i="3"/>
  <c r="C966" i="3"/>
  <c r="D966" i="3"/>
  <c r="E966" i="3"/>
  <c r="F966" i="3"/>
  <c r="G966" i="3"/>
  <c r="H966" i="3"/>
  <c r="I966" i="3"/>
  <c r="J966" i="3"/>
  <c r="A979" i="3"/>
  <c r="B979" i="3"/>
  <c r="C979" i="3"/>
  <c r="D979" i="3"/>
  <c r="E979" i="3"/>
  <c r="F979" i="3"/>
  <c r="G979" i="3"/>
  <c r="H979" i="3"/>
  <c r="I979" i="3"/>
  <c r="J979" i="3"/>
  <c r="A978" i="3"/>
  <c r="B978" i="3"/>
  <c r="C978" i="3"/>
  <c r="D978" i="3"/>
  <c r="E978" i="3"/>
  <c r="F978" i="3"/>
  <c r="G978" i="3"/>
  <c r="H978" i="3"/>
  <c r="I978" i="3"/>
  <c r="J978" i="3"/>
  <c r="A969" i="3"/>
  <c r="B969" i="3"/>
  <c r="C969" i="3"/>
  <c r="D969" i="3"/>
  <c r="E969" i="3"/>
  <c r="F969" i="3"/>
  <c r="G969" i="3"/>
  <c r="H969" i="3"/>
  <c r="I969" i="3"/>
  <c r="J969" i="3"/>
  <c r="A974" i="3"/>
  <c r="B974" i="3"/>
  <c r="C974" i="3"/>
  <c r="D974" i="3"/>
  <c r="E974" i="3"/>
  <c r="F974" i="3"/>
  <c r="G974" i="3"/>
  <c r="H974" i="3"/>
  <c r="I974" i="3"/>
  <c r="J974" i="3"/>
  <c r="A971" i="3"/>
  <c r="B971" i="3"/>
  <c r="C971" i="3"/>
  <c r="D971" i="3"/>
  <c r="E971" i="3"/>
  <c r="F971" i="3"/>
  <c r="G971" i="3"/>
  <c r="H971" i="3"/>
  <c r="I971" i="3"/>
  <c r="J971" i="3"/>
  <c r="A933" i="3"/>
  <c r="B933" i="3"/>
  <c r="C933" i="3"/>
  <c r="D933" i="3"/>
  <c r="E933" i="3"/>
  <c r="F933" i="3"/>
  <c r="G933" i="3"/>
  <c r="H933" i="3"/>
  <c r="I933" i="3"/>
  <c r="J933" i="3"/>
  <c r="A934" i="3"/>
  <c r="B934" i="3"/>
  <c r="C934" i="3"/>
  <c r="D934" i="3"/>
  <c r="E934" i="3"/>
  <c r="F934" i="3"/>
  <c r="G934" i="3"/>
  <c r="H934" i="3"/>
  <c r="I934" i="3"/>
  <c r="J934" i="3"/>
  <c r="A935" i="3"/>
  <c r="B935" i="3"/>
  <c r="C935" i="3"/>
  <c r="D935" i="3"/>
  <c r="E935" i="3"/>
  <c r="F935" i="3"/>
  <c r="G935" i="3"/>
  <c r="H935" i="3"/>
  <c r="I935" i="3"/>
  <c r="J935" i="3"/>
  <c r="A936" i="3"/>
  <c r="B936" i="3"/>
  <c r="C936" i="3"/>
  <c r="D936" i="3"/>
  <c r="E936" i="3"/>
  <c r="F936" i="3"/>
  <c r="G936" i="3"/>
  <c r="H936" i="3"/>
  <c r="I936" i="3"/>
  <c r="J936" i="3"/>
  <c r="A937" i="3"/>
  <c r="B937" i="3"/>
  <c r="C937" i="3"/>
  <c r="D937" i="3"/>
  <c r="E937" i="3"/>
  <c r="F937" i="3"/>
  <c r="G937" i="3"/>
  <c r="H937" i="3"/>
  <c r="I937" i="3"/>
  <c r="J937" i="3"/>
  <c r="A938" i="3"/>
  <c r="B938" i="3"/>
  <c r="C938" i="3"/>
  <c r="D938" i="3"/>
  <c r="E938" i="3"/>
  <c r="F938" i="3"/>
  <c r="G938" i="3"/>
  <c r="H938" i="3"/>
  <c r="I938" i="3"/>
  <c r="J938" i="3"/>
  <c r="A939" i="3"/>
  <c r="B939" i="3"/>
  <c r="C939" i="3"/>
  <c r="D939" i="3"/>
  <c r="E939" i="3"/>
  <c r="F939" i="3"/>
  <c r="G939" i="3"/>
  <c r="H939" i="3"/>
  <c r="I939" i="3"/>
  <c r="J939" i="3"/>
  <c r="A940" i="3"/>
  <c r="B940" i="3"/>
  <c r="C940" i="3"/>
  <c r="D940" i="3"/>
  <c r="E940" i="3"/>
  <c r="F940" i="3"/>
  <c r="G940" i="3"/>
  <c r="H940" i="3"/>
  <c r="I940" i="3"/>
  <c r="J940" i="3"/>
  <c r="A941" i="3"/>
  <c r="B941" i="3"/>
  <c r="C941" i="3"/>
  <c r="D941" i="3"/>
  <c r="E941" i="3"/>
  <c r="F941" i="3"/>
  <c r="G941" i="3"/>
  <c r="H941" i="3"/>
  <c r="I941" i="3"/>
  <c r="J941" i="3"/>
  <c r="A942" i="3"/>
  <c r="B942" i="3"/>
  <c r="C942" i="3"/>
  <c r="D942" i="3"/>
  <c r="E942" i="3"/>
  <c r="F942" i="3"/>
  <c r="G942" i="3"/>
  <c r="H942" i="3"/>
  <c r="I942" i="3"/>
  <c r="J942" i="3"/>
  <c r="A943" i="3"/>
  <c r="B943" i="3"/>
  <c r="C943" i="3"/>
  <c r="D943" i="3"/>
  <c r="E943" i="3"/>
  <c r="F943" i="3"/>
  <c r="G943" i="3"/>
  <c r="H943" i="3"/>
  <c r="I943" i="3"/>
  <c r="J943" i="3"/>
  <c r="A944" i="3"/>
  <c r="B944" i="3"/>
  <c r="C944" i="3"/>
  <c r="D944" i="3"/>
  <c r="E944" i="3"/>
  <c r="F944" i="3"/>
  <c r="G944" i="3"/>
  <c r="H944" i="3"/>
  <c r="I944" i="3"/>
  <c r="J944" i="3"/>
  <c r="A945" i="3"/>
  <c r="B945" i="3"/>
  <c r="C945" i="3"/>
  <c r="D945" i="3"/>
  <c r="E945" i="3"/>
  <c r="F945" i="3"/>
  <c r="G945" i="3"/>
  <c r="H945" i="3"/>
  <c r="I945" i="3"/>
  <c r="J945" i="3"/>
  <c r="A946" i="3"/>
  <c r="B946" i="3"/>
  <c r="C946" i="3"/>
  <c r="D946" i="3"/>
  <c r="E946" i="3"/>
  <c r="F946" i="3"/>
  <c r="G946" i="3"/>
  <c r="H946" i="3"/>
  <c r="I946" i="3"/>
  <c r="J946" i="3"/>
  <c r="A947" i="3"/>
  <c r="B947" i="3"/>
  <c r="C947" i="3"/>
  <c r="D947" i="3"/>
  <c r="E947" i="3"/>
  <c r="F947" i="3"/>
  <c r="G947" i="3"/>
  <c r="H947" i="3"/>
  <c r="I947" i="3"/>
  <c r="J947" i="3"/>
  <c r="A948" i="3"/>
  <c r="B948" i="3"/>
  <c r="C948" i="3"/>
  <c r="D948" i="3"/>
  <c r="E948" i="3"/>
  <c r="F948" i="3"/>
  <c r="G948" i="3"/>
  <c r="H948" i="3"/>
  <c r="I948" i="3"/>
  <c r="J948" i="3"/>
  <c r="A949" i="3"/>
  <c r="B949" i="3"/>
  <c r="C949" i="3"/>
  <c r="D949" i="3"/>
  <c r="E949" i="3"/>
  <c r="F949" i="3"/>
  <c r="G949" i="3"/>
  <c r="H949" i="3"/>
  <c r="I949" i="3"/>
  <c r="J949" i="3"/>
  <c r="A950" i="3"/>
  <c r="B950" i="3"/>
  <c r="C950" i="3"/>
  <c r="D950" i="3"/>
  <c r="E950" i="3"/>
  <c r="F950" i="3"/>
  <c r="G950" i="3"/>
  <c r="H950" i="3"/>
  <c r="I950" i="3"/>
  <c r="J950" i="3"/>
  <c r="A951" i="3"/>
  <c r="B951" i="3"/>
  <c r="C951" i="3"/>
  <c r="D951" i="3"/>
  <c r="E951" i="3"/>
  <c r="F951" i="3"/>
  <c r="G951" i="3"/>
  <c r="H951" i="3"/>
  <c r="I951" i="3"/>
  <c r="J951" i="3"/>
  <c r="A952" i="3"/>
  <c r="B952" i="3"/>
  <c r="C952" i="3"/>
  <c r="D952" i="3"/>
  <c r="E952" i="3"/>
  <c r="F952" i="3"/>
  <c r="G952" i="3"/>
  <c r="H952" i="3"/>
  <c r="I952" i="3"/>
  <c r="J952" i="3"/>
  <c r="A953" i="3"/>
  <c r="B953" i="3"/>
  <c r="C953" i="3"/>
  <c r="D953" i="3"/>
  <c r="E953" i="3"/>
  <c r="F953" i="3"/>
  <c r="G953" i="3"/>
  <c r="H953" i="3"/>
  <c r="I953" i="3"/>
  <c r="J953" i="3"/>
  <c r="A954" i="3"/>
  <c r="B954" i="3"/>
  <c r="C954" i="3"/>
  <c r="D954" i="3"/>
  <c r="E954" i="3"/>
  <c r="F954" i="3"/>
  <c r="G954" i="3"/>
  <c r="H954" i="3"/>
  <c r="I954" i="3"/>
  <c r="J954" i="3"/>
  <c r="A955" i="3"/>
  <c r="B955" i="3"/>
  <c r="C955" i="3"/>
  <c r="D955" i="3"/>
  <c r="E955" i="3"/>
  <c r="F955" i="3"/>
  <c r="G955" i="3"/>
  <c r="H955" i="3"/>
  <c r="I955" i="3"/>
  <c r="J955" i="3"/>
  <c r="A956" i="3"/>
  <c r="B956" i="3"/>
  <c r="C956" i="3"/>
  <c r="D956" i="3"/>
  <c r="E956" i="3"/>
  <c r="F956" i="3"/>
  <c r="G956" i="3"/>
  <c r="H956" i="3"/>
  <c r="I956" i="3"/>
  <c r="J956" i="3"/>
  <c r="A957" i="3"/>
  <c r="B957" i="3"/>
  <c r="C957" i="3"/>
  <c r="D957" i="3"/>
  <c r="E957" i="3"/>
  <c r="F957" i="3"/>
  <c r="G957" i="3"/>
  <c r="H957" i="3"/>
  <c r="I957" i="3"/>
  <c r="J957" i="3"/>
  <c r="A958" i="3"/>
  <c r="B958" i="3"/>
  <c r="C958" i="3"/>
  <c r="D958" i="3"/>
  <c r="E958" i="3"/>
  <c r="F958" i="3"/>
  <c r="G958" i="3"/>
  <c r="H958" i="3"/>
  <c r="I958" i="3"/>
  <c r="J958" i="3"/>
  <c r="A1692" i="3"/>
  <c r="B1692" i="3"/>
  <c r="C1692" i="3"/>
  <c r="D1692" i="3"/>
  <c r="E1692" i="3"/>
  <c r="F1692" i="3"/>
  <c r="G1692" i="3"/>
  <c r="H1692" i="3"/>
  <c r="I1692" i="3"/>
  <c r="J1692" i="3"/>
  <c r="A414" i="3"/>
  <c r="B414" i="3"/>
  <c r="C414" i="3"/>
  <c r="D414" i="3"/>
  <c r="E414" i="3"/>
  <c r="F414" i="3"/>
  <c r="G414" i="3"/>
  <c r="H414" i="3"/>
  <c r="I414" i="3"/>
  <c r="J414" i="3"/>
  <c r="A360" i="3"/>
  <c r="B360" i="3"/>
  <c r="C360" i="3"/>
  <c r="D360" i="3"/>
  <c r="E360" i="3"/>
  <c r="F360" i="3"/>
  <c r="G360" i="3"/>
  <c r="H360" i="3"/>
  <c r="I360" i="3"/>
  <c r="J360" i="3"/>
  <c r="A415" i="3"/>
  <c r="B415" i="3"/>
  <c r="C415" i="3"/>
  <c r="D415" i="3"/>
  <c r="E415" i="3"/>
  <c r="F415" i="3"/>
  <c r="G415" i="3"/>
  <c r="H415" i="3"/>
  <c r="I415" i="3"/>
  <c r="J415" i="3"/>
  <c r="A362" i="3"/>
  <c r="B362" i="3"/>
  <c r="C362" i="3"/>
  <c r="D362" i="3"/>
  <c r="E362" i="3"/>
  <c r="F362" i="3"/>
  <c r="G362" i="3"/>
  <c r="H362" i="3"/>
  <c r="I362" i="3"/>
  <c r="J362" i="3"/>
  <c r="A370" i="3"/>
  <c r="B370" i="3"/>
  <c r="C370" i="3"/>
  <c r="D370" i="3"/>
  <c r="E370" i="3"/>
  <c r="F370" i="3"/>
  <c r="G370" i="3"/>
  <c r="H370" i="3"/>
  <c r="I370" i="3"/>
  <c r="J370" i="3"/>
  <c r="A1450" i="3"/>
  <c r="B1450" i="3"/>
  <c r="C1450" i="3"/>
  <c r="D1450" i="3"/>
  <c r="E1450" i="3"/>
  <c r="F1450" i="3"/>
  <c r="G1450" i="3"/>
  <c r="H1450" i="3"/>
  <c r="I1450" i="3"/>
  <c r="J1450" i="3"/>
  <c r="A1309" i="3"/>
  <c r="B1309" i="3"/>
  <c r="C1309" i="3"/>
  <c r="D1309" i="3"/>
  <c r="E1309" i="3"/>
  <c r="F1309" i="3"/>
  <c r="G1309" i="3"/>
  <c r="H1309" i="3"/>
  <c r="I1309" i="3"/>
  <c r="J1309" i="3"/>
  <c r="A1455" i="3"/>
  <c r="B1455" i="3"/>
  <c r="C1455" i="3"/>
  <c r="D1455" i="3"/>
  <c r="E1455" i="3"/>
  <c r="F1455" i="3"/>
  <c r="G1455" i="3"/>
  <c r="H1455" i="3"/>
  <c r="I1455" i="3"/>
  <c r="J1455" i="3"/>
  <c r="A1316" i="3"/>
  <c r="B1316" i="3"/>
  <c r="C1316" i="3"/>
  <c r="D1316" i="3"/>
  <c r="E1316" i="3"/>
  <c r="F1316" i="3"/>
  <c r="G1316" i="3"/>
  <c r="H1316" i="3"/>
  <c r="I1316" i="3"/>
  <c r="J1316" i="3"/>
  <c r="A1327" i="3"/>
  <c r="B1327" i="3"/>
  <c r="C1327" i="3"/>
  <c r="D1327" i="3"/>
  <c r="E1327" i="3"/>
  <c r="F1327" i="3"/>
  <c r="G1327" i="3"/>
  <c r="H1327" i="3"/>
  <c r="I1327" i="3"/>
  <c r="J1327" i="3"/>
  <c r="A1447" i="3"/>
  <c r="B1447" i="3"/>
  <c r="C1447" i="3"/>
  <c r="D1447" i="3"/>
  <c r="E1447" i="3"/>
  <c r="F1447" i="3"/>
  <c r="G1447" i="3"/>
  <c r="H1447" i="3"/>
  <c r="I1447" i="3"/>
  <c r="J1447" i="3"/>
  <c r="A1303" i="3"/>
  <c r="B1303" i="3"/>
  <c r="C1303" i="3"/>
  <c r="D1303" i="3"/>
  <c r="E1303" i="3"/>
  <c r="F1303" i="3"/>
  <c r="G1303" i="3"/>
  <c r="H1303" i="3"/>
  <c r="I1303" i="3"/>
  <c r="J1303" i="3"/>
  <c r="A1453" i="3"/>
  <c r="B1453" i="3"/>
  <c r="C1453" i="3"/>
  <c r="D1453" i="3"/>
  <c r="E1453" i="3"/>
  <c r="F1453" i="3"/>
  <c r="G1453" i="3"/>
  <c r="H1453" i="3"/>
  <c r="I1453" i="3"/>
  <c r="J1453" i="3"/>
  <c r="A1307" i="3"/>
  <c r="B1307" i="3"/>
  <c r="C1307" i="3"/>
  <c r="D1307" i="3"/>
  <c r="E1307" i="3"/>
  <c r="F1307" i="3"/>
  <c r="G1307" i="3"/>
  <c r="H1307" i="3"/>
  <c r="I1307" i="3"/>
  <c r="J1307" i="3"/>
  <c r="A1315" i="3"/>
  <c r="B1315" i="3"/>
  <c r="C1315" i="3"/>
  <c r="D1315" i="3"/>
  <c r="E1315" i="3"/>
  <c r="F1315" i="3"/>
  <c r="G1315" i="3"/>
  <c r="H1315" i="3"/>
  <c r="I1315" i="3"/>
  <c r="J1315" i="3"/>
  <c r="A322" i="3"/>
  <c r="B322" i="3"/>
  <c r="C322" i="3"/>
  <c r="D322" i="3"/>
  <c r="E322" i="3"/>
  <c r="F322" i="3"/>
  <c r="G322" i="3"/>
  <c r="H322" i="3"/>
  <c r="I322" i="3"/>
  <c r="J322" i="3"/>
  <c r="A1740" i="3"/>
  <c r="B1740" i="3"/>
  <c r="C1740" i="3"/>
  <c r="D1740" i="3"/>
  <c r="E1740" i="3"/>
  <c r="F1740" i="3"/>
  <c r="G1740" i="3"/>
  <c r="H1740" i="3"/>
  <c r="I1740" i="3"/>
  <c r="J1740" i="3"/>
  <c r="A990" i="3"/>
  <c r="B990" i="3"/>
  <c r="C990" i="3"/>
  <c r="D990" i="3"/>
  <c r="E990" i="3"/>
  <c r="F990" i="3"/>
  <c r="G990" i="3"/>
  <c r="H990" i="3"/>
  <c r="I990" i="3"/>
  <c r="J990" i="3"/>
  <c r="A689" i="3"/>
  <c r="B689" i="3"/>
  <c r="C689" i="3"/>
  <c r="D689" i="3"/>
  <c r="E689" i="3"/>
  <c r="F689" i="3"/>
  <c r="G689" i="3"/>
  <c r="H689" i="3"/>
  <c r="I689" i="3"/>
  <c r="J689" i="3"/>
  <c r="A656" i="3"/>
  <c r="B656" i="3"/>
  <c r="C656" i="3"/>
  <c r="D656" i="3"/>
  <c r="E656" i="3"/>
  <c r="F656" i="3"/>
  <c r="G656" i="3"/>
  <c r="H656" i="3"/>
  <c r="I656" i="3"/>
  <c r="J656" i="3"/>
  <c r="A588" i="3"/>
  <c r="B588" i="3"/>
  <c r="C588" i="3"/>
  <c r="D588" i="3"/>
  <c r="E588" i="3"/>
  <c r="F588" i="3"/>
  <c r="G588" i="3"/>
  <c r="H588" i="3"/>
  <c r="I588" i="3"/>
  <c r="J588" i="3"/>
  <c r="A1122" i="3"/>
  <c r="B1122" i="3"/>
  <c r="C1122" i="3"/>
  <c r="D1122" i="3"/>
  <c r="E1122" i="3"/>
  <c r="F1122" i="3"/>
  <c r="G1122" i="3"/>
  <c r="H1122" i="3"/>
  <c r="I1122" i="3"/>
  <c r="J1122" i="3"/>
  <c r="A669" i="3"/>
  <c r="B669" i="3"/>
  <c r="C669" i="3"/>
  <c r="D669" i="3"/>
  <c r="E669" i="3"/>
  <c r="F669" i="3"/>
  <c r="G669" i="3"/>
  <c r="H669" i="3"/>
  <c r="I669" i="3"/>
  <c r="J669" i="3"/>
  <c r="A1110" i="3"/>
  <c r="B1110" i="3"/>
  <c r="C1110" i="3"/>
  <c r="D1110" i="3"/>
  <c r="E1110" i="3"/>
  <c r="F1110" i="3"/>
  <c r="G1110" i="3"/>
  <c r="H1110" i="3"/>
  <c r="I1110" i="3"/>
  <c r="J1110" i="3"/>
  <c r="A1078" i="3"/>
  <c r="B1078" i="3"/>
  <c r="C1078" i="3"/>
  <c r="D1078" i="3"/>
  <c r="E1078" i="3"/>
  <c r="F1078" i="3"/>
  <c r="G1078" i="3"/>
  <c r="H1078" i="3"/>
  <c r="I1078" i="3"/>
  <c r="J1078" i="3"/>
  <c r="A1654" i="3"/>
  <c r="B1654" i="3"/>
  <c r="C1654" i="3"/>
  <c r="D1654" i="3"/>
  <c r="E1654" i="3"/>
  <c r="F1654" i="3"/>
  <c r="G1654" i="3"/>
  <c r="H1654" i="3"/>
  <c r="I1654" i="3"/>
  <c r="J1654" i="3"/>
  <c r="A255" i="3"/>
  <c r="B255" i="3"/>
  <c r="C255" i="3"/>
  <c r="D255" i="3"/>
  <c r="E255" i="3"/>
  <c r="F255" i="3"/>
  <c r="G255" i="3"/>
  <c r="H255" i="3"/>
  <c r="I255" i="3"/>
  <c r="J255" i="3"/>
  <c r="A849" i="3"/>
  <c r="B849" i="3"/>
  <c r="C849" i="3"/>
  <c r="D849" i="3"/>
  <c r="E849" i="3"/>
  <c r="F849" i="3"/>
  <c r="G849" i="3"/>
  <c r="H849" i="3"/>
  <c r="I849" i="3"/>
  <c r="J849" i="3"/>
  <c r="A1064" i="3"/>
  <c r="B1064" i="3"/>
  <c r="C1064" i="3"/>
  <c r="D1064" i="3"/>
  <c r="E1064" i="3"/>
  <c r="F1064" i="3"/>
  <c r="G1064" i="3"/>
  <c r="H1064" i="3"/>
  <c r="I1064" i="3"/>
  <c r="J1064" i="3"/>
  <c r="A655" i="3"/>
  <c r="B655" i="3"/>
  <c r="C655" i="3"/>
  <c r="D655" i="3"/>
  <c r="E655" i="3"/>
  <c r="F655" i="3"/>
  <c r="G655" i="3"/>
  <c r="H655" i="3"/>
  <c r="I655" i="3"/>
  <c r="J655" i="3"/>
  <c r="A441" i="3"/>
  <c r="B441" i="3"/>
  <c r="C441" i="3"/>
  <c r="D441" i="3"/>
  <c r="E441" i="3"/>
  <c r="F441" i="3"/>
  <c r="G441" i="3"/>
  <c r="H441" i="3"/>
  <c r="I441" i="3"/>
  <c r="J441" i="3"/>
  <c r="A688" i="3"/>
  <c r="B688" i="3"/>
  <c r="C688" i="3"/>
  <c r="D688" i="3"/>
  <c r="E688" i="3"/>
  <c r="F688" i="3"/>
  <c r="G688" i="3"/>
  <c r="H688" i="3"/>
  <c r="I688" i="3"/>
  <c r="J688" i="3"/>
  <c r="A462" i="3"/>
  <c r="B462" i="3"/>
  <c r="C462" i="3"/>
  <c r="D462" i="3"/>
  <c r="E462" i="3"/>
  <c r="F462" i="3"/>
  <c r="G462" i="3"/>
  <c r="H462" i="3"/>
  <c r="I462" i="3"/>
  <c r="J462" i="3"/>
  <c r="A606" i="3"/>
  <c r="B606" i="3"/>
  <c r="C606" i="3"/>
  <c r="D606" i="3"/>
  <c r="E606" i="3"/>
  <c r="F606" i="3"/>
  <c r="G606" i="3"/>
  <c r="H606" i="3"/>
  <c r="I606" i="3"/>
  <c r="J606" i="3"/>
  <c r="A453" i="3"/>
  <c r="B453" i="3"/>
  <c r="C453" i="3"/>
  <c r="D453" i="3"/>
  <c r="E453" i="3"/>
  <c r="F453" i="3"/>
  <c r="G453" i="3"/>
  <c r="H453" i="3"/>
  <c r="I453" i="3"/>
  <c r="J453" i="3"/>
  <c r="A600" i="3"/>
  <c r="B600" i="3"/>
  <c r="C600" i="3"/>
  <c r="D600" i="3"/>
  <c r="E600" i="3"/>
  <c r="F600" i="3"/>
  <c r="G600" i="3"/>
  <c r="H600" i="3"/>
  <c r="I600" i="3"/>
  <c r="J600" i="3"/>
  <c r="A596" i="3"/>
  <c r="B596" i="3"/>
  <c r="C596" i="3"/>
  <c r="D596" i="3"/>
  <c r="E596" i="3"/>
  <c r="F596" i="3"/>
  <c r="G596" i="3"/>
  <c r="H596" i="3"/>
  <c r="I596" i="3"/>
  <c r="J596" i="3"/>
  <c r="A1588" i="3"/>
  <c r="B1588" i="3"/>
  <c r="C1588" i="3"/>
  <c r="D1588" i="3"/>
  <c r="E1588" i="3"/>
  <c r="F1588" i="3"/>
  <c r="G1588" i="3"/>
  <c r="H1588" i="3"/>
  <c r="I1588" i="3"/>
  <c r="J1588" i="3"/>
  <c r="A173" i="3"/>
  <c r="B173" i="3"/>
  <c r="C173" i="3"/>
  <c r="D173" i="3"/>
  <c r="E173" i="3"/>
  <c r="F173" i="3"/>
  <c r="G173" i="3"/>
  <c r="H173" i="3"/>
  <c r="I173" i="3"/>
  <c r="J173" i="3"/>
  <c r="A587" i="3"/>
  <c r="B587" i="3"/>
  <c r="C587" i="3"/>
  <c r="D587" i="3"/>
  <c r="E587" i="3"/>
  <c r="F587" i="3"/>
  <c r="G587" i="3"/>
  <c r="H587" i="3"/>
  <c r="I587" i="3"/>
  <c r="J587" i="3"/>
  <c r="A591" i="3"/>
  <c r="B591" i="3"/>
  <c r="C591" i="3"/>
  <c r="D591" i="3"/>
  <c r="E591" i="3"/>
  <c r="F591" i="3"/>
  <c r="G591" i="3"/>
  <c r="H591" i="3"/>
  <c r="I591" i="3"/>
  <c r="J591" i="3"/>
  <c r="A1499" i="3"/>
  <c r="B1499" i="3"/>
  <c r="C1499" i="3"/>
  <c r="D1499" i="3"/>
  <c r="E1499" i="3"/>
  <c r="F1499" i="3"/>
  <c r="G1499" i="3"/>
  <c r="H1499" i="3"/>
  <c r="I1499" i="3"/>
  <c r="J1499" i="3"/>
  <c r="A1544" i="3"/>
  <c r="B1544" i="3"/>
  <c r="C1544" i="3"/>
  <c r="D1544" i="3"/>
  <c r="E1544" i="3"/>
  <c r="F1544" i="3"/>
  <c r="G1544" i="3"/>
  <c r="H1544" i="3"/>
  <c r="I1544" i="3"/>
  <c r="J1544" i="3"/>
  <c r="A1498" i="3"/>
  <c r="B1498" i="3"/>
  <c r="C1498" i="3"/>
  <c r="D1498" i="3"/>
  <c r="E1498" i="3"/>
  <c r="F1498" i="3"/>
  <c r="G1498" i="3"/>
  <c r="H1498" i="3"/>
  <c r="I1498" i="3"/>
  <c r="J1498" i="3"/>
  <c r="A1543" i="3"/>
  <c r="B1543" i="3"/>
  <c r="C1543" i="3"/>
  <c r="D1543" i="3"/>
  <c r="E1543" i="3"/>
  <c r="F1543" i="3"/>
  <c r="G1543" i="3"/>
  <c r="H1543" i="3"/>
  <c r="I1543" i="3"/>
  <c r="J1543" i="3"/>
  <c r="A1537" i="3"/>
  <c r="B1537" i="3"/>
  <c r="C1537" i="3"/>
  <c r="D1537" i="3"/>
  <c r="E1537" i="3"/>
  <c r="F1537" i="3"/>
  <c r="G1537" i="3"/>
  <c r="H1537" i="3"/>
  <c r="I1537" i="3"/>
  <c r="J1537" i="3"/>
  <c r="A187" i="3"/>
  <c r="B187" i="3"/>
  <c r="C187" i="3"/>
  <c r="D187" i="3"/>
  <c r="E187" i="3"/>
  <c r="F187" i="3"/>
  <c r="G187" i="3"/>
  <c r="H187" i="3"/>
  <c r="I187" i="3"/>
  <c r="J187" i="3"/>
  <c r="A218" i="3"/>
  <c r="B218" i="3"/>
  <c r="C218" i="3"/>
  <c r="D218" i="3"/>
  <c r="E218" i="3"/>
  <c r="F218" i="3"/>
  <c r="G218" i="3"/>
  <c r="H218" i="3"/>
  <c r="I218" i="3"/>
  <c r="J218" i="3"/>
  <c r="A174" i="3"/>
  <c r="B174" i="3"/>
  <c r="C174" i="3"/>
  <c r="D174" i="3"/>
  <c r="E174" i="3"/>
  <c r="F174" i="3"/>
  <c r="G174" i="3"/>
  <c r="H174" i="3"/>
  <c r="I174" i="3"/>
  <c r="J174" i="3"/>
  <c r="A215" i="3"/>
  <c r="B215" i="3"/>
  <c r="C215" i="3"/>
  <c r="D215" i="3"/>
  <c r="E215" i="3"/>
  <c r="F215" i="3"/>
  <c r="G215" i="3"/>
  <c r="H215" i="3"/>
  <c r="I215" i="3"/>
  <c r="J215" i="3"/>
  <c r="A214" i="3"/>
  <c r="B214" i="3"/>
  <c r="C214" i="3"/>
  <c r="D214" i="3"/>
  <c r="E214" i="3"/>
  <c r="F214" i="3"/>
  <c r="G214" i="3"/>
  <c r="H214" i="3"/>
  <c r="I214" i="3"/>
  <c r="J214" i="3"/>
  <c r="A464" i="3"/>
  <c r="B464" i="3"/>
  <c r="C464" i="3"/>
  <c r="D464" i="3"/>
  <c r="E464" i="3"/>
  <c r="F464" i="3"/>
  <c r="G464" i="3"/>
  <c r="H464" i="3"/>
  <c r="I464" i="3"/>
  <c r="J464" i="3"/>
  <c r="A602" i="3"/>
  <c r="B602" i="3"/>
  <c r="C602" i="3"/>
  <c r="D602" i="3"/>
  <c r="E602" i="3"/>
  <c r="F602" i="3"/>
  <c r="G602" i="3"/>
  <c r="H602" i="3"/>
  <c r="I602" i="3"/>
  <c r="J602" i="3"/>
  <c r="A456" i="3"/>
  <c r="B456" i="3"/>
  <c r="C456" i="3"/>
  <c r="D456" i="3"/>
  <c r="E456" i="3"/>
  <c r="F456" i="3"/>
  <c r="G456" i="3"/>
  <c r="H456" i="3"/>
  <c r="I456" i="3"/>
  <c r="J456" i="3"/>
  <c r="A598" i="3"/>
  <c r="B598" i="3"/>
  <c r="C598" i="3"/>
  <c r="D598" i="3"/>
  <c r="E598" i="3"/>
  <c r="F598" i="3"/>
  <c r="G598" i="3"/>
  <c r="H598" i="3"/>
  <c r="I598" i="3"/>
  <c r="J598" i="3"/>
  <c r="A589" i="3"/>
  <c r="B589" i="3"/>
  <c r="C589" i="3"/>
  <c r="D589" i="3"/>
  <c r="E589" i="3"/>
  <c r="F589" i="3"/>
  <c r="G589" i="3"/>
  <c r="H589" i="3"/>
  <c r="I589" i="3"/>
  <c r="J589" i="3"/>
  <c r="A468" i="3"/>
  <c r="B468" i="3"/>
  <c r="C468" i="3"/>
  <c r="D468" i="3"/>
  <c r="E468" i="3"/>
  <c r="F468" i="3"/>
  <c r="G468" i="3"/>
  <c r="H468" i="3"/>
  <c r="I468" i="3"/>
  <c r="J468" i="3"/>
  <c r="A607" i="3"/>
  <c r="B607" i="3"/>
  <c r="C607" i="3"/>
  <c r="D607" i="3"/>
  <c r="E607" i="3"/>
  <c r="F607" i="3"/>
  <c r="G607" i="3"/>
  <c r="H607" i="3"/>
  <c r="I607" i="3"/>
  <c r="J607" i="3"/>
  <c r="A458" i="3"/>
  <c r="B458" i="3"/>
  <c r="C458" i="3"/>
  <c r="D458" i="3"/>
  <c r="E458" i="3"/>
  <c r="F458" i="3"/>
  <c r="G458" i="3"/>
  <c r="H458" i="3"/>
  <c r="I458" i="3"/>
  <c r="J458" i="3"/>
  <c r="A603" i="3"/>
  <c r="B603" i="3"/>
  <c r="C603" i="3"/>
  <c r="D603" i="3"/>
  <c r="E603" i="3"/>
  <c r="F603" i="3"/>
  <c r="G603" i="3"/>
  <c r="H603" i="3"/>
  <c r="I603" i="3"/>
  <c r="J603" i="3"/>
  <c r="A599" i="3"/>
  <c r="B599" i="3"/>
  <c r="C599" i="3"/>
  <c r="D599" i="3"/>
  <c r="E599" i="3"/>
  <c r="F599" i="3"/>
  <c r="G599" i="3"/>
  <c r="H599" i="3"/>
  <c r="I599" i="3"/>
  <c r="J599" i="3"/>
  <c r="A172" i="3"/>
  <c r="B172" i="3"/>
  <c r="C172" i="3"/>
  <c r="D172" i="3"/>
  <c r="E172" i="3"/>
  <c r="F172" i="3"/>
  <c r="G172" i="3"/>
  <c r="H172" i="3"/>
  <c r="I172" i="3"/>
  <c r="J172" i="3"/>
  <c r="A1587" i="3"/>
  <c r="B1587" i="3"/>
  <c r="C1587" i="3"/>
  <c r="D1587" i="3"/>
  <c r="E1587" i="3"/>
  <c r="F1587" i="3"/>
  <c r="G1587" i="3"/>
  <c r="H1587" i="3"/>
  <c r="I1587" i="3"/>
  <c r="J1587" i="3"/>
  <c r="A922" i="3"/>
  <c r="B922" i="3"/>
  <c r="C922" i="3"/>
  <c r="D922" i="3"/>
  <c r="E922" i="3"/>
  <c r="F922" i="3"/>
  <c r="G922" i="3"/>
  <c r="H922" i="3"/>
  <c r="I922" i="3"/>
  <c r="J922" i="3"/>
  <c r="A1171" i="3"/>
  <c r="B1171" i="3"/>
  <c r="C1171" i="3"/>
  <c r="D1171" i="3"/>
  <c r="E1171" i="3"/>
  <c r="F1171" i="3"/>
  <c r="G1171" i="3"/>
  <c r="H1171" i="3"/>
  <c r="I1171" i="3"/>
  <c r="J1171" i="3"/>
  <c r="A1251" i="3"/>
  <c r="B1251" i="3"/>
  <c r="C1251" i="3"/>
  <c r="D1251" i="3"/>
  <c r="E1251" i="3"/>
  <c r="F1251" i="3"/>
  <c r="G1251" i="3"/>
  <c r="H1251" i="3"/>
  <c r="I1251" i="3"/>
  <c r="J1251" i="3"/>
  <c r="A1341" i="3"/>
  <c r="B1341" i="3"/>
  <c r="C1341" i="3"/>
  <c r="D1341" i="3"/>
  <c r="E1341" i="3"/>
  <c r="F1341" i="3"/>
  <c r="G1341" i="3"/>
  <c r="H1341" i="3"/>
  <c r="I1341" i="3"/>
  <c r="J1341" i="3"/>
  <c r="A827" i="3"/>
  <c r="B827" i="3"/>
  <c r="C827" i="3"/>
  <c r="D827" i="3"/>
  <c r="E827" i="3"/>
  <c r="F827" i="3"/>
  <c r="G827" i="3"/>
  <c r="H827" i="3"/>
  <c r="I827" i="3"/>
  <c r="J827" i="3"/>
  <c r="A1220" i="3"/>
  <c r="B1220" i="3"/>
  <c r="C1220" i="3"/>
  <c r="D1220" i="3"/>
  <c r="E1220" i="3"/>
  <c r="F1220" i="3"/>
  <c r="G1220" i="3"/>
  <c r="H1220" i="3"/>
  <c r="I1220" i="3"/>
  <c r="J1220" i="3"/>
  <c r="A830" i="3"/>
  <c r="B830" i="3"/>
  <c r="C830" i="3"/>
  <c r="D830" i="3"/>
  <c r="E830" i="3"/>
  <c r="F830" i="3"/>
  <c r="G830" i="3"/>
  <c r="H830" i="3"/>
  <c r="I830" i="3"/>
  <c r="J830" i="3"/>
  <c r="A814" i="3"/>
  <c r="B814" i="3"/>
  <c r="C814" i="3"/>
  <c r="D814" i="3"/>
  <c r="E814" i="3"/>
  <c r="F814" i="3"/>
  <c r="G814" i="3"/>
  <c r="H814" i="3"/>
  <c r="I814" i="3"/>
  <c r="J814" i="3"/>
  <c r="A1661" i="3"/>
  <c r="B1661" i="3"/>
  <c r="C1661" i="3"/>
  <c r="D1661" i="3"/>
  <c r="E1661" i="3"/>
  <c r="F1661" i="3"/>
  <c r="G1661" i="3"/>
  <c r="H1661" i="3"/>
  <c r="I1661" i="3"/>
  <c r="J1661" i="3"/>
  <c r="A251" i="3"/>
  <c r="B251" i="3"/>
  <c r="C251" i="3"/>
  <c r="D251" i="3"/>
  <c r="E251" i="3"/>
  <c r="F251" i="3"/>
  <c r="G251" i="3"/>
  <c r="H251" i="3"/>
  <c r="I251" i="3"/>
  <c r="J251" i="3"/>
  <c r="A754" i="3"/>
  <c r="B754" i="3"/>
  <c r="C754" i="3"/>
  <c r="D754" i="3"/>
  <c r="E754" i="3"/>
  <c r="F754" i="3"/>
  <c r="G754" i="3"/>
  <c r="H754" i="3"/>
  <c r="I754" i="3"/>
  <c r="J754" i="3"/>
  <c r="A1167" i="3"/>
  <c r="B1167" i="3"/>
  <c r="C1167" i="3"/>
  <c r="D1167" i="3"/>
  <c r="E1167" i="3"/>
  <c r="F1167" i="3"/>
  <c r="G1167" i="3"/>
  <c r="H1167" i="3"/>
  <c r="I1167" i="3"/>
  <c r="J1167" i="3"/>
  <c r="A1252" i="3"/>
  <c r="B1252" i="3"/>
  <c r="C1252" i="3"/>
  <c r="D1252" i="3"/>
  <c r="E1252" i="3"/>
  <c r="F1252" i="3"/>
  <c r="G1252" i="3"/>
  <c r="H1252" i="3"/>
  <c r="I1252" i="3"/>
  <c r="J1252" i="3"/>
  <c r="A1469" i="3"/>
  <c r="B1469" i="3"/>
  <c r="C1469" i="3"/>
  <c r="D1469" i="3"/>
  <c r="E1469" i="3"/>
  <c r="F1469" i="3"/>
  <c r="G1469" i="3"/>
  <c r="H1469" i="3"/>
  <c r="I1469" i="3"/>
  <c r="J1469" i="3"/>
  <c r="A1172" i="3"/>
  <c r="B1172" i="3"/>
  <c r="C1172" i="3"/>
  <c r="D1172" i="3"/>
  <c r="E1172" i="3"/>
  <c r="F1172" i="3"/>
  <c r="G1172" i="3"/>
  <c r="H1172" i="3"/>
  <c r="I1172" i="3"/>
  <c r="J1172" i="3"/>
  <c r="A1403" i="3"/>
  <c r="B1403" i="3"/>
  <c r="C1403" i="3"/>
  <c r="D1403" i="3"/>
  <c r="E1403" i="3"/>
  <c r="F1403" i="3"/>
  <c r="G1403" i="3"/>
  <c r="H1403" i="3"/>
  <c r="I1403" i="3"/>
  <c r="J1403" i="3"/>
  <c r="A1340" i="3"/>
  <c r="B1340" i="3"/>
  <c r="C1340" i="3"/>
  <c r="D1340" i="3"/>
  <c r="E1340" i="3"/>
  <c r="F1340" i="3"/>
  <c r="G1340" i="3"/>
  <c r="H1340" i="3"/>
  <c r="I1340" i="3"/>
  <c r="J1340" i="3"/>
  <c r="A1458" i="3"/>
  <c r="B1458" i="3"/>
  <c r="C1458" i="3"/>
  <c r="D1458" i="3"/>
  <c r="E1458" i="3"/>
  <c r="F1458" i="3"/>
  <c r="G1458" i="3"/>
  <c r="H1458" i="3"/>
  <c r="I1458" i="3"/>
  <c r="J1458" i="3"/>
  <c r="A1339" i="3"/>
  <c r="B1339" i="3"/>
  <c r="C1339" i="3"/>
  <c r="D1339" i="3"/>
  <c r="E1339" i="3"/>
  <c r="F1339" i="3"/>
  <c r="G1339" i="3"/>
  <c r="H1339" i="3"/>
  <c r="I1339" i="3"/>
  <c r="J1339" i="3"/>
  <c r="A1338" i="3"/>
  <c r="B1338" i="3"/>
  <c r="C1338" i="3"/>
  <c r="D1338" i="3"/>
  <c r="E1338" i="3"/>
  <c r="F1338" i="3"/>
  <c r="G1338" i="3"/>
  <c r="H1338" i="3"/>
  <c r="I1338" i="3"/>
  <c r="J1338" i="3"/>
  <c r="A1788" i="3"/>
  <c r="B1788" i="3"/>
  <c r="C1788" i="3"/>
  <c r="D1788" i="3"/>
  <c r="E1788" i="3"/>
  <c r="F1788" i="3"/>
  <c r="G1788" i="3"/>
  <c r="H1788" i="3"/>
  <c r="I1788" i="3"/>
  <c r="J1788" i="3"/>
  <c r="A289" i="3"/>
  <c r="B289" i="3"/>
  <c r="C289" i="3"/>
  <c r="D289" i="3"/>
  <c r="E289" i="3"/>
  <c r="F289" i="3"/>
  <c r="G289" i="3"/>
  <c r="H289" i="3"/>
  <c r="I289" i="3"/>
  <c r="J289" i="3"/>
  <c r="A1324" i="3"/>
  <c r="B1324" i="3"/>
  <c r="C1324" i="3"/>
  <c r="D1324" i="3"/>
  <c r="E1324" i="3"/>
  <c r="F1324" i="3"/>
  <c r="G1324" i="3"/>
  <c r="H1324" i="3"/>
  <c r="I1324" i="3"/>
  <c r="J1324" i="3"/>
  <c r="A1356" i="3"/>
  <c r="B1356" i="3"/>
  <c r="C1356" i="3"/>
  <c r="D1356" i="3"/>
  <c r="E1356" i="3"/>
  <c r="F1356" i="3"/>
  <c r="G1356" i="3"/>
  <c r="H1356" i="3"/>
  <c r="I1356" i="3"/>
  <c r="J1356" i="3"/>
  <c r="A1754" i="3"/>
  <c r="B1754" i="3"/>
  <c r="C1754" i="3"/>
  <c r="D1754" i="3"/>
  <c r="E1754" i="3"/>
  <c r="F1754" i="3"/>
  <c r="G1754" i="3"/>
  <c r="H1754" i="3"/>
  <c r="I1754" i="3"/>
  <c r="J1754" i="3"/>
  <c r="A1731" i="3"/>
  <c r="B1731" i="3"/>
  <c r="C1731" i="3"/>
  <c r="D1731" i="3"/>
  <c r="E1731" i="3"/>
  <c r="F1731" i="3"/>
  <c r="G1731" i="3"/>
  <c r="H1731" i="3"/>
  <c r="I1731" i="3"/>
  <c r="J1731" i="3"/>
  <c r="A1776" i="3"/>
  <c r="B1776" i="3"/>
  <c r="C1776" i="3"/>
  <c r="D1776" i="3"/>
  <c r="E1776" i="3"/>
  <c r="F1776" i="3"/>
  <c r="G1776" i="3"/>
  <c r="H1776" i="3"/>
  <c r="I1776" i="3"/>
  <c r="J1776" i="3"/>
  <c r="A1732" i="3"/>
  <c r="B1732" i="3"/>
  <c r="C1732" i="3"/>
  <c r="D1732" i="3"/>
  <c r="E1732" i="3"/>
  <c r="F1732" i="3"/>
  <c r="G1732" i="3"/>
  <c r="H1732" i="3"/>
  <c r="I1732" i="3"/>
  <c r="J1732" i="3"/>
  <c r="A1729" i="3"/>
  <c r="B1729" i="3"/>
  <c r="C1729" i="3"/>
  <c r="D1729" i="3"/>
  <c r="E1729" i="3"/>
  <c r="F1729" i="3"/>
  <c r="G1729" i="3"/>
  <c r="H1729" i="3"/>
  <c r="I1729" i="3"/>
  <c r="J1729" i="3"/>
  <c r="A352" i="3"/>
  <c r="B352" i="3"/>
  <c r="C352" i="3"/>
  <c r="D352" i="3"/>
  <c r="E352" i="3"/>
  <c r="F352" i="3"/>
  <c r="G352" i="3"/>
  <c r="H352" i="3"/>
  <c r="I352" i="3"/>
  <c r="J352" i="3"/>
  <c r="A336" i="3"/>
  <c r="B336" i="3"/>
  <c r="C336" i="3"/>
  <c r="D336" i="3"/>
  <c r="E336" i="3"/>
  <c r="F336" i="3"/>
  <c r="G336" i="3"/>
  <c r="H336" i="3"/>
  <c r="I336" i="3"/>
  <c r="J336" i="3"/>
  <c r="A406" i="3"/>
  <c r="B406" i="3"/>
  <c r="C406" i="3"/>
  <c r="D406" i="3"/>
  <c r="E406" i="3"/>
  <c r="F406" i="3"/>
  <c r="G406" i="3"/>
  <c r="H406" i="3"/>
  <c r="I406" i="3"/>
  <c r="J406" i="3"/>
  <c r="A337" i="3"/>
  <c r="B337" i="3"/>
  <c r="C337" i="3"/>
  <c r="D337" i="3"/>
  <c r="E337" i="3"/>
  <c r="F337" i="3"/>
  <c r="G337" i="3"/>
  <c r="H337" i="3"/>
  <c r="I337" i="3"/>
  <c r="J337" i="3"/>
  <c r="A335" i="3"/>
  <c r="B335" i="3"/>
  <c r="C335" i="3"/>
  <c r="D335" i="3"/>
  <c r="E335" i="3"/>
  <c r="F335" i="3"/>
  <c r="G335" i="3"/>
  <c r="H335" i="3"/>
  <c r="I335" i="3"/>
  <c r="J335" i="3"/>
  <c r="A1344" i="3"/>
  <c r="B1344" i="3"/>
  <c r="C1344" i="3"/>
  <c r="D1344" i="3"/>
  <c r="E1344" i="3"/>
  <c r="F1344" i="3"/>
  <c r="G1344" i="3"/>
  <c r="H1344" i="3"/>
  <c r="I1344" i="3"/>
  <c r="J1344" i="3"/>
  <c r="A1321" i="3"/>
  <c r="B1321" i="3"/>
  <c r="C1321" i="3"/>
  <c r="D1321" i="3"/>
  <c r="E1321" i="3"/>
  <c r="F1321" i="3"/>
  <c r="G1321" i="3"/>
  <c r="H1321" i="3"/>
  <c r="I1321" i="3"/>
  <c r="J1321" i="3"/>
  <c r="A1437" i="3"/>
  <c r="B1437" i="3"/>
  <c r="C1437" i="3"/>
  <c r="D1437" i="3"/>
  <c r="E1437" i="3"/>
  <c r="F1437" i="3"/>
  <c r="G1437" i="3"/>
  <c r="H1437" i="3"/>
  <c r="I1437" i="3"/>
  <c r="J1437" i="3"/>
  <c r="A1322" i="3"/>
  <c r="B1322" i="3"/>
  <c r="C1322" i="3"/>
  <c r="D1322" i="3"/>
  <c r="E1322" i="3"/>
  <c r="F1322" i="3"/>
  <c r="G1322" i="3"/>
  <c r="H1322" i="3"/>
  <c r="I1322" i="3"/>
  <c r="J1322" i="3"/>
  <c r="A1317" i="3"/>
  <c r="B1317" i="3"/>
  <c r="C1317" i="3"/>
  <c r="D1317" i="3"/>
  <c r="E1317" i="3"/>
  <c r="F1317" i="3"/>
  <c r="G1317" i="3"/>
  <c r="H1317" i="3"/>
  <c r="I1317" i="3"/>
  <c r="J1317" i="3"/>
  <c r="A1449" i="3"/>
  <c r="B1449" i="3"/>
  <c r="C1449" i="3"/>
  <c r="D1449" i="3"/>
  <c r="E1449" i="3"/>
  <c r="F1449" i="3"/>
  <c r="G1449" i="3"/>
  <c r="H1449" i="3"/>
  <c r="I1449" i="3"/>
  <c r="J1449" i="3"/>
  <c r="A1349" i="3"/>
  <c r="B1349" i="3"/>
  <c r="C1349" i="3"/>
  <c r="D1349" i="3"/>
  <c r="E1349" i="3"/>
  <c r="F1349" i="3"/>
  <c r="G1349" i="3"/>
  <c r="H1349" i="3"/>
  <c r="I1349" i="3"/>
  <c r="J1349" i="3"/>
  <c r="A1463" i="3"/>
  <c r="B1463" i="3"/>
  <c r="C1463" i="3"/>
  <c r="D1463" i="3"/>
  <c r="E1463" i="3"/>
  <c r="F1463" i="3"/>
  <c r="G1463" i="3"/>
  <c r="H1463" i="3"/>
  <c r="I1463" i="3"/>
  <c r="J1463" i="3"/>
  <c r="A1350" i="3"/>
  <c r="B1350" i="3"/>
  <c r="C1350" i="3"/>
  <c r="D1350" i="3"/>
  <c r="E1350" i="3"/>
  <c r="F1350" i="3"/>
  <c r="G1350" i="3"/>
  <c r="H1350" i="3"/>
  <c r="I1350" i="3"/>
  <c r="J1350" i="3"/>
  <c r="A1348" i="3"/>
  <c r="B1348" i="3"/>
  <c r="C1348" i="3"/>
  <c r="D1348" i="3"/>
  <c r="E1348" i="3"/>
  <c r="F1348" i="3"/>
  <c r="G1348" i="3"/>
  <c r="H1348" i="3"/>
  <c r="I1348" i="3"/>
  <c r="J1348" i="3"/>
  <c r="A288" i="3"/>
  <c r="B288" i="3"/>
  <c r="C288" i="3"/>
  <c r="D288" i="3"/>
  <c r="E288" i="3"/>
  <c r="F288" i="3"/>
  <c r="G288" i="3"/>
  <c r="H288" i="3"/>
  <c r="I288" i="3"/>
  <c r="J288" i="3"/>
  <c r="A1787" i="3"/>
  <c r="B1787" i="3"/>
  <c r="C1787" i="3"/>
  <c r="D1787" i="3"/>
  <c r="E1787" i="3"/>
  <c r="F1787" i="3"/>
  <c r="G1787" i="3"/>
  <c r="H1787" i="3"/>
  <c r="I1787" i="3"/>
  <c r="J1787" i="3"/>
  <c r="A652" i="3"/>
  <c r="B652" i="3"/>
  <c r="C652" i="3"/>
  <c r="D652" i="3"/>
  <c r="E652" i="3"/>
  <c r="F652" i="3"/>
  <c r="G652" i="3"/>
  <c r="H652" i="3"/>
  <c r="I652" i="3"/>
  <c r="J652" i="3"/>
  <c r="A701" i="3"/>
  <c r="B701" i="3"/>
  <c r="C701" i="3"/>
  <c r="D701" i="3"/>
  <c r="E701" i="3"/>
  <c r="F701" i="3"/>
  <c r="G701" i="3"/>
  <c r="H701" i="3"/>
  <c r="I701" i="3"/>
  <c r="J701" i="3"/>
  <c r="A245" i="3"/>
  <c r="B245" i="3"/>
  <c r="C245" i="3"/>
  <c r="D245" i="3"/>
  <c r="E245" i="3"/>
  <c r="F245" i="3"/>
  <c r="G245" i="3"/>
  <c r="H245" i="3"/>
  <c r="I245" i="3"/>
  <c r="J245" i="3"/>
  <c r="A738" i="3"/>
  <c r="B738" i="3"/>
  <c r="C738" i="3"/>
  <c r="D738" i="3"/>
  <c r="E738" i="3"/>
  <c r="F738" i="3"/>
  <c r="G738" i="3"/>
  <c r="H738" i="3"/>
  <c r="I738" i="3"/>
  <c r="J738" i="3"/>
  <c r="A1649" i="3"/>
  <c r="B1649" i="3"/>
  <c r="C1649" i="3"/>
  <c r="D1649" i="3"/>
  <c r="E1649" i="3"/>
  <c r="F1649" i="3"/>
  <c r="G1649" i="3"/>
  <c r="H1649" i="3"/>
  <c r="I1649" i="3"/>
  <c r="J1649" i="3"/>
  <c r="A253" i="3"/>
  <c r="B253" i="3"/>
  <c r="C253" i="3"/>
  <c r="D253" i="3"/>
  <c r="E253" i="3"/>
  <c r="F253" i="3"/>
  <c r="G253" i="3"/>
  <c r="H253" i="3"/>
  <c r="I253" i="3"/>
  <c r="J253" i="3"/>
  <c r="A697" i="3"/>
  <c r="B697" i="3"/>
  <c r="C697" i="3"/>
  <c r="D697" i="3"/>
  <c r="E697" i="3"/>
  <c r="F697" i="3"/>
  <c r="G697" i="3"/>
  <c r="H697" i="3"/>
  <c r="I697" i="3"/>
  <c r="J697" i="3"/>
  <c r="A654" i="3"/>
  <c r="B654" i="3"/>
  <c r="C654" i="3"/>
  <c r="D654" i="3"/>
  <c r="E654" i="3"/>
  <c r="F654" i="3"/>
  <c r="G654" i="3"/>
  <c r="H654" i="3"/>
  <c r="I654" i="3"/>
  <c r="J654" i="3"/>
  <c r="A653" i="3"/>
  <c r="B653" i="3"/>
  <c r="C653" i="3"/>
  <c r="D653" i="3"/>
  <c r="E653" i="3"/>
  <c r="F653" i="3"/>
  <c r="G653" i="3"/>
  <c r="H653" i="3"/>
  <c r="I653" i="3"/>
  <c r="J653" i="3"/>
  <c r="A703" i="3"/>
  <c r="B703" i="3"/>
  <c r="C703" i="3"/>
  <c r="D703" i="3"/>
  <c r="E703" i="3"/>
  <c r="F703" i="3"/>
  <c r="G703" i="3"/>
  <c r="H703" i="3"/>
  <c r="I703" i="3"/>
  <c r="J703" i="3"/>
  <c r="A702" i="3"/>
  <c r="B702" i="3"/>
  <c r="C702" i="3"/>
  <c r="D702" i="3"/>
  <c r="E702" i="3"/>
  <c r="F702" i="3"/>
  <c r="G702" i="3"/>
  <c r="H702" i="3"/>
  <c r="I702" i="3"/>
  <c r="J702" i="3"/>
  <c r="A803" i="3"/>
  <c r="B803" i="3"/>
  <c r="C803" i="3"/>
  <c r="D803" i="3"/>
  <c r="E803" i="3"/>
  <c r="F803" i="3"/>
  <c r="G803" i="3"/>
  <c r="H803" i="3"/>
  <c r="I803" i="3"/>
  <c r="J803" i="3"/>
  <c r="A745" i="3"/>
  <c r="B745" i="3"/>
  <c r="C745" i="3"/>
  <c r="D745" i="3"/>
  <c r="E745" i="3"/>
  <c r="F745" i="3"/>
  <c r="G745" i="3"/>
  <c r="H745" i="3"/>
  <c r="I745" i="3"/>
  <c r="J745" i="3"/>
  <c r="A809" i="3"/>
  <c r="B809" i="3"/>
  <c r="C809" i="3"/>
  <c r="D809" i="3"/>
  <c r="E809" i="3"/>
  <c r="F809" i="3"/>
  <c r="G809" i="3"/>
  <c r="H809" i="3"/>
  <c r="I809" i="3"/>
  <c r="J809" i="3"/>
  <c r="A834" i="3"/>
  <c r="B834" i="3"/>
  <c r="C834" i="3"/>
  <c r="D834" i="3"/>
  <c r="E834" i="3"/>
  <c r="F834" i="3"/>
  <c r="G834" i="3"/>
  <c r="H834" i="3"/>
  <c r="I834" i="3"/>
  <c r="J834" i="3"/>
  <c r="A1120" i="3"/>
  <c r="B1120" i="3"/>
  <c r="C1120" i="3"/>
  <c r="D1120" i="3"/>
  <c r="E1120" i="3"/>
  <c r="F1120" i="3"/>
  <c r="G1120" i="3"/>
  <c r="H1120" i="3"/>
  <c r="I1120" i="3"/>
  <c r="J1120" i="3"/>
  <c r="A784" i="3"/>
  <c r="B784" i="3"/>
  <c r="C784" i="3"/>
  <c r="D784" i="3"/>
  <c r="E784" i="3"/>
  <c r="F784" i="3"/>
  <c r="G784" i="3"/>
  <c r="H784" i="3"/>
  <c r="I784" i="3"/>
  <c r="J784" i="3"/>
  <c r="A1651" i="3"/>
  <c r="B1651" i="3"/>
  <c r="C1651" i="3"/>
  <c r="D1651" i="3"/>
  <c r="E1651" i="3"/>
  <c r="F1651" i="3"/>
  <c r="G1651" i="3"/>
  <c r="H1651" i="3"/>
  <c r="I1651" i="3"/>
  <c r="J1651" i="3"/>
  <c r="A1650" i="3"/>
  <c r="B1650" i="3"/>
  <c r="C1650" i="3"/>
  <c r="D1650" i="3"/>
  <c r="E1650" i="3"/>
  <c r="F1650" i="3"/>
  <c r="G1650" i="3"/>
  <c r="H1650" i="3"/>
  <c r="I1650" i="3"/>
  <c r="J1650" i="3"/>
  <c r="A1121" i="3"/>
  <c r="B1121" i="3"/>
  <c r="C1121" i="3"/>
  <c r="D1121" i="3"/>
  <c r="E1121" i="3"/>
  <c r="F1121" i="3"/>
  <c r="G1121" i="3"/>
  <c r="H1121" i="3"/>
  <c r="I1121" i="3"/>
  <c r="J1121" i="3"/>
  <c r="A257" i="3"/>
  <c r="B257" i="3"/>
  <c r="C257" i="3"/>
  <c r="D257" i="3"/>
  <c r="E257" i="3"/>
  <c r="F257" i="3"/>
  <c r="G257" i="3"/>
  <c r="H257" i="3"/>
  <c r="I257" i="3"/>
  <c r="J257" i="3"/>
  <c r="A254" i="3"/>
  <c r="B254" i="3"/>
  <c r="C254" i="3"/>
  <c r="D254" i="3"/>
  <c r="E254" i="3"/>
  <c r="F254" i="3"/>
  <c r="G254" i="3"/>
  <c r="H254" i="3"/>
  <c r="I254" i="3"/>
  <c r="J254" i="3"/>
  <c r="A1126" i="3"/>
  <c r="B1126" i="3"/>
  <c r="C1126" i="3"/>
  <c r="D1126" i="3"/>
  <c r="E1126" i="3"/>
  <c r="F1126" i="3"/>
  <c r="G1126" i="3"/>
  <c r="H1126" i="3"/>
  <c r="I1126" i="3"/>
  <c r="J1126" i="3"/>
  <c r="A1652" i="3"/>
  <c r="B1652" i="3"/>
  <c r="C1652" i="3"/>
  <c r="D1652" i="3"/>
  <c r="E1652" i="3"/>
  <c r="F1652" i="3"/>
  <c r="G1652" i="3"/>
  <c r="H1652" i="3"/>
  <c r="I1652" i="3"/>
  <c r="J1652" i="3"/>
  <c r="A774" i="3"/>
  <c r="B774" i="3"/>
  <c r="C774" i="3"/>
  <c r="D774" i="3"/>
  <c r="E774" i="3"/>
  <c r="F774" i="3"/>
  <c r="G774" i="3"/>
  <c r="H774" i="3"/>
  <c r="I774" i="3"/>
  <c r="J774" i="3"/>
  <c r="A1653" i="3"/>
  <c r="B1653" i="3"/>
  <c r="C1653" i="3"/>
  <c r="D1653" i="3"/>
  <c r="E1653" i="3"/>
  <c r="F1653" i="3"/>
  <c r="G1653" i="3"/>
  <c r="H1653" i="3"/>
  <c r="I1653" i="3"/>
  <c r="J1653" i="3"/>
  <c r="A258" i="3"/>
  <c r="B258" i="3"/>
  <c r="C258" i="3"/>
  <c r="D258" i="3"/>
  <c r="E258" i="3"/>
  <c r="F258" i="3"/>
  <c r="G258" i="3"/>
  <c r="H258" i="3"/>
  <c r="I258" i="3"/>
  <c r="J258" i="3"/>
  <c r="A740" i="3"/>
  <c r="B740" i="3"/>
  <c r="C740" i="3"/>
  <c r="D740" i="3"/>
  <c r="E740" i="3"/>
  <c r="F740" i="3"/>
  <c r="G740" i="3"/>
  <c r="H740" i="3"/>
  <c r="I740" i="3"/>
  <c r="J740" i="3"/>
  <c r="A259" i="3"/>
  <c r="B259" i="3"/>
  <c r="C259" i="3"/>
  <c r="D259" i="3"/>
  <c r="E259" i="3"/>
  <c r="F259" i="3"/>
  <c r="G259" i="3"/>
  <c r="H259" i="3"/>
  <c r="I259" i="3"/>
  <c r="J259" i="3"/>
  <c r="A775" i="3"/>
  <c r="B775" i="3"/>
  <c r="C775" i="3"/>
  <c r="D775" i="3"/>
  <c r="E775" i="3"/>
  <c r="F775" i="3"/>
  <c r="G775" i="3"/>
  <c r="H775" i="3"/>
  <c r="I775" i="3"/>
  <c r="J775" i="3"/>
  <c r="A778" i="3"/>
  <c r="B778" i="3"/>
  <c r="C778" i="3"/>
  <c r="D778" i="3"/>
  <c r="E778" i="3"/>
  <c r="F778" i="3"/>
  <c r="G778" i="3"/>
  <c r="H778" i="3"/>
  <c r="I778" i="3"/>
  <c r="J778" i="3"/>
  <c r="A1141" i="3"/>
  <c r="B1141" i="3"/>
  <c r="C1141" i="3"/>
  <c r="D1141" i="3"/>
  <c r="E1141" i="3"/>
  <c r="F1141" i="3"/>
  <c r="G1141" i="3"/>
  <c r="H1141" i="3"/>
  <c r="I1141" i="3"/>
  <c r="J1141" i="3"/>
  <c r="A1663" i="3"/>
  <c r="B1663" i="3"/>
  <c r="C1663" i="3"/>
  <c r="D1663" i="3"/>
  <c r="E1663" i="3"/>
  <c r="F1663" i="3"/>
  <c r="G1663" i="3"/>
  <c r="H1663" i="3"/>
  <c r="I1663" i="3"/>
  <c r="J1663" i="3"/>
  <c r="A246" i="3"/>
  <c r="B246" i="3"/>
  <c r="C246" i="3"/>
  <c r="D246" i="3"/>
  <c r="E246" i="3"/>
  <c r="F246" i="3"/>
  <c r="G246" i="3"/>
  <c r="H246" i="3"/>
  <c r="I246" i="3"/>
  <c r="J246" i="3"/>
  <c r="A893" i="3"/>
  <c r="B893" i="3"/>
  <c r="C893" i="3"/>
  <c r="D893" i="3"/>
  <c r="E893" i="3"/>
  <c r="F893" i="3"/>
  <c r="G893" i="3"/>
  <c r="H893" i="3"/>
  <c r="I893" i="3"/>
  <c r="J893" i="3"/>
  <c r="A780" i="3"/>
  <c r="B780" i="3"/>
  <c r="C780" i="3"/>
  <c r="D780" i="3"/>
  <c r="E780" i="3"/>
  <c r="F780" i="3"/>
  <c r="G780" i="3"/>
  <c r="H780" i="3"/>
  <c r="I780" i="3"/>
  <c r="J780" i="3"/>
  <c r="A1664" i="3"/>
  <c r="B1664" i="3"/>
  <c r="C1664" i="3"/>
  <c r="D1664" i="3"/>
  <c r="E1664" i="3"/>
  <c r="F1664" i="3"/>
  <c r="G1664" i="3"/>
  <c r="H1664" i="3"/>
  <c r="I1664" i="3"/>
  <c r="J1664" i="3"/>
  <c r="A807" i="3"/>
  <c r="B807" i="3"/>
  <c r="C807" i="3"/>
  <c r="D807" i="3"/>
  <c r="E807" i="3"/>
  <c r="F807" i="3"/>
  <c r="G807" i="3"/>
  <c r="H807" i="3"/>
  <c r="I807" i="3"/>
  <c r="J807" i="3"/>
  <c r="A747" i="3"/>
  <c r="B747" i="3"/>
  <c r="C747" i="3"/>
  <c r="D747" i="3"/>
  <c r="E747" i="3"/>
  <c r="F747" i="3"/>
  <c r="G747" i="3"/>
  <c r="H747" i="3"/>
  <c r="I747" i="3"/>
  <c r="J747" i="3"/>
  <c r="A812" i="3"/>
  <c r="B812" i="3"/>
  <c r="C812" i="3"/>
  <c r="D812" i="3"/>
  <c r="E812" i="3"/>
  <c r="F812" i="3"/>
  <c r="G812" i="3"/>
  <c r="H812" i="3"/>
  <c r="I812" i="3"/>
  <c r="J812" i="3"/>
  <c r="A843" i="3"/>
  <c r="B843" i="3"/>
  <c r="C843" i="3"/>
  <c r="D843" i="3"/>
  <c r="E843" i="3"/>
  <c r="F843" i="3"/>
  <c r="G843" i="3"/>
  <c r="H843" i="3"/>
  <c r="I843" i="3"/>
  <c r="J843" i="3"/>
  <c r="A1143" i="3"/>
  <c r="B1143" i="3"/>
  <c r="C1143" i="3"/>
  <c r="D1143" i="3"/>
  <c r="E1143" i="3"/>
  <c r="F1143" i="3"/>
  <c r="G1143" i="3"/>
  <c r="H1143" i="3"/>
  <c r="I1143" i="3"/>
  <c r="J1143" i="3"/>
  <c r="A1665" i="3"/>
  <c r="B1665" i="3"/>
  <c r="C1665" i="3"/>
  <c r="D1665" i="3"/>
  <c r="E1665" i="3"/>
  <c r="F1665" i="3"/>
  <c r="G1665" i="3"/>
  <c r="H1665" i="3"/>
  <c r="I1665" i="3"/>
  <c r="J1665" i="3"/>
  <c r="A247" i="3"/>
  <c r="B247" i="3"/>
  <c r="C247" i="3"/>
  <c r="D247" i="3"/>
  <c r="E247" i="3"/>
  <c r="F247" i="3"/>
  <c r="G247" i="3"/>
  <c r="H247" i="3"/>
  <c r="I247" i="3"/>
  <c r="J247" i="3"/>
  <c r="A912" i="3"/>
  <c r="B912" i="3"/>
  <c r="C912" i="3"/>
  <c r="D912" i="3"/>
  <c r="E912" i="3"/>
  <c r="F912" i="3"/>
  <c r="G912" i="3"/>
  <c r="H912" i="3"/>
  <c r="I912" i="3"/>
  <c r="J912" i="3"/>
  <c r="A781" i="3"/>
  <c r="B781" i="3"/>
  <c r="C781" i="3"/>
  <c r="D781" i="3"/>
  <c r="E781" i="3"/>
  <c r="F781" i="3"/>
  <c r="G781" i="3"/>
  <c r="H781" i="3"/>
  <c r="I781" i="3"/>
  <c r="J781" i="3"/>
  <c r="A913" i="3"/>
  <c r="B913" i="3"/>
  <c r="C913" i="3"/>
  <c r="D913" i="3"/>
  <c r="E913" i="3"/>
  <c r="F913" i="3"/>
  <c r="G913" i="3"/>
  <c r="H913" i="3"/>
  <c r="I913" i="3"/>
  <c r="J913" i="3"/>
  <c r="A1163" i="3"/>
  <c r="B1163" i="3"/>
  <c r="C1163" i="3"/>
  <c r="D1163" i="3"/>
  <c r="E1163" i="3"/>
  <c r="F1163" i="3"/>
  <c r="G1163" i="3"/>
  <c r="H1163" i="3"/>
  <c r="I1163" i="3"/>
  <c r="J1163" i="3"/>
  <c r="A1270" i="3"/>
  <c r="B1270" i="3"/>
  <c r="C1270" i="3"/>
  <c r="D1270" i="3"/>
  <c r="E1270" i="3"/>
  <c r="F1270" i="3"/>
  <c r="G1270" i="3"/>
  <c r="H1270" i="3"/>
  <c r="I1270" i="3"/>
  <c r="J1270" i="3"/>
  <c r="A1216" i="3"/>
  <c r="B1216" i="3"/>
  <c r="C1216" i="3"/>
  <c r="D1216" i="3"/>
  <c r="E1216" i="3"/>
  <c r="F1216" i="3"/>
  <c r="G1216" i="3"/>
  <c r="H1216" i="3"/>
  <c r="I1216" i="3"/>
  <c r="J1216" i="3"/>
  <c r="A1036" i="3"/>
  <c r="B1036" i="3"/>
  <c r="C1036" i="3"/>
  <c r="D1036" i="3"/>
  <c r="E1036" i="3"/>
  <c r="F1036" i="3"/>
  <c r="G1036" i="3"/>
  <c r="H1036" i="3"/>
  <c r="I1036" i="3"/>
  <c r="J1036" i="3"/>
  <c r="A1089" i="3"/>
  <c r="B1089" i="3"/>
  <c r="C1089" i="3"/>
  <c r="D1089" i="3"/>
  <c r="E1089" i="3"/>
  <c r="F1089" i="3"/>
  <c r="G1089" i="3"/>
  <c r="H1089" i="3"/>
  <c r="I1089" i="3"/>
  <c r="J1089" i="3"/>
  <c r="A902" i="3"/>
  <c r="B902" i="3"/>
  <c r="C902" i="3"/>
  <c r="D902" i="3"/>
  <c r="E902" i="3"/>
  <c r="F902" i="3"/>
  <c r="G902" i="3"/>
  <c r="H902" i="3"/>
  <c r="I902" i="3"/>
  <c r="J902" i="3"/>
  <c r="A1073" i="3"/>
  <c r="B1073" i="3"/>
  <c r="C1073" i="3"/>
  <c r="D1073" i="3"/>
  <c r="E1073" i="3"/>
  <c r="K307" i="3" s="1"/>
  <c r="F1073" i="3"/>
  <c r="L307" i="3" s="1"/>
  <c r="G1073" i="3"/>
  <c r="H1073" i="3"/>
  <c r="I1073" i="3"/>
  <c r="J1073" i="3"/>
  <c r="A1757" i="3"/>
  <c r="B1757" i="3"/>
  <c r="C1757" i="3"/>
  <c r="D1757" i="3"/>
  <c r="E1757" i="3"/>
  <c r="F1757" i="3"/>
  <c r="G1757" i="3"/>
  <c r="H1757" i="3"/>
  <c r="I1757" i="3"/>
  <c r="J1757" i="3"/>
  <c r="A92" i="3"/>
  <c r="B92" i="3"/>
  <c r="C92" i="3"/>
  <c r="D92" i="3"/>
  <c r="E92" i="3"/>
  <c r="F92" i="3"/>
  <c r="G92" i="3"/>
  <c r="H92" i="3"/>
  <c r="I92" i="3"/>
  <c r="J92" i="3"/>
  <c r="A765" i="3"/>
  <c r="B765" i="3"/>
  <c r="C765" i="3"/>
  <c r="D765" i="3"/>
  <c r="E765" i="3"/>
  <c r="F765" i="3"/>
  <c r="G765" i="3"/>
  <c r="H765" i="3"/>
  <c r="I765" i="3"/>
  <c r="J765" i="3"/>
  <c r="A1162" i="3"/>
  <c r="B1162" i="3"/>
  <c r="C1162" i="3"/>
  <c r="D1162" i="3"/>
  <c r="E1162" i="3"/>
  <c r="F1162" i="3"/>
  <c r="G1162" i="3"/>
  <c r="H1162" i="3"/>
  <c r="I1162" i="3"/>
  <c r="J1162" i="3"/>
  <c r="A1271" i="3"/>
  <c r="B1271" i="3"/>
  <c r="C1271" i="3"/>
  <c r="D1271" i="3"/>
  <c r="E1271" i="3"/>
  <c r="F1271" i="3"/>
  <c r="G1271" i="3"/>
  <c r="H1271" i="3"/>
  <c r="I1271" i="3"/>
  <c r="J1271" i="3"/>
  <c r="A1304" i="3"/>
  <c r="B1304" i="3"/>
  <c r="C1304" i="3"/>
  <c r="D1304" i="3"/>
  <c r="E1304" i="3"/>
  <c r="F1304" i="3"/>
  <c r="G1304" i="3"/>
  <c r="H1304" i="3"/>
  <c r="I1304" i="3"/>
  <c r="J1304" i="3"/>
  <c r="A1164" i="3"/>
  <c r="B1164" i="3"/>
  <c r="C1164" i="3"/>
  <c r="D1164" i="3"/>
  <c r="E1164" i="3"/>
  <c r="F1164" i="3"/>
  <c r="G1164" i="3"/>
  <c r="H1164" i="3"/>
  <c r="I1164" i="3"/>
  <c r="J1164" i="3"/>
  <c r="A1239" i="3"/>
  <c r="B1239" i="3"/>
  <c r="C1239" i="3"/>
  <c r="D1239" i="3"/>
  <c r="E1239" i="3"/>
  <c r="F1239" i="3"/>
  <c r="G1239" i="3"/>
  <c r="H1239" i="3"/>
  <c r="I1239" i="3"/>
  <c r="J1239" i="3"/>
  <c r="A1218" i="3"/>
  <c r="B1218" i="3"/>
  <c r="C1218" i="3"/>
  <c r="D1218" i="3"/>
  <c r="E1218" i="3"/>
  <c r="F1218" i="3"/>
  <c r="G1218" i="3"/>
  <c r="H1218" i="3"/>
  <c r="I1218" i="3"/>
  <c r="J1218" i="3"/>
  <c r="A1221" i="3"/>
  <c r="B1221" i="3"/>
  <c r="C1221" i="3"/>
  <c r="D1221" i="3"/>
  <c r="E1221" i="3"/>
  <c r="F1221" i="3"/>
  <c r="G1221" i="3"/>
  <c r="H1221" i="3"/>
  <c r="I1221" i="3"/>
  <c r="J1221" i="3"/>
  <c r="A1217" i="3"/>
  <c r="B1217" i="3"/>
  <c r="C1217" i="3"/>
  <c r="D1217" i="3"/>
  <c r="E1217" i="3"/>
  <c r="F1217" i="3"/>
  <c r="G1217" i="3"/>
  <c r="H1217" i="3"/>
  <c r="I1217" i="3"/>
  <c r="J1217" i="3"/>
  <c r="A1219" i="3"/>
  <c r="B1219" i="3"/>
  <c r="C1219" i="3"/>
  <c r="D1219" i="3"/>
  <c r="E1219" i="3"/>
  <c r="F1219" i="3"/>
  <c r="G1219" i="3"/>
  <c r="H1219" i="3"/>
  <c r="I1219" i="3"/>
  <c r="J1219" i="3"/>
  <c r="A1794" i="3"/>
  <c r="B1794" i="3"/>
  <c r="C1794" i="3"/>
  <c r="D1794" i="3"/>
  <c r="E1794" i="3"/>
  <c r="F1794" i="3"/>
  <c r="G1794" i="3"/>
  <c r="H1794" i="3"/>
  <c r="I1794" i="3"/>
  <c r="J1794" i="3"/>
  <c r="A117" i="3"/>
  <c r="B117" i="3"/>
  <c r="C117" i="3"/>
  <c r="D117" i="3"/>
  <c r="E117" i="3"/>
  <c r="F117" i="3"/>
  <c r="G117" i="3"/>
  <c r="H117" i="3"/>
  <c r="I117" i="3"/>
  <c r="J117" i="3"/>
  <c r="A1194" i="3"/>
  <c r="B1194" i="3"/>
  <c r="C1194" i="3"/>
  <c r="D1194" i="3"/>
  <c r="E1194" i="3"/>
  <c r="F1194" i="3"/>
  <c r="G1194" i="3"/>
  <c r="H1194" i="3"/>
  <c r="I1194" i="3"/>
  <c r="J1194" i="3"/>
  <c r="A1234" i="3"/>
  <c r="B1234" i="3"/>
  <c r="C1234" i="3"/>
  <c r="D1234" i="3"/>
  <c r="E1234" i="3"/>
  <c r="F1234" i="3"/>
  <c r="G1234" i="3"/>
  <c r="H1234" i="3"/>
  <c r="I1234" i="3"/>
  <c r="J1234" i="3"/>
  <c r="A1744" i="3"/>
  <c r="B1744" i="3"/>
  <c r="C1744" i="3"/>
  <c r="D1744" i="3"/>
  <c r="E1744" i="3"/>
  <c r="F1744" i="3"/>
  <c r="G1744" i="3"/>
  <c r="H1744" i="3"/>
  <c r="I1744" i="3"/>
  <c r="J1744" i="3"/>
  <c r="A1730" i="3"/>
  <c r="B1730" i="3"/>
  <c r="C1730" i="3"/>
  <c r="D1730" i="3"/>
  <c r="E1730" i="3"/>
  <c r="F1730" i="3"/>
  <c r="G1730" i="3"/>
  <c r="H1730" i="3"/>
  <c r="I1730" i="3"/>
  <c r="J1730" i="3"/>
  <c r="A1734" i="3"/>
  <c r="B1734" i="3"/>
  <c r="C1734" i="3"/>
  <c r="D1734" i="3"/>
  <c r="E1734" i="3"/>
  <c r="F1734" i="3"/>
  <c r="G1734" i="3"/>
  <c r="H1734" i="3"/>
  <c r="I1734" i="3"/>
  <c r="J1734" i="3"/>
  <c r="A1728" i="3"/>
  <c r="B1728" i="3"/>
  <c r="C1728" i="3"/>
  <c r="D1728" i="3"/>
  <c r="E1728" i="3"/>
  <c r="F1728" i="3"/>
  <c r="G1728" i="3"/>
  <c r="H1728" i="3"/>
  <c r="I1728" i="3"/>
  <c r="J1728" i="3"/>
  <c r="A1733" i="3"/>
  <c r="B1733" i="3"/>
  <c r="C1733" i="3"/>
  <c r="D1733" i="3"/>
  <c r="E1733" i="3"/>
  <c r="F1733" i="3"/>
  <c r="G1733" i="3"/>
  <c r="H1733" i="3"/>
  <c r="I1733" i="3"/>
  <c r="J1733" i="3"/>
  <c r="A207" i="3"/>
  <c r="B207" i="3"/>
  <c r="C207" i="3"/>
  <c r="D207" i="3"/>
  <c r="E207" i="3"/>
  <c r="F207" i="3"/>
  <c r="G207" i="3"/>
  <c r="H207" i="3"/>
  <c r="I207" i="3"/>
  <c r="J207" i="3"/>
  <c r="A203" i="3"/>
  <c r="B203" i="3"/>
  <c r="C203" i="3"/>
  <c r="D203" i="3"/>
  <c r="E203" i="3"/>
  <c r="F203" i="3"/>
  <c r="G203" i="3"/>
  <c r="H203" i="3"/>
  <c r="I203" i="3"/>
  <c r="J203" i="3"/>
  <c r="A205" i="3"/>
  <c r="B205" i="3"/>
  <c r="C205" i="3"/>
  <c r="D205" i="3"/>
  <c r="E205" i="3"/>
  <c r="F205" i="3"/>
  <c r="G205" i="3"/>
  <c r="H205" i="3"/>
  <c r="I205" i="3"/>
  <c r="J205" i="3"/>
  <c r="A200" i="3"/>
  <c r="B200" i="3"/>
  <c r="C200" i="3"/>
  <c r="D200" i="3"/>
  <c r="E200" i="3"/>
  <c r="F200" i="3"/>
  <c r="G200" i="3"/>
  <c r="H200" i="3"/>
  <c r="I200" i="3"/>
  <c r="J200" i="3"/>
  <c r="A204" i="3"/>
  <c r="B204" i="3"/>
  <c r="C204" i="3"/>
  <c r="D204" i="3"/>
  <c r="E204" i="3"/>
  <c r="F204" i="3"/>
  <c r="G204" i="3"/>
  <c r="H204" i="3"/>
  <c r="I204" i="3"/>
  <c r="J204" i="3"/>
  <c r="A1222" i="3"/>
  <c r="B1222" i="3"/>
  <c r="C1222" i="3"/>
  <c r="D1222" i="3"/>
  <c r="E1222" i="3"/>
  <c r="F1222" i="3"/>
  <c r="G1222" i="3"/>
  <c r="H1222" i="3"/>
  <c r="I1222" i="3"/>
  <c r="J1222" i="3"/>
  <c r="A1197" i="3"/>
  <c r="B1197" i="3"/>
  <c r="C1197" i="3"/>
  <c r="D1197" i="3"/>
  <c r="E1197" i="3"/>
  <c r="F1197" i="3"/>
  <c r="G1197" i="3"/>
  <c r="H1197" i="3"/>
  <c r="I1197" i="3"/>
  <c r="J1197" i="3"/>
  <c r="A1207" i="3"/>
  <c r="B1207" i="3"/>
  <c r="C1207" i="3"/>
  <c r="D1207" i="3"/>
  <c r="E1207" i="3"/>
  <c r="F1207" i="3"/>
  <c r="G1207" i="3"/>
  <c r="H1207" i="3"/>
  <c r="I1207" i="3"/>
  <c r="J1207" i="3"/>
  <c r="A1196" i="3"/>
  <c r="B1196" i="3"/>
  <c r="C1196" i="3"/>
  <c r="D1196" i="3"/>
  <c r="E1196" i="3"/>
  <c r="F1196" i="3"/>
  <c r="G1196" i="3"/>
  <c r="H1196" i="3"/>
  <c r="I1196" i="3"/>
  <c r="J1196" i="3"/>
  <c r="A1206" i="3"/>
  <c r="B1206" i="3"/>
  <c r="C1206" i="3"/>
  <c r="D1206" i="3"/>
  <c r="E1206" i="3"/>
  <c r="F1206" i="3"/>
  <c r="G1206" i="3"/>
  <c r="H1206" i="3"/>
  <c r="I1206" i="3"/>
  <c r="J1206" i="3"/>
  <c r="A1253" i="3"/>
  <c r="B1253" i="3"/>
  <c r="C1253" i="3"/>
  <c r="D1253" i="3"/>
  <c r="E1253" i="3"/>
  <c r="F1253" i="3"/>
  <c r="G1253" i="3"/>
  <c r="H1253" i="3"/>
  <c r="I1253" i="3"/>
  <c r="J1253" i="3"/>
  <c r="A1233" i="3"/>
  <c r="B1233" i="3"/>
  <c r="C1233" i="3"/>
  <c r="D1233" i="3"/>
  <c r="E1233" i="3"/>
  <c r="F1233" i="3"/>
  <c r="G1233" i="3"/>
  <c r="H1233" i="3"/>
  <c r="I1233" i="3"/>
  <c r="J1233" i="3"/>
  <c r="A1240" i="3"/>
  <c r="B1240" i="3"/>
  <c r="C1240" i="3"/>
  <c r="D1240" i="3"/>
  <c r="E1240" i="3"/>
  <c r="F1240" i="3"/>
  <c r="G1240" i="3"/>
  <c r="H1240" i="3"/>
  <c r="I1240" i="3"/>
  <c r="J1240" i="3"/>
  <c r="A1231" i="3"/>
  <c r="B1231" i="3"/>
  <c r="C1231" i="3"/>
  <c r="D1231" i="3"/>
  <c r="E1231" i="3"/>
  <c r="F1231" i="3"/>
  <c r="G1231" i="3"/>
  <c r="H1231" i="3"/>
  <c r="I1231" i="3"/>
  <c r="J1231" i="3"/>
  <c r="A1235" i="3"/>
  <c r="B1235" i="3"/>
  <c r="C1235" i="3"/>
  <c r="D1235" i="3"/>
  <c r="E1235" i="3"/>
  <c r="F1235" i="3"/>
  <c r="G1235" i="3"/>
  <c r="H1235" i="3"/>
  <c r="I1235" i="3"/>
  <c r="J1235" i="3"/>
  <c r="A116" i="3"/>
  <c r="B116" i="3"/>
  <c r="C116" i="3"/>
  <c r="D116" i="3"/>
  <c r="E116" i="3"/>
  <c r="F116" i="3"/>
  <c r="G116" i="3"/>
  <c r="H116" i="3"/>
  <c r="I116" i="3"/>
  <c r="J116" i="3"/>
  <c r="A1795" i="3"/>
  <c r="B1795" i="3"/>
  <c r="C1795" i="3"/>
  <c r="D1795" i="3"/>
  <c r="E1795" i="3"/>
  <c r="F1795" i="3"/>
  <c r="L345" i="3" s="1"/>
  <c r="G1795" i="3"/>
  <c r="H1795" i="3"/>
  <c r="I1795" i="3"/>
  <c r="J1795" i="3"/>
  <c r="A910" i="3"/>
  <c r="B910" i="3"/>
  <c r="C910" i="3"/>
  <c r="D910" i="3"/>
  <c r="E910" i="3"/>
  <c r="F910" i="3"/>
  <c r="G910" i="3"/>
  <c r="H910" i="3"/>
  <c r="I910" i="3"/>
  <c r="J910" i="3"/>
  <c r="A785" i="3"/>
  <c r="B785" i="3"/>
  <c r="C785" i="3"/>
  <c r="D785" i="3"/>
  <c r="E785" i="3"/>
  <c r="F785" i="3"/>
  <c r="G785" i="3"/>
  <c r="H785" i="3"/>
  <c r="I785" i="3"/>
  <c r="J785" i="3"/>
  <c r="A649" i="3"/>
  <c r="B649" i="3"/>
  <c r="C649" i="3"/>
  <c r="D649" i="3"/>
  <c r="E649" i="3"/>
  <c r="F649" i="3"/>
  <c r="G649" i="3"/>
  <c r="H649" i="3"/>
  <c r="I649" i="3"/>
  <c r="J649" i="3"/>
  <c r="A403" i="3"/>
  <c r="B403" i="3"/>
  <c r="C403" i="3"/>
  <c r="D403" i="3"/>
  <c r="E403" i="3"/>
  <c r="F403" i="3"/>
  <c r="G403" i="3"/>
  <c r="H403" i="3"/>
  <c r="I403" i="3"/>
  <c r="J403" i="3"/>
  <c r="A841" i="3"/>
  <c r="B841" i="3"/>
  <c r="C841" i="3"/>
  <c r="D841" i="3"/>
  <c r="E841" i="3"/>
  <c r="F841" i="3"/>
  <c r="G841" i="3"/>
  <c r="H841" i="3"/>
  <c r="I841" i="3"/>
  <c r="J841" i="3"/>
  <c r="A820" i="3"/>
  <c r="B820" i="3"/>
  <c r="C820" i="3"/>
  <c r="D820" i="3"/>
  <c r="E820" i="3"/>
  <c r="F820" i="3"/>
  <c r="G820" i="3"/>
  <c r="H820" i="3"/>
  <c r="I820" i="3"/>
  <c r="J820" i="3"/>
  <c r="A836" i="3"/>
  <c r="B836" i="3"/>
  <c r="C836" i="3"/>
  <c r="D836" i="3"/>
  <c r="E836" i="3"/>
  <c r="F836" i="3"/>
  <c r="G836" i="3"/>
  <c r="H836" i="3"/>
  <c r="I836" i="3"/>
  <c r="J836" i="3"/>
  <c r="A829" i="3"/>
  <c r="B829" i="3"/>
  <c r="C829" i="3"/>
  <c r="D829" i="3"/>
  <c r="E829" i="3"/>
  <c r="F829" i="3"/>
  <c r="G829" i="3"/>
  <c r="H829" i="3"/>
  <c r="I829" i="3"/>
  <c r="J829" i="3"/>
  <c r="A1825" i="3"/>
  <c r="B1825" i="3"/>
  <c r="C1825" i="3"/>
  <c r="D1825" i="3"/>
  <c r="E1825" i="3"/>
  <c r="F1825" i="3"/>
  <c r="G1825" i="3"/>
  <c r="H1825" i="3"/>
  <c r="I1825" i="3"/>
  <c r="J1825" i="3"/>
  <c r="A134" i="3"/>
  <c r="B134" i="3"/>
  <c r="C134" i="3"/>
  <c r="D134" i="3"/>
  <c r="E134" i="3"/>
  <c r="F134" i="3"/>
  <c r="G134" i="3"/>
  <c r="H134" i="3"/>
  <c r="I134" i="3"/>
  <c r="J134" i="3"/>
  <c r="A1074" i="3"/>
  <c r="B1074" i="3"/>
  <c r="C1074" i="3"/>
  <c r="D1074" i="3"/>
  <c r="E1074" i="3"/>
  <c r="F1074" i="3"/>
  <c r="G1074" i="3"/>
  <c r="H1074" i="3"/>
  <c r="I1074" i="3"/>
  <c r="J1074" i="3"/>
  <c r="A822" i="3"/>
  <c r="B822" i="3"/>
  <c r="C822" i="3"/>
  <c r="D822" i="3"/>
  <c r="E822" i="3"/>
  <c r="F822" i="3"/>
  <c r="G822" i="3"/>
  <c r="H822" i="3"/>
  <c r="I822" i="3"/>
  <c r="J822" i="3"/>
  <c r="A648" i="3"/>
  <c r="B648" i="3"/>
  <c r="C648" i="3"/>
  <c r="D648" i="3"/>
  <c r="E648" i="3"/>
  <c r="F648" i="3"/>
  <c r="G648" i="3"/>
  <c r="H648" i="3"/>
  <c r="I648" i="3"/>
  <c r="J648" i="3"/>
  <c r="A287" i="3"/>
  <c r="B287" i="3"/>
  <c r="C287" i="3"/>
  <c r="D287" i="3"/>
  <c r="E287" i="3"/>
  <c r="F287" i="3"/>
  <c r="G287" i="3"/>
  <c r="H287" i="3"/>
  <c r="I287" i="3"/>
  <c r="J287" i="3"/>
  <c r="A786" i="3"/>
  <c r="B786" i="3"/>
  <c r="C786" i="3"/>
  <c r="D786" i="3"/>
  <c r="E786" i="3"/>
  <c r="F786" i="3"/>
  <c r="G786" i="3"/>
  <c r="H786" i="3"/>
  <c r="I786" i="3"/>
  <c r="J786" i="3"/>
  <c r="A385" i="3"/>
  <c r="B385" i="3"/>
  <c r="C385" i="3"/>
  <c r="D385" i="3"/>
  <c r="E385" i="3"/>
  <c r="F385" i="3"/>
  <c r="G385" i="3"/>
  <c r="H385" i="3"/>
  <c r="I385" i="3"/>
  <c r="J385" i="3"/>
  <c r="A400" i="3"/>
  <c r="B400" i="3"/>
  <c r="C400" i="3"/>
  <c r="D400" i="3"/>
  <c r="E400" i="3"/>
  <c r="F400" i="3"/>
  <c r="G400" i="3"/>
  <c r="H400" i="3"/>
  <c r="I400" i="3"/>
  <c r="J400" i="3"/>
  <c r="A395" i="3"/>
  <c r="B395" i="3"/>
  <c r="C395" i="3"/>
  <c r="D395" i="3"/>
  <c r="E395" i="3"/>
  <c r="F395" i="3"/>
  <c r="G395" i="3"/>
  <c r="H395" i="3"/>
  <c r="I395" i="3"/>
  <c r="J395" i="3"/>
  <c r="A399" i="3"/>
  <c r="B399" i="3"/>
  <c r="C399" i="3"/>
  <c r="D399" i="3"/>
  <c r="E399" i="3"/>
  <c r="F399" i="3"/>
  <c r="G399" i="3"/>
  <c r="H399" i="3"/>
  <c r="I399" i="3"/>
  <c r="J399" i="3"/>
  <c r="A398" i="3"/>
  <c r="B398" i="3"/>
  <c r="C398" i="3"/>
  <c r="D398" i="3"/>
  <c r="E398" i="3"/>
  <c r="F398" i="3"/>
  <c r="G398" i="3"/>
  <c r="H398" i="3"/>
  <c r="I398" i="3"/>
  <c r="J398" i="3"/>
  <c r="A1646" i="3"/>
  <c r="B1646" i="3"/>
  <c r="C1646" i="3"/>
  <c r="D1646" i="3"/>
  <c r="E1646" i="3"/>
  <c r="F1646" i="3"/>
  <c r="G1646" i="3"/>
  <c r="H1646" i="3"/>
  <c r="I1646" i="3"/>
  <c r="J1646" i="3"/>
  <c r="A46" i="3"/>
  <c r="B46" i="3"/>
  <c r="C46" i="3"/>
  <c r="D46" i="3"/>
  <c r="E46" i="3"/>
  <c r="F46" i="3"/>
  <c r="G46" i="3"/>
  <c r="H46" i="3"/>
  <c r="I46" i="3"/>
  <c r="J46" i="3"/>
  <c r="A407" i="3"/>
  <c r="B407" i="3"/>
  <c r="C407" i="3"/>
  <c r="D407" i="3"/>
  <c r="E407" i="3"/>
  <c r="F407" i="3"/>
  <c r="G407" i="3"/>
  <c r="H407" i="3"/>
  <c r="I407" i="3"/>
  <c r="J407" i="3"/>
  <c r="A396" i="3"/>
  <c r="B396" i="3"/>
  <c r="C396" i="3"/>
  <c r="D396" i="3"/>
  <c r="E396" i="3"/>
  <c r="F396" i="3"/>
  <c r="G396" i="3"/>
  <c r="H396" i="3"/>
  <c r="I396" i="3"/>
  <c r="J396" i="3"/>
  <c r="A1600" i="3"/>
  <c r="B1600" i="3"/>
  <c r="C1600" i="3"/>
  <c r="D1600" i="3"/>
  <c r="E1600" i="3"/>
  <c r="F1600" i="3"/>
  <c r="G1600" i="3"/>
  <c r="H1600" i="3"/>
  <c r="I1600" i="3"/>
  <c r="J1600" i="3"/>
  <c r="A1613" i="3"/>
  <c r="B1613" i="3"/>
  <c r="C1613" i="3"/>
  <c r="D1613" i="3"/>
  <c r="E1613" i="3"/>
  <c r="F1613" i="3"/>
  <c r="G1613" i="3"/>
  <c r="H1613" i="3"/>
  <c r="I1613" i="3"/>
  <c r="J1613" i="3"/>
  <c r="A1607" i="3"/>
  <c r="B1607" i="3"/>
  <c r="C1607" i="3"/>
  <c r="D1607" i="3"/>
  <c r="E1607" i="3"/>
  <c r="F1607" i="3"/>
  <c r="G1607" i="3"/>
  <c r="H1607" i="3"/>
  <c r="I1607" i="3"/>
  <c r="J1607" i="3"/>
  <c r="A1612" i="3"/>
  <c r="B1612" i="3"/>
  <c r="C1612" i="3"/>
  <c r="D1612" i="3"/>
  <c r="E1612" i="3"/>
  <c r="F1612" i="3"/>
  <c r="G1612" i="3"/>
  <c r="H1612" i="3"/>
  <c r="I1612" i="3"/>
  <c r="J1612" i="3"/>
  <c r="A1610" i="3"/>
  <c r="B1610" i="3"/>
  <c r="C1610" i="3"/>
  <c r="D1610" i="3"/>
  <c r="E1610" i="3"/>
  <c r="F1610" i="3"/>
  <c r="G1610" i="3"/>
  <c r="H1610" i="3"/>
  <c r="I1610" i="3"/>
  <c r="J1610" i="3"/>
  <c r="A59" i="3"/>
  <c r="B59" i="3"/>
  <c r="C59" i="3"/>
  <c r="D59" i="3"/>
  <c r="E59" i="3"/>
  <c r="F59" i="3"/>
  <c r="G59" i="3"/>
  <c r="H59" i="3"/>
  <c r="I59" i="3"/>
  <c r="J59" i="3"/>
  <c r="A63" i="3"/>
  <c r="B63" i="3"/>
  <c r="C63" i="3"/>
  <c r="D63" i="3"/>
  <c r="E63" i="3"/>
  <c r="F63" i="3"/>
  <c r="G63" i="3"/>
  <c r="H63" i="3"/>
  <c r="I63" i="3"/>
  <c r="J63" i="3"/>
  <c r="A60" i="3"/>
  <c r="B60" i="3"/>
  <c r="C60" i="3"/>
  <c r="D60" i="3"/>
  <c r="E60" i="3"/>
  <c r="F60" i="3"/>
  <c r="G60" i="3"/>
  <c r="H60" i="3"/>
  <c r="I60" i="3"/>
  <c r="J60" i="3"/>
  <c r="A62" i="3"/>
  <c r="B62" i="3"/>
  <c r="C62" i="3"/>
  <c r="D62" i="3"/>
  <c r="E62" i="3"/>
  <c r="F62" i="3"/>
  <c r="G62" i="3"/>
  <c r="H62" i="3"/>
  <c r="I62" i="3"/>
  <c r="J62" i="3"/>
  <c r="A61" i="3"/>
  <c r="B61" i="3"/>
  <c r="C61" i="3"/>
  <c r="D61" i="3"/>
  <c r="E61" i="3"/>
  <c r="F61" i="3"/>
  <c r="G61" i="3"/>
  <c r="H61" i="3"/>
  <c r="I61" i="3"/>
  <c r="J61" i="3"/>
  <c r="A388" i="3"/>
  <c r="B388" i="3"/>
  <c r="C388" i="3"/>
  <c r="D388" i="3"/>
  <c r="E388" i="3"/>
  <c r="F388" i="3"/>
  <c r="G388" i="3"/>
  <c r="H388" i="3"/>
  <c r="I388" i="3"/>
  <c r="J388" i="3"/>
  <c r="A405" i="3"/>
  <c r="B405" i="3"/>
  <c r="C405" i="3"/>
  <c r="D405" i="3"/>
  <c r="E405" i="3"/>
  <c r="F405" i="3"/>
  <c r="G405" i="3"/>
  <c r="H405" i="3"/>
  <c r="I405" i="3"/>
  <c r="J405" i="3"/>
  <c r="A401" i="3"/>
  <c r="B401" i="3"/>
  <c r="C401" i="3"/>
  <c r="D401" i="3"/>
  <c r="E401" i="3"/>
  <c r="F401" i="3"/>
  <c r="G401" i="3"/>
  <c r="H401" i="3"/>
  <c r="I401" i="3"/>
  <c r="J401" i="3"/>
  <c r="A404" i="3"/>
  <c r="B404" i="3"/>
  <c r="C404" i="3"/>
  <c r="D404" i="3"/>
  <c r="E404" i="3"/>
  <c r="F404" i="3"/>
  <c r="G404" i="3"/>
  <c r="H404" i="3"/>
  <c r="I404" i="3"/>
  <c r="J404" i="3"/>
  <c r="A402" i="3"/>
  <c r="B402" i="3"/>
  <c r="C402" i="3"/>
  <c r="D402" i="3"/>
  <c r="E402" i="3"/>
  <c r="F402" i="3"/>
  <c r="G402" i="3"/>
  <c r="H402" i="3"/>
  <c r="I402" i="3"/>
  <c r="J402" i="3"/>
  <c r="A384" i="3"/>
  <c r="B384" i="3"/>
  <c r="C384" i="3"/>
  <c r="D384" i="3"/>
  <c r="E384" i="3"/>
  <c r="F384" i="3"/>
  <c r="G384" i="3"/>
  <c r="H384" i="3"/>
  <c r="I384" i="3"/>
  <c r="J384" i="3"/>
  <c r="A392" i="3"/>
  <c r="B392" i="3"/>
  <c r="C392" i="3"/>
  <c r="D392" i="3"/>
  <c r="E392" i="3"/>
  <c r="F392" i="3"/>
  <c r="G392" i="3"/>
  <c r="H392" i="3"/>
  <c r="I392" i="3"/>
  <c r="J392" i="3"/>
  <c r="A386" i="3"/>
  <c r="B386" i="3"/>
  <c r="C386" i="3"/>
  <c r="D386" i="3"/>
  <c r="E386" i="3"/>
  <c r="F386" i="3"/>
  <c r="G386" i="3"/>
  <c r="H386" i="3"/>
  <c r="I386" i="3"/>
  <c r="J386" i="3"/>
  <c r="A391" i="3"/>
  <c r="B391" i="3"/>
  <c r="C391" i="3"/>
  <c r="D391" i="3"/>
  <c r="E391" i="3"/>
  <c r="F391" i="3"/>
  <c r="G391" i="3"/>
  <c r="H391" i="3"/>
  <c r="I391" i="3"/>
  <c r="J391" i="3"/>
  <c r="A390" i="3"/>
  <c r="B390" i="3"/>
  <c r="C390" i="3"/>
  <c r="D390" i="3"/>
  <c r="E390" i="3"/>
  <c r="F390" i="3"/>
  <c r="G390" i="3"/>
  <c r="H390" i="3"/>
  <c r="I390" i="3"/>
  <c r="J390" i="3"/>
  <c r="A45" i="3"/>
  <c r="B45" i="3"/>
  <c r="C45" i="3"/>
  <c r="D45" i="3"/>
  <c r="E45" i="3"/>
  <c r="F45" i="3"/>
  <c r="G45" i="3"/>
  <c r="H45" i="3"/>
  <c r="I45" i="3"/>
  <c r="J45" i="3"/>
  <c r="A1645" i="3"/>
  <c r="B1645" i="3"/>
  <c r="C1645" i="3"/>
  <c r="D1645" i="3"/>
  <c r="E1645" i="3"/>
  <c r="F1645" i="3"/>
  <c r="G1645" i="3"/>
  <c r="H1645" i="3"/>
  <c r="I1645" i="3"/>
  <c r="J1645" i="3"/>
  <c r="A904" i="3"/>
  <c r="B904" i="3"/>
  <c r="C904" i="3"/>
  <c r="D904" i="3"/>
  <c r="E904" i="3"/>
  <c r="F904" i="3"/>
  <c r="G904" i="3"/>
  <c r="H904" i="3"/>
  <c r="I904" i="3"/>
  <c r="J904" i="3"/>
  <c r="A1139" i="3"/>
  <c r="B1139" i="3"/>
  <c r="C1139" i="3"/>
  <c r="D1139" i="3"/>
  <c r="E1139" i="3"/>
  <c r="F1139" i="3"/>
  <c r="G1139" i="3"/>
  <c r="H1139" i="3"/>
  <c r="I1139" i="3"/>
  <c r="J1139" i="3"/>
  <c r="A1243" i="3"/>
  <c r="B1243" i="3"/>
  <c r="C1243" i="3"/>
  <c r="D1243" i="3"/>
  <c r="E1243" i="3"/>
  <c r="F1243" i="3"/>
  <c r="G1243" i="3"/>
  <c r="H1243" i="3"/>
  <c r="I1243" i="3"/>
  <c r="J1243" i="3"/>
  <c r="A1414" i="3"/>
  <c r="B1414" i="3"/>
  <c r="C1414" i="3"/>
  <c r="D1414" i="3"/>
  <c r="E1414" i="3"/>
  <c r="F1414" i="3"/>
  <c r="G1414" i="3"/>
  <c r="H1414" i="3"/>
  <c r="I1414" i="3"/>
  <c r="J1414" i="3"/>
  <c r="A1012" i="3"/>
  <c r="B1012" i="3"/>
  <c r="C1012" i="3"/>
  <c r="D1012" i="3"/>
  <c r="E1012" i="3"/>
  <c r="F1012" i="3"/>
  <c r="G1012" i="3"/>
  <c r="H1012" i="3"/>
  <c r="I1012" i="3"/>
  <c r="J1012" i="3"/>
  <c r="A1058" i="3"/>
  <c r="B1058" i="3"/>
  <c r="C1058" i="3"/>
  <c r="D1058" i="3"/>
  <c r="E1058" i="3"/>
  <c r="F1058" i="3"/>
  <c r="G1058" i="3"/>
  <c r="H1058" i="3"/>
  <c r="I1058" i="3"/>
  <c r="J1058" i="3"/>
  <c r="A1019" i="3"/>
  <c r="B1019" i="3"/>
  <c r="C1019" i="3"/>
  <c r="D1019" i="3"/>
  <c r="E1019" i="3"/>
  <c r="F1019" i="3"/>
  <c r="G1019" i="3"/>
  <c r="H1019" i="3"/>
  <c r="I1019" i="3"/>
  <c r="J1019" i="3"/>
  <c r="A1013" i="3"/>
  <c r="B1013" i="3"/>
  <c r="C1013" i="3"/>
  <c r="D1013" i="3"/>
  <c r="E1013" i="3"/>
  <c r="F1013" i="3"/>
  <c r="G1013" i="3"/>
  <c r="H1013" i="3"/>
  <c r="I1013" i="3"/>
  <c r="J1013" i="3"/>
  <c r="A1694" i="3"/>
  <c r="B1694" i="3"/>
  <c r="C1694" i="3"/>
  <c r="D1694" i="3"/>
  <c r="E1694" i="3"/>
  <c r="F1694" i="3"/>
  <c r="G1694" i="3"/>
  <c r="H1694" i="3"/>
  <c r="I1694" i="3"/>
  <c r="J1694" i="3"/>
  <c r="A223" i="3"/>
  <c r="B223" i="3"/>
  <c r="C223" i="3"/>
  <c r="D223" i="3"/>
  <c r="E223" i="3"/>
  <c r="F223" i="3"/>
  <c r="G223" i="3"/>
  <c r="H223" i="3"/>
  <c r="I223" i="3"/>
  <c r="J223" i="3"/>
  <c r="A1069" i="3"/>
  <c r="B1069" i="3"/>
  <c r="C1069" i="3"/>
  <c r="D1069" i="3"/>
  <c r="E1069" i="3"/>
  <c r="F1069" i="3"/>
  <c r="G1069" i="3"/>
  <c r="H1069" i="3"/>
  <c r="I1069" i="3"/>
  <c r="J1069" i="3"/>
  <c r="A824" i="3"/>
  <c r="B824" i="3"/>
  <c r="C824" i="3"/>
  <c r="D824" i="3"/>
  <c r="E824" i="3"/>
  <c r="F824" i="3"/>
  <c r="G824" i="3"/>
  <c r="H824" i="3"/>
  <c r="I824" i="3"/>
  <c r="J824" i="3"/>
  <c r="A1244" i="3"/>
  <c r="B1244" i="3"/>
  <c r="C1244" i="3"/>
  <c r="D1244" i="3"/>
  <c r="E1244" i="3"/>
  <c r="F1244" i="3"/>
  <c r="G1244" i="3"/>
  <c r="H1244" i="3"/>
  <c r="I1244" i="3"/>
  <c r="J1244" i="3"/>
  <c r="A1473" i="3"/>
  <c r="B1473" i="3"/>
  <c r="C1473" i="3"/>
  <c r="D1473" i="3"/>
  <c r="E1473" i="3"/>
  <c r="F1473" i="3"/>
  <c r="G1473" i="3"/>
  <c r="H1473" i="3"/>
  <c r="I1473" i="3"/>
  <c r="J1473" i="3"/>
  <c r="A1140" i="3"/>
  <c r="B1140" i="3"/>
  <c r="C1140" i="3"/>
  <c r="D1140" i="3"/>
  <c r="E1140" i="3"/>
  <c r="F1140" i="3"/>
  <c r="G1140" i="3"/>
  <c r="H1140" i="3"/>
  <c r="I1140" i="3"/>
  <c r="J1140" i="3"/>
  <c r="A1446" i="3"/>
  <c r="B1446" i="3"/>
  <c r="C1446" i="3"/>
  <c r="D1446" i="3"/>
  <c r="E1446" i="3"/>
  <c r="F1446" i="3"/>
  <c r="G1446" i="3"/>
  <c r="H1446" i="3"/>
  <c r="I1446" i="3"/>
  <c r="J1446" i="3"/>
  <c r="A1416" i="3"/>
  <c r="B1416" i="3"/>
  <c r="C1416" i="3"/>
  <c r="D1416" i="3"/>
  <c r="E1416" i="3"/>
  <c r="F1416" i="3"/>
  <c r="G1416" i="3"/>
  <c r="H1416" i="3"/>
  <c r="I1416" i="3"/>
  <c r="J1416" i="3"/>
  <c r="A1427" i="3"/>
  <c r="B1427" i="3"/>
  <c r="C1427" i="3"/>
  <c r="D1427" i="3"/>
  <c r="E1427" i="3"/>
  <c r="F1427" i="3"/>
  <c r="G1427" i="3"/>
  <c r="H1427" i="3"/>
  <c r="I1427" i="3"/>
  <c r="J1427" i="3"/>
  <c r="A1418" i="3"/>
  <c r="B1418" i="3"/>
  <c r="C1418" i="3"/>
  <c r="D1418" i="3"/>
  <c r="E1418" i="3"/>
  <c r="F1418" i="3"/>
  <c r="G1418" i="3"/>
  <c r="H1418" i="3"/>
  <c r="I1418" i="3"/>
  <c r="J1418" i="3"/>
  <c r="A1415" i="3"/>
  <c r="B1415" i="3"/>
  <c r="C1415" i="3"/>
  <c r="D1415" i="3"/>
  <c r="E1415" i="3"/>
  <c r="F1415" i="3"/>
  <c r="G1415" i="3"/>
  <c r="H1415" i="3"/>
  <c r="I1415" i="3"/>
  <c r="J1415" i="3"/>
  <c r="A1827" i="3"/>
  <c r="B1827" i="3"/>
  <c r="C1827" i="3"/>
  <c r="D1827" i="3"/>
  <c r="E1827" i="3"/>
  <c r="F1827" i="3"/>
  <c r="G1827" i="3"/>
  <c r="H1827" i="3"/>
  <c r="I1827" i="3"/>
  <c r="J1827" i="3"/>
  <c r="A279" i="3"/>
  <c r="B279" i="3"/>
  <c r="C279" i="3"/>
  <c r="D279" i="3"/>
  <c r="E279" i="3"/>
  <c r="F279" i="3"/>
  <c r="G279" i="3"/>
  <c r="H279" i="3"/>
  <c r="I279" i="3"/>
  <c r="J279" i="3"/>
  <c r="A1431" i="3"/>
  <c r="B1431" i="3"/>
  <c r="C1431" i="3"/>
  <c r="D1431" i="3"/>
  <c r="E1431" i="3"/>
  <c r="F1431" i="3"/>
  <c r="G1431" i="3"/>
  <c r="H1431" i="3"/>
  <c r="I1431" i="3"/>
  <c r="J1431" i="3"/>
  <c r="A1406" i="3"/>
  <c r="B1406" i="3"/>
  <c r="C1406" i="3"/>
  <c r="D1406" i="3"/>
  <c r="E1406" i="3"/>
  <c r="F1406" i="3"/>
  <c r="G1406" i="3"/>
  <c r="H1406" i="3"/>
  <c r="I1406" i="3"/>
  <c r="J1406" i="3"/>
  <c r="A1801" i="3"/>
  <c r="B1801" i="3"/>
  <c r="C1801" i="3"/>
  <c r="D1801" i="3"/>
  <c r="E1801" i="3"/>
  <c r="F1801" i="3"/>
  <c r="G1801" i="3"/>
  <c r="H1801" i="3"/>
  <c r="I1801" i="3"/>
  <c r="J1801" i="3"/>
  <c r="A1796" i="3"/>
  <c r="B1796" i="3"/>
  <c r="C1796" i="3"/>
  <c r="D1796" i="3"/>
  <c r="E1796" i="3"/>
  <c r="F1796" i="3"/>
  <c r="G1796" i="3"/>
  <c r="H1796" i="3"/>
  <c r="I1796" i="3"/>
  <c r="J1796" i="3"/>
  <c r="A1799" i="3"/>
  <c r="B1799" i="3"/>
  <c r="C1799" i="3"/>
  <c r="D1799" i="3"/>
  <c r="E1799" i="3"/>
  <c r="F1799" i="3"/>
  <c r="G1799" i="3"/>
  <c r="H1799" i="3"/>
  <c r="I1799" i="3"/>
  <c r="J1799" i="3"/>
  <c r="A1798" i="3"/>
  <c r="B1798" i="3"/>
  <c r="C1798" i="3"/>
  <c r="D1798" i="3"/>
  <c r="E1798" i="3"/>
  <c r="F1798" i="3"/>
  <c r="G1798" i="3"/>
  <c r="H1798" i="3"/>
  <c r="I1798" i="3"/>
  <c r="J1798" i="3"/>
  <c r="A1797" i="3"/>
  <c r="B1797" i="3"/>
  <c r="C1797" i="3"/>
  <c r="D1797" i="3"/>
  <c r="E1797" i="3"/>
  <c r="F1797" i="3"/>
  <c r="G1797" i="3"/>
  <c r="H1797" i="3"/>
  <c r="I1797" i="3"/>
  <c r="J1797" i="3"/>
  <c r="A333" i="3"/>
  <c r="B333" i="3"/>
  <c r="C333" i="3"/>
  <c r="D333" i="3"/>
  <c r="E333" i="3"/>
  <c r="F333" i="3"/>
  <c r="G333" i="3"/>
  <c r="H333" i="3"/>
  <c r="I333" i="3"/>
  <c r="J333" i="3"/>
  <c r="A324" i="3"/>
  <c r="B324" i="3"/>
  <c r="C324" i="3"/>
  <c r="D324" i="3"/>
  <c r="E324" i="3"/>
  <c r="F324" i="3"/>
  <c r="G324" i="3"/>
  <c r="H324" i="3"/>
  <c r="I324" i="3"/>
  <c r="J324" i="3"/>
  <c r="A327" i="3"/>
  <c r="B327" i="3"/>
  <c r="C327" i="3"/>
  <c r="D327" i="3"/>
  <c r="E327" i="3"/>
  <c r="F327" i="3"/>
  <c r="G327" i="3"/>
  <c r="H327" i="3"/>
  <c r="I327" i="3"/>
  <c r="J327" i="3"/>
  <c r="A326" i="3"/>
  <c r="B326" i="3"/>
  <c r="C326" i="3"/>
  <c r="D326" i="3"/>
  <c r="E326" i="3"/>
  <c r="F326" i="3"/>
  <c r="G326" i="3"/>
  <c r="H326" i="3"/>
  <c r="I326" i="3"/>
  <c r="J326" i="3"/>
  <c r="A325" i="3"/>
  <c r="B325" i="3"/>
  <c r="C325" i="3"/>
  <c r="D325" i="3"/>
  <c r="E325" i="3"/>
  <c r="F325" i="3"/>
  <c r="G325" i="3"/>
  <c r="H325" i="3"/>
  <c r="I325" i="3"/>
  <c r="J325" i="3"/>
  <c r="A1448" i="3"/>
  <c r="B1448" i="3"/>
  <c r="C1448" i="3"/>
  <c r="D1448" i="3"/>
  <c r="E1448" i="3"/>
  <c r="F1448" i="3"/>
  <c r="G1448" i="3"/>
  <c r="H1448" i="3"/>
  <c r="I1448" i="3"/>
  <c r="J1448" i="3"/>
  <c r="A1429" i="3"/>
  <c r="B1429" i="3"/>
  <c r="C1429" i="3"/>
  <c r="D1429" i="3"/>
  <c r="E1429" i="3"/>
  <c r="F1429" i="3"/>
  <c r="G1429" i="3"/>
  <c r="H1429" i="3"/>
  <c r="I1429" i="3"/>
  <c r="J1429" i="3"/>
  <c r="A1433" i="3"/>
  <c r="B1433" i="3"/>
  <c r="C1433" i="3"/>
  <c r="D1433" i="3"/>
  <c r="E1433" i="3"/>
  <c r="F1433" i="3"/>
  <c r="G1433" i="3"/>
  <c r="H1433" i="3"/>
  <c r="I1433" i="3"/>
  <c r="J1433" i="3"/>
  <c r="A1432" i="3"/>
  <c r="B1432" i="3"/>
  <c r="C1432" i="3"/>
  <c r="D1432" i="3"/>
  <c r="E1432" i="3"/>
  <c r="F1432" i="3"/>
  <c r="G1432" i="3"/>
  <c r="H1432" i="3"/>
  <c r="I1432" i="3"/>
  <c r="J1432" i="3"/>
  <c r="A1430" i="3"/>
  <c r="B1430" i="3"/>
  <c r="C1430" i="3"/>
  <c r="D1430" i="3"/>
  <c r="E1430" i="3"/>
  <c r="F1430" i="3"/>
  <c r="G1430" i="3"/>
  <c r="H1430" i="3"/>
  <c r="I1430" i="3"/>
  <c r="J1430" i="3"/>
  <c r="A1442" i="3"/>
  <c r="B1442" i="3"/>
  <c r="C1442" i="3"/>
  <c r="D1442" i="3"/>
  <c r="E1442" i="3"/>
  <c r="F1442" i="3"/>
  <c r="G1442" i="3"/>
  <c r="H1442" i="3"/>
  <c r="I1442" i="3"/>
  <c r="J1442" i="3"/>
  <c r="A1409" i="3"/>
  <c r="B1409" i="3"/>
  <c r="C1409" i="3"/>
  <c r="D1409" i="3"/>
  <c r="E1409" i="3"/>
  <c r="F1409" i="3"/>
  <c r="G1409" i="3"/>
  <c r="H1409" i="3"/>
  <c r="I1409" i="3"/>
  <c r="J1409" i="3"/>
  <c r="A1411" i="3"/>
  <c r="B1411" i="3"/>
  <c r="C1411" i="3"/>
  <c r="D1411" i="3"/>
  <c r="E1411" i="3"/>
  <c r="F1411" i="3"/>
  <c r="G1411" i="3"/>
  <c r="H1411" i="3"/>
  <c r="I1411" i="3"/>
  <c r="J1411" i="3"/>
  <c r="A1410" i="3"/>
  <c r="B1410" i="3"/>
  <c r="C1410" i="3"/>
  <c r="D1410" i="3"/>
  <c r="E1410" i="3"/>
  <c r="F1410" i="3"/>
  <c r="G1410" i="3"/>
  <c r="H1410" i="3"/>
  <c r="I1410" i="3"/>
  <c r="J1410" i="3"/>
  <c r="A1408" i="3"/>
  <c r="B1408" i="3"/>
  <c r="C1408" i="3"/>
  <c r="D1408" i="3"/>
  <c r="E1408" i="3"/>
  <c r="F1408" i="3"/>
  <c r="G1408" i="3"/>
  <c r="H1408" i="3"/>
  <c r="I1408" i="3"/>
  <c r="J1408" i="3"/>
  <c r="A280" i="3"/>
  <c r="B280" i="3"/>
  <c r="C280" i="3"/>
  <c r="D280" i="3"/>
  <c r="E280" i="3"/>
  <c r="F280" i="3"/>
  <c r="G280" i="3"/>
  <c r="H280" i="3"/>
  <c r="I280" i="3"/>
  <c r="J280" i="3"/>
  <c r="A1826" i="3"/>
  <c r="B1826" i="3"/>
  <c r="C1826" i="3"/>
  <c r="D1826" i="3"/>
  <c r="E1826" i="3"/>
  <c r="F1826" i="3"/>
  <c r="G1826" i="3"/>
  <c r="H1826" i="3"/>
  <c r="I1826" i="3"/>
  <c r="J1826" i="3"/>
  <c r="A914" i="3"/>
  <c r="B914" i="3"/>
  <c r="C914" i="3"/>
  <c r="D914" i="3"/>
  <c r="E914" i="3"/>
  <c r="F914" i="3"/>
  <c r="G914" i="3"/>
  <c r="H914" i="3"/>
  <c r="I914" i="3"/>
  <c r="J914" i="3"/>
  <c r="A1135" i="3"/>
  <c r="B1135" i="3"/>
  <c r="C1135" i="3"/>
  <c r="D1135" i="3"/>
  <c r="E1135" i="3"/>
  <c r="F1135" i="3"/>
  <c r="G1135" i="3"/>
  <c r="H1135" i="3"/>
  <c r="I1135" i="3"/>
  <c r="J1135" i="3"/>
  <c r="A721" i="3"/>
  <c r="B721" i="3"/>
  <c r="C721" i="3"/>
  <c r="D721" i="3"/>
  <c r="E721" i="3"/>
  <c r="F721" i="3"/>
  <c r="G721" i="3"/>
  <c r="H721" i="3"/>
  <c r="I721" i="3"/>
  <c r="J721" i="3"/>
  <c r="A617" i="3"/>
  <c r="B617" i="3"/>
  <c r="C617" i="3"/>
  <c r="D617" i="3"/>
  <c r="E617" i="3"/>
  <c r="F617" i="3"/>
  <c r="G617" i="3"/>
  <c r="H617" i="3"/>
  <c r="I617" i="3"/>
  <c r="J617" i="3"/>
  <c r="A1031" i="3"/>
  <c r="B1031" i="3"/>
  <c r="C1031" i="3"/>
  <c r="D1031" i="3"/>
  <c r="E1031" i="3"/>
  <c r="F1031" i="3"/>
  <c r="G1031" i="3"/>
  <c r="H1031" i="3"/>
  <c r="I1031" i="3"/>
  <c r="J1031" i="3"/>
  <c r="A1047" i="3"/>
  <c r="B1047" i="3"/>
  <c r="C1047" i="3"/>
  <c r="D1047" i="3"/>
  <c r="E1047" i="3"/>
  <c r="F1047" i="3"/>
  <c r="G1047" i="3"/>
  <c r="H1047" i="3"/>
  <c r="I1047" i="3"/>
  <c r="J1047" i="3"/>
  <c r="A1044" i="3"/>
  <c r="B1044" i="3"/>
  <c r="C1044" i="3"/>
  <c r="D1044" i="3"/>
  <c r="E1044" i="3"/>
  <c r="F1044" i="3"/>
  <c r="G1044" i="3"/>
  <c r="H1044" i="3"/>
  <c r="I1044" i="3"/>
  <c r="J1044" i="3"/>
  <c r="A1029" i="3"/>
  <c r="B1029" i="3"/>
  <c r="C1029" i="3"/>
  <c r="D1029" i="3"/>
  <c r="E1029" i="3"/>
  <c r="F1029" i="3"/>
  <c r="L445" i="3" s="1"/>
  <c r="G1029" i="3"/>
  <c r="H1029" i="3"/>
  <c r="I1029" i="3"/>
  <c r="J1029" i="3"/>
  <c r="A1672" i="3"/>
  <c r="B1672" i="3"/>
  <c r="C1672" i="3"/>
  <c r="D1672" i="3"/>
  <c r="E1672" i="3"/>
  <c r="F1672" i="3"/>
  <c r="G1672" i="3"/>
  <c r="H1672" i="3"/>
  <c r="I1672" i="3"/>
  <c r="J1672" i="3"/>
  <c r="A241" i="3"/>
  <c r="B241" i="3"/>
  <c r="C241" i="3"/>
  <c r="D241" i="3"/>
  <c r="E241" i="3"/>
  <c r="F241" i="3"/>
  <c r="G241" i="3"/>
  <c r="H241" i="3"/>
  <c r="I241" i="3"/>
  <c r="J241" i="3"/>
  <c r="A1035" i="3"/>
  <c r="B1035" i="3"/>
  <c r="C1035" i="3"/>
  <c r="D1035" i="3"/>
  <c r="E1035" i="3"/>
  <c r="F1035" i="3"/>
  <c r="G1035" i="3"/>
  <c r="H1035" i="3"/>
  <c r="I1035" i="3"/>
  <c r="J1035" i="3"/>
  <c r="A865" i="3"/>
  <c r="B865" i="3"/>
  <c r="C865" i="3"/>
  <c r="D865" i="3"/>
  <c r="E865" i="3"/>
  <c r="F865" i="3"/>
  <c r="G865" i="3"/>
  <c r="H865" i="3"/>
  <c r="I865" i="3"/>
  <c r="J865" i="3"/>
  <c r="A723" i="3"/>
  <c r="B723" i="3"/>
  <c r="C723" i="3"/>
  <c r="D723" i="3"/>
  <c r="E723" i="3"/>
  <c r="F723" i="3"/>
  <c r="G723" i="3"/>
  <c r="H723" i="3"/>
  <c r="I723" i="3"/>
  <c r="J723" i="3"/>
  <c r="A571" i="3"/>
  <c r="B571" i="3"/>
  <c r="C571" i="3"/>
  <c r="D571" i="3"/>
  <c r="E571" i="3"/>
  <c r="F571" i="3"/>
  <c r="G571" i="3"/>
  <c r="H571" i="3"/>
  <c r="I571" i="3"/>
  <c r="J571" i="3"/>
  <c r="A1136" i="3"/>
  <c r="B1136" i="3"/>
  <c r="C1136" i="3"/>
  <c r="D1136" i="3"/>
  <c r="E1136" i="3"/>
  <c r="F1136" i="3"/>
  <c r="G1136" i="3"/>
  <c r="H1136" i="3"/>
  <c r="I1136" i="3"/>
  <c r="J1136" i="3"/>
  <c r="A637" i="3"/>
  <c r="B637" i="3"/>
  <c r="C637" i="3"/>
  <c r="D637" i="3"/>
  <c r="E637" i="3"/>
  <c r="F637" i="3"/>
  <c r="G637" i="3"/>
  <c r="H637" i="3"/>
  <c r="I637" i="3"/>
  <c r="J637" i="3"/>
  <c r="A620" i="3"/>
  <c r="B620" i="3"/>
  <c r="C620" i="3"/>
  <c r="D620" i="3"/>
  <c r="E620" i="3"/>
  <c r="F620" i="3"/>
  <c r="G620" i="3"/>
  <c r="H620" i="3"/>
  <c r="I620" i="3"/>
  <c r="J620" i="3"/>
  <c r="A623" i="3"/>
  <c r="B623" i="3"/>
  <c r="C623" i="3"/>
  <c r="D623" i="3"/>
  <c r="E623" i="3"/>
  <c r="F623" i="3"/>
  <c r="G623" i="3"/>
  <c r="H623" i="3"/>
  <c r="I623" i="3"/>
  <c r="J623" i="3"/>
  <c r="A624" i="3"/>
  <c r="B624" i="3"/>
  <c r="C624" i="3"/>
  <c r="D624" i="3"/>
  <c r="E624" i="3"/>
  <c r="F624" i="3"/>
  <c r="G624" i="3"/>
  <c r="H624" i="3"/>
  <c r="I624" i="3"/>
  <c r="J624" i="3"/>
  <c r="A621" i="3"/>
  <c r="B621" i="3"/>
  <c r="C621" i="3"/>
  <c r="D621" i="3"/>
  <c r="E621" i="3"/>
  <c r="F621" i="3"/>
  <c r="G621" i="3"/>
  <c r="H621" i="3"/>
  <c r="I621" i="3"/>
  <c r="J621" i="3"/>
  <c r="A1641" i="3"/>
  <c r="B1641" i="3"/>
  <c r="C1641" i="3"/>
  <c r="D1641" i="3"/>
  <c r="E1641" i="3"/>
  <c r="F1641" i="3"/>
  <c r="G1641" i="3"/>
  <c r="H1641" i="3"/>
  <c r="I1641" i="3"/>
  <c r="J1641" i="3"/>
  <c r="A122" i="3"/>
  <c r="B122" i="3"/>
  <c r="C122" i="3"/>
  <c r="D122" i="3"/>
  <c r="E122" i="3"/>
  <c r="F122" i="3"/>
  <c r="G122" i="3"/>
  <c r="H122" i="3"/>
  <c r="I122" i="3"/>
  <c r="J122" i="3"/>
  <c r="A622" i="3"/>
  <c r="B622" i="3"/>
  <c r="C622" i="3"/>
  <c r="D622" i="3"/>
  <c r="E622" i="3"/>
  <c r="F622" i="3"/>
  <c r="G622" i="3"/>
  <c r="H622" i="3"/>
  <c r="I622" i="3"/>
  <c r="J622" i="3"/>
  <c r="A614" i="3"/>
  <c r="B614" i="3"/>
  <c r="C614" i="3"/>
  <c r="D614" i="3"/>
  <c r="E614" i="3"/>
  <c r="F614" i="3"/>
  <c r="G614" i="3"/>
  <c r="H614" i="3"/>
  <c r="I614" i="3"/>
  <c r="J614" i="3"/>
  <c r="A1624" i="3"/>
  <c r="B1624" i="3"/>
  <c r="C1624" i="3"/>
  <c r="D1624" i="3"/>
  <c r="E1624" i="3"/>
  <c r="F1624" i="3"/>
  <c r="G1624" i="3"/>
  <c r="H1624" i="3"/>
  <c r="I1624" i="3"/>
  <c r="J1624" i="3"/>
  <c r="A1616" i="3"/>
  <c r="B1616" i="3"/>
  <c r="C1616" i="3"/>
  <c r="D1616" i="3"/>
  <c r="E1616" i="3"/>
  <c r="F1616" i="3"/>
  <c r="G1616" i="3"/>
  <c r="H1616" i="3"/>
  <c r="I1616" i="3"/>
  <c r="J1616" i="3"/>
  <c r="A1618" i="3"/>
  <c r="B1618" i="3"/>
  <c r="C1618" i="3"/>
  <c r="D1618" i="3"/>
  <c r="E1618" i="3"/>
  <c r="F1618" i="3"/>
  <c r="G1618" i="3"/>
  <c r="H1618" i="3"/>
  <c r="I1618" i="3"/>
  <c r="J1618" i="3"/>
  <c r="A1617" i="3"/>
  <c r="B1617" i="3"/>
  <c r="C1617" i="3"/>
  <c r="D1617" i="3"/>
  <c r="E1617" i="3"/>
  <c r="F1617" i="3"/>
  <c r="G1617" i="3"/>
  <c r="H1617" i="3"/>
  <c r="I1617" i="3"/>
  <c r="J1617" i="3"/>
  <c r="A1615" i="3"/>
  <c r="B1615" i="3"/>
  <c r="C1615" i="3"/>
  <c r="D1615" i="3"/>
  <c r="E1615" i="3"/>
  <c r="F1615" i="3"/>
  <c r="G1615" i="3"/>
  <c r="H1615" i="3"/>
  <c r="I1615" i="3"/>
  <c r="J1615" i="3"/>
  <c r="A196" i="3"/>
  <c r="B196" i="3"/>
  <c r="C196" i="3"/>
  <c r="D196" i="3"/>
  <c r="E196" i="3"/>
  <c r="F196" i="3"/>
  <c r="G196" i="3"/>
  <c r="H196" i="3"/>
  <c r="I196" i="3"/>
  <c r="J196" i="3"/>
  <c r="A177" i="3"/>
  <c r="B177" i="3"/>
  <c r="C177" i="3"/>
  <c r="D177" i="3"/>
  <c r="E177" i="3"/>
  <c r="F177" i="3"/>
  <c r="G177" i="3"/>
  <c r="H177" i="3"/>
  <c r="I177" i="3"/>
  <c r="J177" i="3"/>
  <c r="A181" i="3"/>
  <c r="B181" i="3"/>
  <c r="C181" i="3"/>
  <c r="D181" i="3"/>
  <c r="E181" i="3"/>
  <c r="F181" i="3"/>
  <c r="G181" i="3"/>
  <c r="H181" i="3"/>
  <c r="I181" i="3"/>
  <c r="J181" i="3"/>
  <c r="A180" i="3"/>
  <c r="B180" i="3"/>
  <c r="C180" i="3"/>
  <c r="D180" i="3"/>
  <c r="E180" i="3"/>
  <c r="F180" i="3"/>
  <c r="G180" i="3"/>
  <c r="H180" i="3"/>
  <c r="I180" i="3"/>
  <c r="J180" i="3"/>
  <c r="A178" i="3"/>
  <c r="B178" i="3"/>
  <c r="C178" i="3"/>
  <c r="D178" i="3"/>
  <c r="E178" i="3"/>
  <c r="F178" i="3"/>
  <c r="G178" i="3"/>
  <c r="H178" i="3"/>
  <c r="I178" i="3"/>
  <c r="J178" i="3"/>
  <c r="A636" i="3"/>
  <c r="B636" i="3"/>
  <c r="C636" i="3"/>
  <c r="D636" i="3"/>
  <c r="E636" i="3"/>
  <c r="F636" i="3"/>
  <c r="G636" i="3"/>
  <c r="H636" i="3"/>
  <c r="I636" i="3"/>
  <c r="J636" i="3"/>
  <c r="A626" i="3"/>
  <c r="B626" i="3"/>
  <c r="C626" i="3"/>
  <c r="D626" i="3"/>
  <c r="E626" i="3"/>
  <c r="F626" i="3"/>
  <c r="G626" i="3"/>
  <c r="H626" i="3"/>
  <c r="I626" i="3"/>
  <c r="J626" i="3"/>
  <c r="A628" i="3"/>
  <c r="B628" i="3"/>
  <c r="C628" i="3"/>
  <c r="D628" i="3"/>
  <c r="E628" i="3"/>
  <c r="F628" i="3"/>
  <c r="G628" i="3"/>
  <c r="H628" i="3"/>
  <c r="I628" i="3"/>
  <c r="J628" i="3"/>
  <c r="A627" i="3"/>
  <c r="B627" i="3"/>
  <c r="C627" i="3"/>
  <c r="D627" i="3"/>
  <c r="E627" i="3"/>
  <c r="F627" i="3"/>
  <c r="G627" i="3"/>
  <c r="H627" i="3"/>
  <c r="I627" i="3"/>
  <c r="J627" i="3"/>
  <c r="A625" i="3"/>
  <c r="B625" i="3"/>
  <c r="C625" i="3"/>
  <c r="D625" i="3"/>
  <c r="E625" i="3"/>
  <c r="F625" i="3"/>
  <c r="G625" i="3"/>
  <c r="H625" i="3"/>
  <c r="I625" i="3"/>
  <c r="J625" i="3"/>
  <c r="A635" i="3"/>
  <c r="B635" i="3"/>
  <c r="C635" i="3"/>
  <c r="D635" i="3"/>
  <c r="E635" i="3"/>
  <c r="F635" i="3"/>
  <c r="G635" i="3"/>
  <c r="H635" i="3"/>
  <c r="I635" i="3"/>
  <c r="J635" i="3"/>
  <c r="A616" i="3"/>
  <c r="B616" i="3"/>
  <c r="C616" i="3"/>
  <c r="D616" i="3"/>
  <c r="E616" i="3"/>
  <c r="F616" i="3"/>
  <c r="G616" i="3"/>
  <c r="H616" i="3"/>
  <c r="I616" i="3"/>
  <c r="J616" i="3"/>
  <c r="A619" i="3"/>
  <c r="B619" i="3"/>
  <c r="C619" i="3"/>
  <c r="D619" i="3"/>
  <c r="E619" i="3"/>
  <c r="F619" i="3"/>
  <c r="G619" i="3"/>
  <c r="H619" i="3"/>
  <c r="I619" i="3"/>
  <c r="J619" i="3"/>
  <c r="A618" i="3"/>
  <c r="B618" i="3"/>
  <c r="C618" i="3"/>
  <c r="D618" i="3"/>
  <c r="E618" i="3"/>
  <c r="F618" i="3"/>
  <c r="G618" i="3"/>
  <c r="H618" i="3"/>
  <c r="I618" i="3"/>
  <c r="J618" i="3"/>
  <c r="A615" i="3"/>
  <c r="B615" i="3"/>
  <c r="C615" i="3"/>
  <c r="D615" i="3"/>
  <c r="E615" i="3"/>
  <c r="F615" i="3"/>
  <c r="G615" i="3"/>
  <c r="H615" i="3"/>
  <c r="I615" i="3"/>
  <c r="J615" i="3"/>
  <c r="A123" i="3"/>
  <c r="B123" i="3"/>
  <c r="C123" i="3"/>
  <c r="D123" i="3"/>
  <c r="E123" i="3"/>
  <c r="F123" i="3"/>
  <c r="G123" i="3"/>
  <c r="H123" i="3"/>
  <c r="I123" i="3"/>
  <c r="J123" i="3"/>
  <c r="A1642" i="3"/>
  <c r="B1642" i="3"/>
  <c r="C1642" i="3"/>
  <c r="D1642" i="3"/>
  <c r="E1642" i="3"/>
  <c r="F1642" i="3"/>
  <c r="G1642" i="3"/>
  <c r="H1642" i="3"/>
  <c r="I1642" i="3"/>
  <c r="J1642" i="3"/>
  <c r="A908" i="3"/>
  <c r="B908" i="3"/>
  <c r="C908" i="3"/>
  <c r="D908" i="3"/>
  <c r="E908" i="3"/>
  <c r="F908" i="3"/>
  <c r="G908" i="3"/>
  <c r="H908" i="3"/>
  <c r="I908" i="3"/>
  <c r="J908" i="3"/>
  <c r="A872" i="3"/>
  <c r="B872" i="3"/>
  <c r="C872" i="3"/>
  <c r="D872" i="3"/>
  <c r="E872" i="3"/>
  <c r="F872" i="3"/>
  <c r="G872" i="3"/>
  <c r="H872" i="3"/>
  <c r="I872" i="3"/>
  <c r="J872" i="3"/>
  <c r="A1191" i="3"/>
  <c r="B1191" i="3"/>
  <c r="C1191" i="3"/>
  <c r="D1191" i="3"/>
  <c r="E1191" i="3"/>
  <c r="F1191" i="3"/>
  <c r="G1191" i="3"/>
  <c r="H1191" i="3"/>
  <c r="I1191" i="3"/>
  <c r="J1191" i="3"/>
  <c r="A1384" i="3"/>
  <c r="B1384" i="3"/>
  <c r="C1384" i="3"/>
  <c r="D1384" i="3"/>
  <c r="E1384" i="3"/>
  <c r="F1384" i="3"/>
  <c r="G1384" i="3"/>
  <c r="H1384" i="3"/>
  <c r="I1384" i="3"/>
  <c r="J1384" i="3"/>
  <c r="A863" i="3"/>
  <c r="B863" i="3"/>
  <c r="C863" i="3"/>
  <c r="D863" i="3"/>
  <c r="E863" i="3"/>
  <c r="F863" i="3"/>
  <c r="G863" i="3"/>
  <c r="H863" i="3"/>
  <c r="I863" i="3"/>
  <c r="J863" i="3"/>
  <c r="A1022" i="3"/>
  <c r="B1022" i="3"/>
  <c r="C1022" i="3"/>
  <c r="D1022" i="3"/>
  <c r="E1022" i="3"/>
  <c r="F1022" i="3"/>
  <c r="G1022" i="3"/>
  <c r="H1022" i="3"/>
  <c r="I1022" i="3"/>
  <c r="J1022" i="3"/>
  <c r="A869" i="3"/>
  <c r="B869" i="3"/>
  <c r="C869" i="3"/>
  <c r="D869" i="3"/>
  <c r="E869" i="3"/>
  <c r="F869" i="3"/>
  <c r="G869" i="3"/>
  <c r="H869" i="3"/>
  <c r="I869" i="3"/>
  <c r="J869" i="3"/>
  <c r="A862" i="3"/>
  <c r="B862" i="3"/>
  <c r="C862" i="3"/>
  <c r="D862" i="3"/>
  <c r="E862" i="3"/>
  <c r="F862" i="3"/>
  <c r="G862" i="3"/>
  <c r="H862" i="3"/>
  <c r="I862" i="3"/>
  <c r="J862" i="3"/>
  <c r="A1670" i="3"/>
  <c r="B1670" i="3"/>
  <c r="C1670" i="3"/>
  <c r="D1670" i="3"/>
  <c r="E1670" i="3"/>
  <c r="F1670" i="3"/>
  <c r="G1670" i="3"/>
  <c r="H1670" i="3"/>
  <c r="I1670" i="3"/>
  <c r="J1670" i="3"/>
  <c r="A244" i="3"/>
  <c r="B244" i="3"/>
  <c r="C244" i="3"/>
  <c r="D244" i="3"/>
  <c r="E244" i="3"/>
  <c r="F244" i="3"/>
  <c r="G244" i="3"/>
  <c r="H244" i="3"/>
  <c r="I244" i="3"/>
  <c r="J244" i="3"/>
  <c r="A867" i="3"/>
  <c r="B867" i="3"/>
  <c r="C867" i="3"/>
  <c r="D867" i="3"/>
  <c r="E867" i="3"/>
  <c r="F867" i="3"/>
  <c r="G867" i="3"/>
  <c r="H867" i="3"/>
  <c r="I867" i="3"/>
  <c r="J867" i="3"/>
  <c r="A1053" i="3"/>
  <c r="B1053" i="3"/>
  <c r="C1053" i="3"/>
  <c r="D1053" i="3"/>
  <c r="E1053" i="3"/>
  <c r="F1053" i="3"/>
  <c r="G1053" i="3"/>
  <c r="H1053" i="3"/>
  <c r="I1053" i="3"/>
  <c r="J1053" i="3"/>
  <c r="A1192" i="3"/>
  <c r="B1192" i="3"/>
  <c r="C1192" i="3"/>
  <c r="D1192" i="3"/>
  <c r="E1192" i="3"/>
  <c r="F1192" i="3"/>
  <c r="G1192" i="3"/>
  <c r="H1192" i="3"/>
  <c r="I1192" i="3"/>
  <c r="J1192" i="3"/>
  <c r="A1460" i="3"/>
  <c r="B1460" i="3"/>
  <c r="C1460" i="3"/>
  <c r="D1460" i="3"/>
  <c r="E1460" i="3"/>
  <c r="F1460" i="3"/>
  <c r="G1460" i="3"/>
  <c r="H1460" i="3"/>
  <c r="I1460" i="3"/>
  <c r="J1460" i="3"/>
  <c r="A873" i="3"/>
  <c r="B873" i="3"/>
  <c r="C873" i="3"/>
  <c r="D873" i="3"/>
  <c r="E873" i="3"/>
  <c r="F873" i="3"/>
  <c r="G873" i="3"/>
  <c r="H873" i="3"/>
  <c r="I873" i="3"/>
  <c r="J873" i="3"/>
  <c r="A1372" i="3"/>
  <c r="B1372" i="3"/>
  <c r="C1372" i="3"/>
  <c r="D1372" i="3"/>
  <c r="E1372" i="3"/>
  <c r="F1372" i="3"/>
  <c r="G1372" i="3"/>
  <c r="H1372" i="3"/>
  <c r="I1372" i="3"/>
  <c r="J1372" i="3"/>
  <c r="A1369" i="3"/>
  <c r="B1369" i="3"/>
  <c r="C1369" i="3"/>
  <c r="D1369" i="3"/>
  <c r="E1369" i="3"/>
  <c r="F1369" i="3"/>
  <c r="G1369" i="3"/>
  <c r="H1369" i="3"/>
  <c r="I1369" i="3"/>
  <c r="J1369" i="3"/>
  <c r="A1393" i="3"/>
  <c r="B1393" i="3"/>
  <c r="C1393" i="3"/>
  <c r="D1393" i="3"/>
  <c r="E1393" i="3"/>
  <c r="F1393" i="3"/>
  <c r="G1393" i="3"/>
  <c r="H1393" i="3"/>
  <c r="I1393" i="3"/>
  <c r="J1393" i="3"/>
  <c r="A1373" i="3"/>
  <c r="B1373" i="3"/>
  <c r="C1373" i="3"/>
  <c r="D1373" i="3"/>
  <c r="E1373" i="3"/>
  <c r="F1373" i="3"/>
  <c r="G1373" i="3"/>
  <c r="H1373" i="3"/>
  <c r="I1373" i="3"/>
  <c r="J1373" i="3"/>
  <c r="A1368" i="3"/>
  <c r="B1368" i="3"/>
  <c r="C1368" i="3"/>
  <c r="D1368" i="3"/>
  <c r="E1368" i="3"/>
  <c r="F1368" i="3"/>
  <c r="G1368" i="3"/>
  <c r="H1368" i="3"/>
  <c r="I1368" i="3"/>
  <c r="J1368" i="3"/>
  <c r="A1818" i="3"/>
  <c r="B1818" i="3"/>
  <c r="C1818" i="3"/>
  <c r="D1818" i="3"/>
  <c r="E1818" i="3"/>
  <c r="F1818" i="3"/>
  <c r="G1818" i="3"/>
  <c r="H1818" i="3"/>
  <c r="I1818" i="3"/>
  <c r="J1818" i="3"/>
  <c r="A285" i="3"/>
  <c r="B285" i="3"/>
  <c r="C285" i="3"/>
  <c r="D285" i="3"/>
  <c r="E285" i="3"/>
  <c r="F285" i="3"/>
  <c r="G285" i="3"/>
  <c r="H285" i="3"/>
  <c r="I285" i="3"/>
  <c r="J285" i="3"/>
  <c r="A1371" i="3"/>
  <c r="B1371" i="3"/>
  <c r="C1371" i="3"/>
  <c r="D1371" i="3"/>
  <c r="E1371" i="3"/>
  <c r="F1371" i="3"/>
  <c r="G1371" i="3"/>
  <c r="H1371" i="3"/>
  <c r="I1371" i="3"/>
  <c r="J1371" i="3"/>
  <c r="A1404" i="3"/>
  <c r="B1404" i="3"/>
  <c r="C1404" i="3"/>
  <c r="D1404" i="3"/>
  <c r="E1404" i="3"/>
  <c r="F1404" i="3"/>
  <c r="G1404" i="3"/>
  <c r="H1404" i="3"/>
  <c r="I1404" i="3"/>
  <c r="J1404" i="3"/>
  <c r="A1774" i="3"/>
  <c r="B1774" i="3"/>
  <c r="C1774" i="3"/>
  <c r="D1774" i="3"/>
  <c r="E1774" i="3"/>
  <c r="F1774" i="3"/>
  <c r="G1774" i="3"/>
  <c r="H1774" i="3"/>
  <c r="I1774" i="3"/>
  <c r="J1774" i="3"/>
  <c r="A1770" i="3"/>
  <c r="B1770" i="3"/>
  <c r="C1770" i="3"/>
  <c r="D1770" i="3"/>
  <c r="E1770" i="3"/>
  <c r="F1770" i="3"/>
  <c r="G1770" i="3"/>
  <c r="H1770" i="3"/>
  <c r="I1770" i="3"/>
  <c r="J1770" i="3"/>
  <c r="A1775" i="3"/>
  <c r="B1775" i="3"/>
  <c r="C1775" i="3"/>
  <c r="D1775" i="3"/>
  <c r="E1775" i="3"/>
  <c r="F1775" i="3"/>
  <c r="G1775" i="3"/>
  <c r="H1775" i="3"/>
  <c r="I1775" i="3"/>
  <c r="J1775" i="3"/>
  <c r="A1771" i="3"/>
  <c r="B1771" i="3"/>
  <c r="C1771" i="3"/>
  <c r="D1771" i="3"/>
  <c r="E1771" i="3"/>
  <c r="F1771" i="3"/>
  <c r="G1771" i="3"/>
  <c r="H1771" i="3"/>
  <c r="I1771" i="3"/>
  <c r="J1771" i="3"/>
  <c r="A1769" i="3"/>
  <c r="B1769" i="3"/>
  <c r="C1769" i="3"/>
  <c r="D1769" i="3"/>
  <c r="E1769" i="3"/>
  <c r="F1769" i="3"/>
  <c r="G1769" i="3"/>
  <c r="H1769" i="3"/>
  <c r="I1769" i="3"/>
  <c r="J1769" i="3"/>
  <c r="A341" i="3"/>
  <c r="B341" i="3"/>
  <c r="C341" i="3"/>
  <c r="D341" i="3"/>
  <c r="E341" i="3"/>
  <c r="F341" i="3"/>
  <c r="G341" i="3"/>
  <c r="H341" i="3"/>
  <c r="I341" i="3"/>
  <c r="J341" i="3"/>
  <c r="A339" i="3"/>
  <c r="B339" i="3"/>
  <c r="C339" i="3"/>
  <c r="D339" i="3"/>
  <c r="E339" i="3"/>
  <c r="F339" i="3"/>
  <c r="G339" i="3"/>
  <c r="H339" i="3"/>
  <c r="I339" i="3"/>
  <c r="J339" i="3"/>
  <c r="A342" i="3"/>
  <c r="B342" i="3"/>
  <c r="C342" i="3"/>
  <c r="D342" i="3"/>
  <c r="E342" i="3"/>
  <c r="F342" i="3"/>
  <c r="G342" i="3"/>
  <c r="H342" i="3"/>
  <c r="I342" i="3"/>
  <c r="J342" i="3"/>
  <c r="A340" i="3"/>
  <c r="B340" i="3"/>
  <c r="C340" i="3"/>
  <c r="D340" i="3"/>
  <c r="E340" i="3"/>
  <c r="F340" i="3"/>
  <c r="G340" i="3"/>
  <c r="H340" i="3"/>
  <c r="I340" i="3"/>
  <c r="J340" i="3"/>
  <c r="A338" i="3"/>
  <c r="B338" i="3"/>
  <c r="C338" i="3"/>
  <c r="D338" i="3"/>
  <c r="E338" i="3"/>
  <c r="F338" i="3"/>
  <c r="G338" i="3"/>
  <c r="H338" i="3"/>
  <c r="I338" i="3"/>
  <c r="J338" i="3"/>
  <c r="A1362" i="3"/>
  <c r="B1362" i="3"/>
  <c r="C1362" i="3"/>
  <c r="D1362" i="3"/>
  <c r="E1362" i="3"/>
  <c r="F1362" i="3"/>
  <c r="G1362" i="3"/>
  <c r="H1362" i="3"/>
  <c r="I1362" i="3"/>
  <c r="J1362" i="3"/>
  <c r="A1359" i="3"/>
  <c r="B1359" i="3"/>
  <c r="C1359" i="3"/>
  <c r="D1359" i="3"/>
  <c r="E1359" i="3"/>
  <c r="F1359" i="3"/>
  <c r="G1359" i="3"/>
  <c r="H1359" i="3"/>
  <c r="I1359" i="3"/>
  <c r="J1359" i="3"/>
  <c r="A1378" i="3"/>
  <c r="B1378" i="3"/>
  <c r="C1378" i="3"/>
  <c r="D1378" i="3"/>
  <c r="E1378" i="3"/>
  <c r="F1378" i="3"/>
  <c r="G1378" i="3"/>
  <c r="H1378" i="3"/>
  <c r="I1378" i="3"/>
  <c r="J1378" i="3"/>
  <c r="A1361" i="3"/>
  <c r="B1361" i="3"/>
  <c r="C1361" i="3"/>
  <c r="D1361" i="3"/>
  <c r="E1361" i="3"/>
  <c r="F1361" i="3"/>
  <c r="G1361" i="3"/>
  <c r="H1361" i="3"/>
  <c r="I1361" i="3"/>
  <c r="J1361" i="3"/>
  <c r="A1360" i="3"/>
  <c r="B1360" i="3"/>
  <c r="C1360" i="3"/>
  <c r="D1360" i="3"/>
  <c r="E1360" i="3"/>
  <c r="F1360" i="3"/>
  <c r="G1360" i="3"/>
  <c r="H1360" i="3"/>
  <c r="I1360" i="3"/>
  <c r="J1360" i="3"/>
  <c r="A1389" i="3"/>
  <c r="B1389" i="3"/>
  <c r="C1389" i="3"/>
  <c r="D1389" i="3"/>
  <c r="E1389" i="3"/>
  <c r="F1389" i="3"/>
  <c r="G1389" i="3"/>
  <c r="H1389" i="3"/>
  <c r="I1389" i="3"/>
  <c r="J1389" i="3"/>
  <c r="A1386" i="3"/>
  <c r="B1386" i="3"/>
  <c r="C1386" i="3"/>
  <c r="D1386" i="3"/>
  <c r="E1386" i="3"/>
  <c r="F1386" i="3"/>
  <c r="G1386" i="3"/>
  <c r="H1386" i="3"/>
  <c r="I1386" i="3"/>
  <c r="J1386" i="3"/>
  <c r="A1405" i="3"/>
  <c r="B1405" i="3"/>
  <c r="C1405" i="3"/>
  <c r="D1405" i="3"/>
  <c r="E1405" i="3"/>
  <c r="F1405" i="3"/>
  <c r="G1405" i="3"/>
  <c r="H1405" i="3"/>
  <c r="I1405" i="3"/>
  <c r="J1405" i="3"/>
  <c r="A1391" i="3"/>
  <c r="B1391" i="3"/>
  <c r="C1391" i="3"/>
  <c r="D1391" i="3"/>
  <c r="E1391" i="3"/>
  <c r="F1391" i="3"/>
  <c r="G1391" i="3"/>
  <c r="H1391" i="3"/>
  <c r="I1391" i="3"/>
  <c r="J1391" i="3"/>
  <c r="A1388" i="3"/>
  <c r="B1388" i="3"/>
  <c r="C1388" i="3"/>
  <c r="D1388" i="3"/>
  <c r="E1388" i="3"/>
  <c r="F1388" i="3"/>
  <c r="G1388" i="3"/>
  <c r="H1388" i="3"/>
  <c r="I1388" i="3"/>
  <c r="J1388" i="3"/>
  <c r="A286" i="3"/>
  <c r="B286" i="3"/>
  <c r="C286" i="3"/>
  <c r="D286" i="3"/>
  <c r="E286" i="3"/>
  <c r="F286" i="3"/>
  <c r="G286" i="3"/>
  <c r="H286" i="3"/>
  <c r="I286" i="3"/>
  <c r="J286" i="3"/>
  <c r="A1819" i="3"/>
  <c r="B1819" i="3"/>
  <c r="C1819" i="3"/>
  <c r="D1819" i="3"/>
  <c r="E1819" i="3"/>
  <c r="F1819" i="3"/>
  <c r="G1819" i="3"/>
  <c r="H1819" i="3"/>
  <c r="I1819" i="3"/>
  <c r="J1819" i="3"/>
  <c r="A1006" i="3"/>
  <c r="B1006" i="3"/>
  <c r="C1006" i="3"/>
  <c r="D1006" i="3"/>
  <c r="E1006" i="3"/>
  <c r="F1006" i="3"/>
  <c r="G1006" i="3"/>
  <c r="H1006" i="3"/>
  <c r="I1006" i="3"/>
  <c r="J1006" i="3"/>
  <c r="A1097" i="3"/>
  <c r="B1097" i="3"/>
  <c r="C1097" i="3"/>
  <c r="D1097" i="3"/>
  <c r="E1097" i="3"/>
  <c r="F1097" i="3"/>
  <c r="G1097" i="3"/>
  <c r="H1097" i="3"/>
  <c r="I1097" i="3"/>
  <c r="J1097" i="3"/>
  <c r="A719" i="3"/>
  <c r="B719" i="3"/>
  <c r="C719" i="3"/>
  <c r="D719" i="3"/>
  <c r="E719" i="3"/>
  <c r="F719" i="3"/>
  <c r="G719" i="3"/>
  <c r="H719" i="3"/>
  <c r="I719" i="3"/>
  <c r="J719" i="3"/>
  <c r="A502" i="3"/>
  <c r="B502" i="3"/>
  <c r="C502" i="3"/>
  <c r="D502" i="3"/>
  <c r="E502" i="3"/>
  <c r="F502" i="3"/>
  <c r="G502" i="3"/>
  <c r="H502" i="3"/>
  <c r="I502" i="3"/>
  <c r="J502" i="3"/>
  <c r="A1045" i="3"/>
  <c r="B1045" i="3"/>
  <c r="C1045" i="3"/>
  <c r="D1045" i="3"/>
  <c r="E1045" i="3"/>
  <c r="F1045" i="3"/>
  <c r="G1045" i="3"/>
  <c r="H1045" i="3"/>
  <c r="I1045" i="3"/>
  <c r="J1045" i="3"/>
  <c r="A887" i="3"/>
  <c r="B887" i="3"/>
  <c r="C887" i="3"/>
  <c r="D887" i="3"/>
  <c r="E887" i="3"/>
  <c r="F887" i="3"/>
  <c r="G887" i="3"/>
  <c r="H887" i="3"/>
  <c r="I887" i="3"/>
  <c r="J887" i="3"/>
  <c r="A1038" i="3"/>
  <c r="B1038" i="3"/>
  <c r="C1038" i="3"/>
  <c r="D1038" i="3"/>
  <c r="E1038" i="3"/>
  <c r="F1038" i="3"/>
  <c r="G1038" i="3"/>
  <c r="H1038" i="3"/>
  <c r="I1038" i="3"/>
  <c r="J1038" i="3"/>
  <c r="A1046" i="3"/>
  <c r="B1046" i="3"/>
  <c r="C1046" i="3"/>
  <c r="D1046" i="3"/>
  <c r="E1046" i="3"/>
  <c r="F1046" i="3"/>
  <c r="G1046" i="3"/>
  <c r="H1046" i="3"/>
  <c r="I1046" i="3"/>
  <c r="J1046" i="3"/>
  <c r="A1669" i="3"/>
  <c r="B1669" i="3"/>
  <c r="C1669" i="3"/>
  <c r="D1669" i="3"/>
  <c r="E1669" i="3"/>
  <c r="F1669" i="3"/>
  <c r="G1669" i="3"/>
  <c r="H1669" i="3"/>
  <c r="I1669" i="3"/>
  <c r="J1669" i="3"/>
  <c r="A243" i="3"/>
  <c r="B243" i="3"/>
  <c r="C243" i="3"/>
  <c r="D243" i="3"/>
  <c r="E243" i="3"/>
  <c r="F243" i="3"/>
  <c r="G243" i="3"/>
  <c r="M539" i="3" s="1"/>
  <c r="H243" i="3"/>
  <c r="I243" i="3"/>
  <c r="J243" i="3"/>
  <c r="A1041" i="3"/>
  <c r="B1041" i="3"/>
  <c r="C1041" i="3"/>
  <c r="D1041" i="3"/>
  <c r="E1041" i="3"/>
  <c r="F1041" i="3"/>
  <c r="G1041" i="3"/>
  <c r="H1041" i="3"/>
  <c r="I1041" i="3"/>
  <c r="J1041" i="3"/>
  <c r="A858" i="3"/>
  <c r="B858" i="3"/>
  <c r="C858" i="3"/>
  <c r="D858" i="3"/>
  <c r="E858" i="3"/>
  <c r="F858" i="3"/>
  <c r="G858" i="3"/>
  <c r="H858" i="3"/>
  <c r="I858" i="3"/>
  <c r="J858" i="3"/>
  <c r="A720" i="3"/>
  <c r="B720" i="3"/>
  <c r="C720" i="3"/>
  <c r="D720" i="3"/>
  <c r="E720" i="3"/>
  <c r="F720" i="3"/>
  <c r="G720" i="3"/>
  <c r="H720" i="3"/>
  <c r="I720" i="3"/>
  <c r="J720" i="3"/>
  <c r="A452" i="3"/>
  <c r="B452" i="3"/>
  <c r="C452" i="3"/>
  <c r="D452" i="3"/>
  <c r="E452" i="3"/>
  <c r="F452" i="3"/>
  <c r="G452" i="3"/>
  <c r="H452" i="3"/>
  <c r="I452" i="3"/>
  <c r="J452" i="3"/>
  <c r="A1098" i="3"/>
  <c r="B1098" i="3"/>
  <c r="C1098" i="3"/>
  <c r="D1098" i="3"/>
  <c r="E1098" i="3"/>
  <c r="F1098" i="3"/>
  <c r="G1098" i="3"/>
  <c r="H1098" i="3"/>
  <c r="I1098" i="3"/>
  <c r="J1098" i="3"/>
  <c r="A527" i="3"/>
  <c r="B527" i="3"/>
  <c r="C527" i="3"/>
  <c r="D527" i="3"/>
  <c r="E527" i="3"/>
  <c r="F527" i="3"/>
  <c r="G527" i="3"/>
  <c r="H527" i="3"/>
  <c r="I527" i="3"/>
  <c r="J527" i="3"/>
  <c r="A508" i="3"/>
  <c r="B508" i="3"/>
  <c r="C508" i="3"/>
  <c r="D508" i="3"/>
  <c r="E508" i="3"/>
  <c r="F508" i="3"/>
  <c r="G508" i="3"/>
  <c r="H508" i="3"/>
  <c r="I508" i="3"/>
  <c r="J508" i="3"/>
  <c r="A492" i="3"/>
  <c r="B492" i="3"/>
  <c r="C492" i="3"/>
  <c r="D492" i="3"/>
  <c r="E492" i="3"/>
  <c r="F492" i="3"/>
  <c r="G492" i="3"/>
  <c r="H492" i="3"/>
  <c r="I492" i="3"/>
  <c r="J492" i="3"/>
  <c r="A505" i="3"/>
  <c r="B505" i="3"/>
  <c r="C505" i="3"/>
  <c r="D505" i="3"/>
  <c r="E505" i="3"/>
  <c r="F505" i="3"/>
  <c r="G505" i="3"/>
  <c r="H505" i="3"/>
  <c r="I505" i="3"/>
  <c r="J505" i="3"/>
  <c r="A507" i="3"/>
  <c r="B507" i="3"/>
  <c r="C507" i="3"/>
  <c r="D507" i="3"/>
  <c r="E507" i="3"/>
  <c r="F507" i="3"/>
  <c r="G507" i="3"/>
  <c r="H507" i="3"/>
  <c r="I507" i="3"/>
  <c r="J507" i="3"/>
  <c r="A1626" i="3"/>
  <c r="B1626" i="3"/>
  <c r="C1626" i="3"/>
  <c r="D1626" i="3"/>
  <c r="E1626" i="3"/>
  <c r="F1626" i="3"/>
  <c r="G1626" i="3"/>
  <c r="H1626" i="3"/>
  <c r="I1626" i="3"/>
  <c r="J1626" i="3"/>
  <c r="A93" i="3"/>
  <c r="B93" i="3"/>
  <c r="C93" i="3"/>
  <c r="D93" i="3"/>
  <c r="E93" i="3"/>
  <c r="F93" i="3"/>
  <c r="G93" i="3"/>
  <c r="H93" i="3"/>
  <c r="I93" i="3"/>
  <c r="J93" i="3"/>
  <c r="A509" i="3"/>
  <c r="B509" i="3"/>
  <c r="C509" i="3"/>
  <c r="D509" i="3"/>
  <c r="E509" i="3"/>
  <c r="F509" i="3"/>
  <c r="G509" i="3"/>
  <c r="H509" i="3"/>
  <c r="I509" i="3"/>
  <c r="J509" i="3"/>
  <c r="A488" i="3"/>
  <c r="B488" i="3"/>
  <c r="C488" i="3"/>
  <c r="D488" i="3"/>
  <c r="E488" i="3"/>
  <c r="F488" i="3"/>
  <c r="G488" i="3"/>
  <c r="H488" i="3"/>
  <c r="I488" i="3"/>
  <c r="J488" i="3"/>
  <c r="A1576" i="3"/>
  <c r="B1576" i="3"/>
  <c r="C1576" i="3"/>
  <c r="D1576" i="3"/>
  <c r="E1576" i="3"/>
  <c r="F1576" i="3"/>
  <c r="G1576" i="3"/>
  <c r="H1576" i="3"/>
  <c r="I1576" i="3"/>
  <c r="J1576" i="3"/>
  <c r="A1573" i="3"/>
  <c r="B1573" i="3"/>
  <c r="C1573" i="3"/>
  <c r="D1573" i="3"/>
  <c r="E1573" i="3"/>
  <c r="F1573" i="3"/>
  <c r="G1573" i="3"/>
  <c r="H1573" i="3"/>
  <c r="I1573" i="3"/>
  <c r="J1573" i="3"/>
  <c r="A1571" i="3"/>
  <c r="B1571" i="3"/>
  <c r="C1571" i="3"/>
  <c r="D1571" i="3"/>
  <c r="E1571" i="3"/>
  <c r="F1571" i="3"/>
  <c r="G1571" i="3"/>
  <c r="H1571" i="3"/>
  <c r="I1571" i="3"/>
  <c r="J1571" i="3"/>
  <c r="A1574" i="3"/>
  <c r="B1574" i="3"/>
  <c r="C1574" i="3"/>
  <c r="D1574" i="3"/>
  <c r="E1574" i="3"/>
  <c r="F1574" i="3"/>
  <c r="G1574" i="3"/>
  <c r="H1574" i="3"/>
  <c r="I1574" i="3"/>
  <c r="J1574" i="3"/>
  <c r="A1575" i="3"/>
  <c r="B1575" i="3"/>
  <c r="C1575" i="3"/>
  <c r="D1575" i="3"/>
  <c r="E1575" i="3"/>
  <c r="F1575" i="3"/>
  <c r="G1575" i="3"/>
  <c r="H1575" i="3"/>
  <c r="I1575" i="3"/>
  <c r="J1575" i="3"/>
  <c r="A143" i="3"/>
  <c r="B143" i="3"/>
  <c r="C143" i="3"/>
  <c r="D143" i="3"/>
  <c r="E143" i="3"/>
  <c r="F143" i="3"/>
  <c r="G143" i="3"/>
  <c r="H143" i="3"/>
  <c r="I143" i="3"/>
  <c r="J143" i="3"/>
  <c r="A139" i="3"/>
  <c r="B139" i="3"/>
  <c r="C139" i="3"/>
  <c r="D139" i="3"/>
  <c r="E139" i="3"/>
  <c r="F139" i="3"/>
  <c r="G139" i="3"/>
  <c r="H139" i="3"/>
  <c r="I139" i="3"/>
  <c r="J139" i="3"/>
  <c r="A136" i="3"/>
  <c r="B136" i="3"/>
  <c r="C136" i="3"/>
  <c r="D136" i="3"/>
  <c r="E136" i="3"/>
  <c r="F136" i="3"/>
  <c r="G136" i="3"/>
  <c r="H136" i="3"/>
  <c r="I136" i="3"/>
  <c r="J136" i="3"/>
  <c r="A138" i="3"/>
  <c r="B138" i="3"/>
  <c r="C138" i="3"/>
  <c r="D138" i="3"/>
  <c r="E138" i="3"/>
  <c r="F138" i="3"/>
  <c r="G138" i="3"/>
  <c r="H138" i="3"/>
  <c r="I138" i="3"/>
  <c r="J138" i="3"/>
  <c r="A140" i="3"/>
  <c r="B140" i="3"/>
  <c r="C140" i="3"/>
  <c r="D140" i="3"/>
  <c r="E140" i="3"/>
  <c r="F140" i="3"/>
  <c r="G140" i="3"/>
  <c r="H140" i="3"/>
  <c r="I140" i="3"/>
  <c r="J140" i="3"/>
  <c r="A531" i="3"/>
  <c r="B531" i="3"/>
  <c r="C531" i="3"/>
  <c r="D531" i="3"/>
  <c r="E531" i="3"/>
  <c r="F531" i="3"/>
  <c r="G531" i="3"/>
  <c r="H531" i="3"/>
  <c r="I531" i="3"/>
  <c r="J531" i="3"/>
  <c r="A512" i="3"/>
  <c r="B512" i="3"/>
  <c r="C512" i="3"/>
  <c r="D512" i="3"/>
  <c r="E512" i="3"/>
  <c r="F512" i="3"/>
  <c r="G512" i="3"/>
  <c r="H512" i="3"/>
  <c r="I512" i="3"/>
  <c r="J512" i="3"/>
  <c r="A504" i="3"/>
  <c r="B504" i="3"/>
  <c r="C504" i="3"/>
  <c r="D504" i="3"/>
  <c r="E504" i="3"/>
  <c r="F504" i="3"/>
  <c r="G504" i="3"/>
  <c r="H504" i="3"/>
  <c r="I504" i="3"/>
  <c r="J504" i="3"/>
  <c r="A510" i="3"/>
  <c r="B510" i="3"/>
  <c r="C510" i="3"/>
  <c r="D510" i="3"/>
  <c r="E510" i="3"/>
  <c r="F510" i="3"/>
  <c r="G510" i="3"/>
  <c r="H510" i="3"/>
  <c r="I510" i="3"/>
  <c r="J510" i="3"/>
  <c r="A511" i="3"/>
  <c r="B511" i="3"/>
  <c r="C511" i="3"/>
  <c r="D511" i="3"/>
  <c r="E511" i="3"/>
  <c r="F511" i="3"/>
  <c r="G511" i="3"/>
  <c r="H511" i="3"/>
  <c r="I511" i="3"/>
  <c r="J511" i="3"/>
  <c r="A515" i="3"/>
  <c r="B515" i="3"/>
  <c r="C515" i="3"/>
  <c r="D515" i="3"/>
  <c r="E515" i="3"/>
  <c r="F515" i="3"/>
  <c r="G515" i="3"/>
  <c r="H515" i="3"/>
  <c r="I515" i="3"/>
  <c r="J515" i="3"/>
  <c r="A497" i="3"/>
  <c r="B497" i="3"/>
  <c r="C497" i="3"/>
  <c r="D497" i="3"/>
  <c r="E497" i="3"/>
  <c r="F497" i="3"/>
  <c r="G497" i="3"/>
  <c r="H497" i="3"/>
  <c r="I497" i="3"/>
  <c r="J497" i="3"/>
  <c r="A486" i="3"/>
  <c r="B486" i="3"/>
  <c r="C486" i="3"/>
  <c r="D486" i="3"/>
  <c r="E486" i="3"/>
  <c r="F486" i="3"/>
  <c r="G486" i="3"/>
  <c r="H486" i="3"/>
  <c r="I486" i="3"/>
  <c r="J486" i="3"/>
  <c r="A495" i="3"/>
  <c r="B495" i="3"/>
  <c r="C495" i="3"/>
  <c r="D495" i="3"/>
  <c r="E495" i="3"/>
  <c r="F495" i="3"/>
  <c r="G495" i="3"/>
  <c r="H495" i="3"/>
  <c r="I495" i="3"/>
  <c r="J495" i="3"/>
  <c r="A499" i="3"/>
  <c r="B499" i="3"/>
  <c r="C499" i="3"/>
  <c r="D499" i="3"/>
  <c r="E499" i="3"/>
  <c r="F499" i="3"/>
  <c r="G499" i="3"/>
  <c r="H499" i="3"/>
  <c r="I499" i="3"/>
  <c r="J499" i="3"/>
  <c r="A94" i="3"/>
  <c r="B94" i="3"/>
  <c r="C94" i="3"/>
  <c r="D94" i="3"/>
  <c r="E94" i="3"/>
  <c r="F94" i="3"/>
  <c r="G94" i="3"/>
  <c r="H94" i="3"/>
  <c r="I94" i="3"/>
  <c r="J94" i="3"/>
  <c r="A1627" i="3"/>
  <c r="B1627" i="3"/>
  <c r="C1627" i="3"/>
  <c r="D1627" i="3"/>
  <c r="E1627" i="3"/>
  <c r="F1627" i="3"/>
  <c r="G1627" i="3"/>
  <c r="H1627" i="3"/>
  <c r="I1627" i="3"/>
  <c r="J1627" i="3"/>
  <c r="A1001" i="3"/>
  <c r="B1001" i="3"/>
  <c r="C1001" i="3"/>
  <c r="D1001" i="3"/>
  <c r="E1001" i="3"/>
  <c r="F1001" i="3"/>
  <c r="G1001" i="3"/>
  <c r="H1001" i="3"/>
  <c r="I1001" i="3"/>
  <c r="J1001" i="3"/>
  <c r="A768" i="3"/>
  <c r="B768" i="3"/>
  <c r="C768" i="3"/>
  <c r="D768" i="3"/>
  <c r="E768" i="3"/>
  <c r="F768" i="3"/>
  <c r="G768" i="3"/>
  <c r="H768" i="3"/>
  <c r="I768" i="3"/>
  <c r="J768" i="3"/>
  <c r="A1189" i="3"/>
  <c r="B1189" i="3"/>
  <c r="C1189" i="3"/>
  <c r="D1189" i="3"/>
  <c r="E1189" i="3"/>
  <c r="F1189" i="3"/>
  <c r="G1189" i="3"/>
  <c r="H1189" i="3"/>
  <c r="I1189" i="3"/>
  <c r="J1189" i="3"/>
  <c r="A1297" i="3"/>
  <c r="B1297" i="3"/>
  <c r="C1297" i="3"/>
  <c r="D1297" i="3"/>
  <c r="E1297" i="3"/>
  <c r="F1297" i="3"/>
  <c r="G1297" i="3"/>
  <c r="H1297" i="3"/>
  <c r="I1297" i="3"/>
  <c r="J1297" i="3"/>
  <c r="A878" i="3"/>
  <c r="B878" i="3"/>
  <c r="C878" i="3"/>
  <c r="D878" i="3"/>
  <c r="E878" i="3"/>
  <c r="F878" i="3"/>
  <c r="G878" i="3"/>
  <c r="H878" i="3"/>
  <c r="I878" i="3"/>
  <c r="J878" i="3"/>
  <c r="A860" i="3"/>
  <c r="B860" i="3"/>
  <c r="C860" i="3"/>
  <c r="D860" i="3"/>
  <c r="E860" i="3"/>
  <c r="F860" i="3"/>
  <c r="G860" i="3"/>
  <c r="H860" i="3"/>
  <c r="I860" i="3"/>
  <c r="J860" i="3"/>
  <c r="A866" i="3"/>
  <c r="B866" i="3"/>
  <c r="C866" i="3"/>
  <c r="D866" i="3"/>
  <c r="E866" i="3"/>
  <c r="F866" i="3"/>
  <c r="G866" i="3"/>
  <c r="H866" i="3"/>
  <c r="I866" i="3"/>
  <c r="J866" i="3"/>
  <c r="A880" i="3"/>
  <c r="B880" i="3"/>
  <c r="C880" i="3"/>
  <c r="D880" i="3"/>
  <c r="E880" i="3"/>
  <c r="F880" i="3"/>
  <c r="G880" i="3"/>
  <c r="H880" i="3"/>
  <c r="I880" i="3"/>
  <c r="J880" i="3"/>
  <c r="A1671" i="3"/>
  <c r="B1671" i="3"/>
  <c r="C1671" i="3"/>
  <c r="D1671" i="3"/>
  <c r="E1671" i="3"/>
  <c r="F1671" i="3"/>
  <c r="G1671" i="3"/>
  <c r="H1671" i="3"/>
  <c r="I1671" i="3"/>
  <c r="J1671" i="3"/>
  <c r="A240" i="3"/>
  <c r="B240" i="3"/>
  <c r="C240" i="3"/>
  <c r="D240" i="3"/>
  <c r="E240" i="3"/>
  <c r="F240" i="3"/>
  <c r="G240" i="3"/>
  <c r="H240" i="3"/>
  <c r="I240" i="3"/>
  <c r="J240" i="3"/>
  <c r="A876" i="3"/>
  <c r="B876" i="3"/>
  <c r="C876" i="3"/>
  <c r="D876" i="3"/>
  <c r="E876" i="3"/>
  <c r="F876" i="3"/>
  <c r="G876" i="3"/>
  <c r="H876" i="3"/>
  <c r="I876" i="3"/>
  <c r="J876" i="3"/>
  <c r="A1040" i="3"/>
  <c r="B1040" i="3"/>
  <c r="C1040" i="3"/>
  <c r="D1040" i="3"/>
  <c r="E1040" i="3"/>
  <c r="F1040" i="3"/>
  <c r="G1040" i="3"/>
  <c r="H1040" i="3"/>
  <c r="I1040" i="3"/>
  <c r="J1040" i="3"/>
  <c r="A1190" i="3"/>
  <c r="B1190" i="3"/>
  <c r="C1190" i="3"/>
  <c r="D1190" i="3"/>
  <c r="E1190" i="3"/>
  <c r="F1190" i="3"/>
  <c r="G1190" i="3"/>
  <c r="H1190" i="3"/>
  <c r="I1190" i="3"/>
  <c r="J1190" i="3"/>
  <c r="A1347" i="3"/>
  <c r="B1347" i="3"/>
  <c r="C1347" i="3"/>
  <c r="D1347" i="3"/>
  <c r="E1347" i="3"/>
  <c r="F1347" i="3"/>
  <c r="G1347" i="3"/>
  <c r="H1347" i="3"/>
  <c r="I1347" i="3"/>
  <c r="J1347" i="3"/>
  <c r="A767" i="3"/>
  <c r="B767" i="3"/>
  <c r="C767" i="3"/>
  <c r="D767" i="3"/>
  <c r="E767" i="3"/>
  <c r="F767" i="3"/>
  <c r="G767" i="3"/>
  <c r="H767" i="3"/>
  <c r="I767" i="3"/>
  <c r="J767" i="3"/>
  <c r="A1276" i="3"/>
  <c r="B1276" i="3"/>
  <c r="C1276" i="3"/>
  <c r="D1276" i="3"/>
  <c r="E1276" i="3"/>
  <c r="F1276" i="3"/>
  <c r="G1276" i="3"/>
  <c r="H1276" i="3"/>
  <c r="I1276" i="3"/>
  <c r="J1276" i="3"/>
  <c r="A1292" i="3"/>
  <c r="B1292" i="3"/>
  <c r="C1292" i="3"/>
  <c r="D1292" i="3"/>
  <c r="E1292" i="3"/>
  <c r="F1292" i="3"/>
  <c r="G1292" i="3"/>
  <c r="H1292" i="3"/>
  <c r="I1292" i="3"/>
  <c r="J1292" i="3"/>
  <c r="A1291" i="3"/>
  <c r="B1291" i="3"/>
  <c r="C1291" i="3"/>
  <c r="D1291" i="3"/>
  <c r="E1291" i="3"/>
  <c r="F1291" i="3"/>
  <c r="G1291" i="3"/>
  <c r="H1291" i="3"/>
  <c r="I1291" i="3"/>
  <c r="J1291" i="3"/>
  <c r="A1290" i="3"/>
  <c r="B1290" i="3"/>
  <c r="C1290" i="3"/>
  <c r="D1290" i="3"/>
  <c r="E1290" i="3"/>
  <c r="F1290" i="3"/>
  <c r="G1290" i="3"/>
  <c r="H1290" i="3"/>
  <c r="I1290" i="3"/>
  <c r="J1290" i="3"/>
  <c r="A1294" i="3"/>
  <c r="B1294" i="3"/>
  <c r="C1294" i="3"/>
  <c r="D1294" i="3"/>
  <c r="E1294" i="3"/>
  <c r="F1294" i="3"/>
  <c r="G1294" i="3"/>
  <c r="H1294" i="3"/>
  <c r="I1294" i="3"/>
  <c r="J1294" i="3"/>
  <c r="A1792" i="3"/>
  <c r="B1792" i="3"/>
  <c r="C1792" i="3"/>
  <c r="D1792" i="3"/>
  <c r="E1792" i="3"/>
  <c r="F1792" i="3"/>
  <c r="G1792" i="3"/>
  <c r="H1792" i="3"/>
  <c r="I1792" i="3"/>
  <c r="J1792" i="3"/>
  <c r="A273" i="3"/>
  <c r="B273" i="3"/>
  <c r="C273" i="3"/>
  <c r="D273" i="3"/>
  <c r="E273" i="3"/>
  <c r="F273" i="3"/>
  <c r="G273" i="3"/>
  <c r="H273" i="3"/>
  <c r="I273" i="3"/>
  <c r="J273" i="3"/>
  <c r="A1293" i="3"/>
  <c r="B1293" i="3"/>
  <c r="C1293" i="3"/>
  <c r="D1293" i="3"/>
  <c r="E1293" i="3"/>
  <c r="F1293" i="3"/>
  <c r="G1293" i="3"/>
  <c r="H1293" i="3"/>
  <c r="I1293" i="3"/>
  <c r="J1293" i="3"/>
  <c r="A1302" i="3"/>
  <c r="B1302" i="3"/>
  <c r="C1302" i="3"/>
  <c r="D1302" i="3"/>
  <c r="E1302" i="3"/>
  <c r="F1302" i="3"/>
  <c r="G1302" i="3"/>
  <c r="H1302" i="3"/>
  <c r="I1302" i="3"/>
  <c r="J1302" i="3"/>
  <c r="A1717" i="3"/>
  <c r="B1717" i="3"/>
  <c r="C1717" i="3"/>
  <c r="D1717" i="3"/>
  <c r="E1717" i="3"/>
  <c r="F1717" i="3"/>
  <c r="G1717" i="3"/>
  <c r="H1717" i="3"/>
  <c r="I1717" i="3"/>
  <c r="J1717" i="3"/>
  <c r="A1739" i="3"/>
  <c r="B1739" i="3"/>
  <c r="C1739" i="3"/>
  <c r="D1739" i="3"/>
  <c r="E1739" i="3"/>
  <c r="F1739" i="3"/>
  <c r="G1739" i="3"/>
  <c r="H1739" i="3"/>
  <c r="I1739" i="3"/>
  <c r="J1739" i="3"/>
  <c r="A1736" i="3"/>
  <c r="B1736" i="3"/>
  <c r="C1736" i="3"/>
  <c r="D1736" i="3"/>
  <c r="E1736" i="3"/>
  <c r="F1736" i="3"/>
  <c r="G1736" i="3"/>
  <c r="H1736" i="3"/>
  <c r="I1736" i="3"/>
  <c r="J1736" i="3"/>
  <c r="A1737" i="3"/>
  <c r="B1737" i="3"/>
  <c r="C1737" i="3"/>
  <c r="D1737" i="3"/>
  <c r="E1737" i="3"/>
  <c r="F1737" i="3"/>
  <c r="G1737" i="3"/>
  <c r="H1737" i="3"/>
  <c r="I1737" i="3"/>
  <c r="J1737" i="3"/>
  <c r="A1738" i="3"/>
  <c r="B1738" i="3"/>
  <c r="C1738" i="3"/>
  <c r="D1738" i="3"/>
  <c r="E1738" i="3"/>
  <c r="F1738" i="3"/>
  <c r="G1738" i="3"/>
  <c r="H1738" i="3"/>
  <c r="I1738" i="3"/>
  <c r="J1738" i="3"/>
  <c r="A293" i="3"/>
  <c r="B293" i="3"/>
  <c r="C293" i="3"/>
  <c r="D293" i="3"/>
  <c r="E293" i="3"/>
  <c r="F293" i="3"/>
  <c r="G293" i="3"/>
  <c r="H293" i="3"/>
  <c r="I293" i="3"/>
  <c r="J293" i="3"/>
  <c r="A298" i="3"/>
  <c r="B298" i="3"/>
  <c r="C298" i="3"/>
  <c r="D298" i="3"/>
  <c r="E298" i="3"/>
  <c r="F298" i="3"/>
  <c r="G298" i="3"/>
  <c r="H298" i="3"/>
  <c r="I298" i="3"/>
  <c r="J298" i="3"/>
  <c r="A295" i="3"/>
  <c r="B295" i="3"/>
  <c r="C295" i="3"/>
  <c r="D295" i="3"/>
  <c r="E295" i="3"/>
  <c r="F295" i="3"/>
  <c r="G295" i="3"/>
  <c r="H295" i="3"/>
  <c r="I295" i="3"/>
  <c r="J295" i="3"/>
  <c r="A296" i="3"/>
  <c r="B296" i="3"/>
  <c r="C296" i="3"/>
  <c r="D296" i="3"/>
  <c r="E296" i="3"/>
  <c r="F296" i="3"/>
  <c r="G296" i="3"/>
  <c r="H296" i="3"/>
  <c r="I296" i="3"/>
  <c r="J296" i="3"/>
  <c r="A299" i="3"/>
  <c r="B299" i="3"/>
  <c r="C299" i="3"/>
  <c r="D299" i="3"/>
  <c r="E299" i="3"/>
  <c r="F299" i="3"/>
  <c r="G299" i="3"/>
  <c r="H299" i="3"/>
  <c r="I299" i="3"/>
  <c r="J299" i="3"/>
  <c r="A1277" i="3"/>
  <c r="B1277" i="3"/>
  <c r="C1277" i="3"/>
  <c r="D1277" i="3"/>
  <c r="E1277" i="3"/>
  <c r="F1277" i="3"/>
  <c r="G1277" i="3"/>
  <c r="H1277" i="3"/>
  <c r="I1277" i="3"/>
  <c r="J1277" i="3"/>
  <c r="A1288" i="3"/>
  <c r="B1288" i="3"/>
  <c r="C1288" i="3"/>
  <c r="D1288" i="3"/>
  <c r="E1288" i="3"/>
  <c r="F1288" i="3"/>
  <c r="G1288" i="3"/>
  <c r="H1288" i="3"/>
  <c r="I1288" i="3"/>
  <c r="J1288" i="3"/>
  <c r="A1287" i="3"/>
  <c r="B1287" i="3"/>
  <c r="C1287" i="3"/>
  <c r="D1287" i="3"/>
  <c r="E1287" i="3"/>
  <c r="F1287" i="3"/>
  <c r="G1287" i="3"/>
  <c r="H1287" i="3"/>
  <c r="I1287" i="3"/>
  <c r="J1287" i="3"/>
  <c r="A1286" i="3"/>
  <c r="B1286" i="3"/>
  <c r="C1286" i="3"/>
  <c r="D1286" i="3"/>
  <c r="E1286" i="3"/>
  <c r="F1286" i="3"/>
  <c r="G1286" i="3"/>
  <c r="H1286" i="3"/>
  <c r="I1286" i="3"/>
  <c r="J1286" i="3"/>
  <c r="A1289" i="3"/>
  <c r="B1289" i="3"/>
  <c r="C1289" i="3"/>
  <c r="D1289" i="3"/>
  <c r="E1289" i="3"/>
  <c r="F1289" i="3"/>
  <c r="G1289" i="3"/>
  <c r="H1289" i="3"/>
  <c r="I1289" i="3"/>
  <c r="J1289" i="3"/>
  <c r="A1278" i="3"/>
  <c r="B1278" i="3"/>
  <c r="C1278" i="3"/>
  <c r="D1278" i="3"/>
  <c r="E1278" i="3"/>
  <c r="F1278" i="3"/>
  <c r="G1278" i="3"/>
  <c r="H1278" i="3"/>
  <c r="I1278" i="3"/>
  <c r="J1278" i="3"/>
  <c r="A1301" i="3"/>
  <c r="B1301" i="3"/>
  <c r="C1301" i="3"/>
  <c r="D1301" i="3"/>
  <c r="E1301" i="3"/>
  <c r="F1301" i="3"/>
  <c r="G1301" i="3"/>
  <c r="H1301" i="3"/>
  <c r="I1301" i="3"/>
  <c r="J1301" i="3"/>
  <c r="A1298" i="3"/>
  <c r="B1298" i="3"/>
  <c r="C1298" i="3"/>
  <c r="D1298" i="3"/>
  <c r="E1298" i="3"/>
  <c r="F1298" i="3"/>
  <c r="G1298" i="3"/>
  <c r="H1298" i="3"/>
  <c r="I1298" i="3"/>
  <c r="J1298" i="3"/>
  <c r="A1299" i="3"/>
  <c r="B1299" i="3"/>
  <c r="C1299" i="3"/>
  <c r="D1299" i="3"/>
  <c r="E1299" i="3"/>
  <c r="F1299" i="3"/>
  <c r="G1299" i="3"/>
  <c r="H1299" i="3"/>
  <c r="I1299" i="3"/>
  <c r="J1299" i="3"/>
  <c r="A1300" i="3"/>
  <c r="B1300" i="3"/>
  <c r="C1300" i="3"/>
  <c r="D1300" i="3"/>
  <c r="E1300" i="3"/>
  <c r="F1300" i="3"/>
  <c r="G1300" i="3"/>
  <c r="H1300" i="3"/>
  <c r="I1300" i="3"/>
  <c r="J1300" i="3"/>
  <c r="A274" i="3"/>
  <c r="B274" i="3"/>
  <c r="C274" i="3"/>
  <c r="D274" i="3"/>
  <c r="E274" i="3"/>
  <c r="F274" i="3"/>
  <c r="G274" i="3"/>
  <c r="H274" i="3"/>
  <c r="I274" i="3"/>
  <c r="J274" i="3"/>
  <c r="A1793" i="3"/>
  <c r="B1793" i="3"/>
  <c r="C1793" i="3"/>
  <c r="D1793" i="3"/>
  <c r="E1793" i="3"/>
  <c r="F1793" i="3"/>
  <c r="G1793" i="3"/>
  <c r="H1793" i="3"/>
  <c r="I1793" i="3"/>
  <c r="J1793" i="3"/>
  <c r="A1004" i="3"/>
  <c r="B1004" i="3"/>
  <c r="C1004" i="3"/>
  <c r="D1004" i="3"/>
  <c r="E1004" i="3"/>
  <c r="F1004" i="3"/>
  <c r="G1004" i="3"/>
  <c r="H1004" i="3"/>
  <c r="I1004" i="3"/>
  <c r="J1004" i="3"/>
  <c r="A764" i="3"/>
  <c r="B764" i="3"/>
  <c r="C764" i="3"/>
  <c r="D764" i="3"/>
  <c r="E764" i="3"/>
  <c r="F764" i="3"/>
  <c r="G764" i="3"/>
  <c r="H764" i="3"/>
  <c r="I764" i="3"/>
  <c r="J764" i="3"/>
  <c r="A671" i="3"/>
  <c r="B671" i="3"/>
  <c r="C671" i="3"/>
  <c r="D671" i="3"/>
  <c r="E671" i="3"/>
  <c r="F671" i="3"/>
  <c r="G671" i="3"/>
  <c r="H671" i="3"/>
  <c r="I671" i="3"/>
  <c r="J671" i="3"/>
  <c r="A550" i="3"/>
  <c r="B550" i="3"/>
  <c r="C550" i="3"/>
  <c r="D550" i="3"/>
  <c r="E550" i="3"/>
  <c r="F550" i="3"/>
  <c r="G550" i="3"/>
  <c r="H550" i="3"/>
  <c r="I550" i="3"/>
  <c r="J550" i="3"/>
  <c r="A900" i="3"/>
  <c r="B900" i="3"/>
  <c r="C900" i="3"/>
  <c r="D900" i="3"/>
  <c r="E900" i="3"/>
  <c r="F900" i="3"/>
  <c r="G900" i="3"/>
  <c r="H900" i="3"/>
  <c r="I900" i="3"/>
  <c r="J900" i="3"/>
  <c r="A850" i="3"/>
  <c r="B850" i="3"/>
  <c r="C850" i="3"/>
  <c r="D850" i="3"/>
  <c r="E850" i="3"/>
  <c r="F850" i="3"/>
  <c r="G850" i="3"/>
  <c r="H850" i="3"/>
  <c r="I850" i="3"/>
  <c r="J850" i="3"/>
  <c r="A890" i="3"/>
  <c r="B890" i="3"/>
  <c r="C890" i="3"/>
  <c r="D890" i="3"/>
  <c r="E890" i="3"/>
  <c r="F890" i="3"/>
  <c r="G890" i="3"/>
  <c r="H890" i="3"/>
  <c r="I890" i="3"/>
  <c r="J890" i="3"/>
  <c r="A898" i="3"/>
  <c r="B898" i="3"/>
  <c r="C898" i="3"/>
  <c r="D898" i="3"/>
  <c r="E898" i="3"/>
  <c r="F898" i="3"/>
  <c r="G898" i="3"/>
  <c r="M629" i="3" s="1"/>
  <c r="H898" i="3"/>
  <c r="I898" i="3"/>
  <c r="J898" i="3"/>
  <c r="A1691" i="3"/>
  <c r="B1691" i="3"/>
  <c r="C1691" i="3"/>
  <c r="D1691" i="3"/>
  <c r="E1691" i="3"/>
  <c r="F1691" i="3"/>
  <c r="G1691" i="3"/>
  <c r="H1691" i="3"/>
  <c r="I1691" i="3"/>
  <c r="J1691" i="3"/>
  <c r="A217" i="3"/>
  <c r="B217" i="3"/>
  <c r="C217" i="3"/>
  <c r="D217" i="3"/>
  <c r="E217" i="3"/>
  <c r="F217" i="3"/>
  <c r="G217" i="3"/>
  <c r="H217" i="3"/>
  <c r="I217" i="3"/>
  <c r="J217" i="3"/>
  <c r="A837" i="3"/>
  <c r="B837" i="3"/>
  <c r="C837" i="3"/>
  <c r="D837" i="3"/>
  <c r="E837" i="3"/>
  <c r="F837" i="3"/>
  <c r="G837" i="3"/>
  <c r="H837" i="3"/>
  <c r="I837" i="3"/>
  <c r="J837" i="3"/>
  <c r="A1080" i="3"/>
  <c r="B1080" i="3"/>
  <c r="C1080" i="3"/>
  <c r="D1080" i="3"/>
  <c r="E1080" i="3"/>
  <c r="F1080" i="3"/>
  <c r="G1080" i="3"/>
  <c r="H1080" i="3"/>
  <c r="I1080" i="3"/>
  <c r="J1080" i="3"/>
  <c r="A670" i="3"/>
  <c r="B670" i="3"/>
  <c r="C670" i="3"/>
  <c r="D670" i="3"/>
  <c r="E670" i="3"/>
  <c r="F670" i="3"/>
  <c r="G670" i="3"/>
  <c r="H670" i="3"/>
  <c r="I670" i="3"/>
  <c r="J670" i="3"/>
  <c r="A443" i="3"/>
  <c r="B443" i="3"/>
  <c r="C443" i="3"/>
  <c r="D443" i="3"/>
  <c r="E443" i="3"/>
  <c r="F443" i="3"/>
  <c r="G443" i="3"/>
  <c r="H443" i="3"/>
  <c r="I443" i="3"/>
  <c r="J443" i="3"/>
  <c r="A763" i="3"/>
  <c r="B763" i="3"/>
  <c r="C763" i="3"/>
  <c r="D763" i="3"/>
  <c r="E763" i="3"/>
  <c r="F763" i="3"/>
  <c r="G763" i="3"/>
  <c r="H763" i="3"/>
  <c r="I763" i="3"/>
  <c r="J763" i="3"/>
  <c r="A471" i="3"/>
  <c r="B471" i="3"/>
  <c r="C471" i="3"/>
  <c r="D471" i="3"/>
  <c r="E471" i="3"/>
  <c r="F471" i="3"/>
  <c r="G471" i="3"/>
  <c r="H471" i="3"/>
  <c r="I471" i="3"/>
  <c r="J471" i="3"/>
  <c r="A552" i="3"/>
  <c r="B552" i="3"/>
  <c r="C552" i="3"/>
  <c r="D552" i="3"/>
  <c r="E552" i="3"/>
  <c r="F552" i="3"/>
  <c r="G552" i="3"/>
  <c r="H552" i="3"/>
  <c r="I552" i="3"/>
  <c r="J552" i="3"/>
  <c r="A548" i="3"/>
  <c r="B548" i="3"/>
  <c r="C548" i="3"/>
  <c r="D548" i="3"/>
  <c r="E548" i="3"/>
  <c r="F548" i="3"/>
  <c r="G548" i="3"/>
  <c r="H548" i="3"/>
  <c r="I548" i="3"/>
  <c r="J548" i="3"/>
  <c r="A549" i="3"/>
  <c r="B549" i="3"/>
  <c r="C549" i="3"/>
  <c r="D549" i="3"/>
  <c r="E549" i="3"/>
  <c r="F549" i="3"/>
  <c r="G549" i="3"/>
  <c r="H549" i="3"/>
  <c r="I549" i="3"/>
  <c r="J549" i="3"/>
  <c r="A551" i="3"/>
  <c r="B551" i="3"/>
  <c r="C551" i="3"/>
  <c r="D551" i="3"/>
  <c r="E551" i="3"/>
  <c r="F551" i="3"/>
  <c r="G551" i="3"/>
  <c r="H551" i="3"/>
  <c r="I551" i="3"/>
  <c r="J551" i="3"/>
  <c r="A1633" i="3"/>
  <c r="B1633" i="3"/>
  <c r="C1633" i="3"/>
  <c r="D1633" i="3"/>
  <c r="E1633" i="3"/>
  <c r="F1633" i="3"/>
  <c r="G1633" i="3"/>
  <c r="H1633" i="3"/>
  <c r="I1633" i="3"/>
  <c r="J1633" i="3"/>
  <c r="A86" i="3"/>
  <c r="B86" i="3"/>
  <c r="C86" i="3"/>
  <c r="D86" i="3"/>
  <c r="E86" i="3"/>
  <c r="F86" i="3"/>
  <c r="G86" i="3"/>
  <c r="H86" i="3"/>
  <c r="I86" i="3"/>
  <c r="J86" i="3"/>
  <c r="A542" i="3"/>
  <c r="B542" i="3"/>
  <c r="C542" i="3"/>
  <c r="D542" i="3"/>
  <c r="E542" i="3"/>
  <c r="F542" i="3"/>
  <c r="G542" i="3"/>
  <c r="H542" i="3"/>
  <c r="I542" i="3"/>
  <c r="J542" i="3"/>
  <c r="A562" i="3"/>
  <c r="B562" i="3"/>
  <c r="C562" i="3"/>
  <c r="D562" i="3"/>
  <c r="E562" i="3"/>
  <c r="F562" i="3"/>
  <c r="G562" i="3"/>
  <c r="H562" i="3"/>
  <c r="I562" i="3"/>
  <c r="J562" i="3"/>
  <c r="A1584" i="3"/>
  <c r="B1584" i="3"/>
  <c r="C1584" i="3"/>
  <c r="D1584" i="3"/>
  <c r="E1584" i="3"/>
  <c r="F1584" i="3"/>
  <c r="G1584" i="3"/>
  <c r="H1584" i="3"/>
  <c r="I1584" i="3"/>
  <c r="J1584" i="3"/>
  <c r="A1592" i="3"/>
  <c r="B1592" i="3"/>
  <c r="C1592" i="3"/>
  <c r="D1592" i="3"/>
  <c r="E1592" i="3"/>
  <c r="F1592" i="3"/>
  <c r="G1592" i="3"/>
  <c r="H1592" i="3"/>
  <c r="I1592" i="3"/>
  <c r="J1592" i="3"/>
  <c r="A1589" i="3"/>
  <c r="B1589" i="3"/>
  <c r="C1589" i="3"/>
  <c r="D1589" i="3"/>
  <c r="E1589" i="3"/>
  <c r="F1589" i="3"/>
  <c r="G1589" i="3"/>
  <c r="H1589" i="3"/>
  <c r="I1589" i="3"/>
  <c r="J1589" i="3"/>
  <c r="A1590" i="3"/>
  <c r="B1590" i="3"/>
  <c r="C1590" i="3"/>
  <c r="D1590" i="3"/>
  <c r="E1590" i="3"/>
  <c r="F1590" i="3"/>
  <c r="G1590" i="3"/>
  <c r="H1590" i="3"/>
  <c r="I1590" i="3"/>
  <c r="J1590" i="3"/>
  <c r="A1591" i="3"/>
  <c r="B1591" i="3"/>
  <c r="C1591" i="3"/>
  <c r="D1591" i="3"/>
  <c r="E1591" i="3"/>
  <c r="F1591" i="3"/>
  <c r="G1591" i="3"/>
  <c r="H1591" i="3"/>
  <c r="I1591" i="3"/>
  <c r="J1591" i="3"/>
  <c r="A113" i="3"/>
  <c r="B113" i="3"/>
  <c r="C113" i="3"/>
  <c r="D113" i="3"/>
  <c r="E113" i="3"/>
  <c r="F113" i="3"/>
  <c r="G113" i="3"/>
  <c r="H113" i="3"/>
  <c r="I113" i="3"/>
  <c r="J113" i="3"/>
  <c r="A121" i="3"/>
  <c r="B121" i="3"/>
  <c r="C121" i="3"/>
  <c r="D121" i="3"/>
  <c r="E121" i="3"/>
  <c r="F121" i="3"/>
  <c r="G121" i="3"/>
  <c r="H121" i="3"/>
  <c r="I121" i="3"/>
  <c r="J121" i="3"/>
  <c r="A118" i="3"/>
  <c r="B118" i="3"/>
  <c r="C118" i="3"/>
  <c r="D118" i="3"/>
  <c r="E118" i="3"/>
  <c r="F118" i="3"/>
  <c r="G118" i="3"/>
  <c r="H118" i="3"/>
  <c r="I118" i="3"/>
  <c r="J118" i="3"/>
  <c r="A119" i="3"/>
  <c r="B119" i="3"/>
  <c r="C119" i="3"/>
  <c r="D119" i="3"/>
  <c r="E119" i="3"/>
  <c r="F119" i="3"/>
  <c r="G119" i="3"/>
  <c r="H119" i="3"/>
  <c r="I119" i="3"/>
  <c r="J119" i="3"/>
  <c r="A120" i="3"/>
  <c r="B120" i="3"/>
  <c r="C120" i="3"/>
  <c r="D120" i="3"/>
  <c r="E120" i="3"/>
  <c r="F120" i="3"/>
  <c r="G120" i="3"/>
  <c r="H120" i="3"/>
  <c r="I120" i="3"/>
  <c r="J120" i="3"/>
  <c r="A470" i="3"/>
  <c r="B470" i="3"/>
  <c r="C470" i="3"/>
  <c r="D470" i="3"/>
  <c r="E470" i="3"/>
  <c r="F470" i="3"/>
  <c r="G470" i="3"/>
  <c r="H470" i="3"/>
  <c r="I470" i="3"/>
  <c r="J470" i="3"/>
  <c r="A546" i="3"/>
  <c r="B546" i="3"/>
  <c r="C546" i="3"/>
  <c r="D546" i="3"/>
  <c r="E546" i="3"/>
  <c r="F546" i="3"/>
  <c r="G546" i="3"/>
  <c r="H546" i="3"/>
  <c r="I546" i="3"/>
  <c r="J546" i="3"/>
  <c r="A530" i="3"/>
  <c r="B530" i="3"/>
  <c r="C530" i="3"/>
  <c r="D530" i="3"/>
  <c r="E530" i="3"/>
  <c r="F530" i="3"/>
  <c r="G530" i="3"/>
  <c r="H530" i="3"/>
  <c r="I530" i="3"/>
  <c r="J530" i="3"/>
  <c r="A541" i="3"/>
  <c r="B541" i="3"/>
  <c r="C541" i="3"/>
  <c r="D541" i="3"/>
  <c r="E541" i="3"/>
  <c r="F541" i="3"/>
  <c r="G541" i="3"/>
  <c r="H541" i="3"/>
  <c r="I541" i="3"/>
  <c r="J541" i="3"/>
  <c r="A544" i="3"/>
  <c r="B544" i="3"/>
  <c r="C544" i="3"/>
  <c r="D544" i="3"/>
  <c r="E544" i="3"/>
  <c r="F544" i="3"/>
  <c r="G544" i="3"/>
  <c r="H544" i="3"/>
  <c r="I544" i="3"/>
  <c r="J544" i="3"/>
  <c r="A484" i="3"/>
  <c r="B484" i="3"/>
  <c r="C484" i="3"/>
  <c r="D484" i="3"/>
  <c r="E484" i="3"/>
  <c r="F484" i="3"/>
  <c r="G484" i="3"/>
  <c r="H484" i="3"/>
  <c r="I484" i="3"/>
  <c r="J484" i="3"/>
  <c r="A559" i="3"/>
  <c r="B559" i="3"/>
  <c r="C559" i="3"/>
  <c r="D559" i="3"/>
  <c r="E559" i="3"/>
  <c r="F559" i="3"/>
  <c r="G559" i="3"/>
  <c r="H559" i="3"/>
  <c r="I559" i="3"/>
  <c r="J559" i="3"/>
  <c r="A555" i="3"/>
  <c r="B555" i="3"/>
  <c r="C555" i="3"/>
  <c r="D555" i="3"/>
  <c r="E555" i="3"/>
  <c r="F555" i="3"/>
  <c r="G555" i="3"/>
  <c r="H555" i="3"/>
  <c r="I555" i="3"/>
  <c r="J555" i="3"/>
  <c r="A556" i="3"/>
  <c r="B556" i="3"/>
  <c r="C556" i="3"/>
  <c r="D556" i="3"/>
  <c r="E556" i="3"/>
  <c r="F556" i="3"/>
  <c r="G556" i="3"/>
  <c r="H556" i="3"/>
  <c r="I556" i="3"/>
  <c r="J556" i="3"/>
  <c r="A558" i="3"/>
  <c r="B558" i="3"/>
  <c r="C558" i="3"/>
  <c r="D558" i="3"/>
  <c r="E558" i="3"/>
  <c r="F558" i="3"/>
  <c r="G558" i="3"/>
  <c r="H558" i="3"/>
  <c r="I558" i="3"/>
  <c r="J558" i="3"/>
  <c r="A87" i="3"/>
  <c r="B87" i="3"/>
  <c r="C87" i="3"/>
  <c r="D87" i="3"/>
  <c r="E87" i="3"/>
  <c r="F87" i="3"/>
  <c r="G87" i="3"/>
  <c r="H87" i="3"/>
  <c r="I87" i="3"/>
  <c r="J87" i="3"/>
  <c r="A1634" i="3"/>
  <c r="B1634" i="3"/>
  <c r="C1634" i="3"/>
  <c r="D1634" i="3"/>
  <c r="E1634" i="3"/>
  <c r="F1634" i="3"/>
  <c r="G1634" i="3"/>
  <c r="H1634" i="3"/>
  <c r="I1634" i="3"/>
  <c r="J1634" i="3"/>
  <c r="A1002" i="3"/>
  <c r="B1002" i="3"/>
  <c r="C1002" i="3"/>
  <c r="D1002" i="3"/>
  <c r="E1002" i="3"/>
  <c r="F1002" i="3"/>
  <c r="G1002" i="3"/>
  <c r="H1002" i="3"/>
  <c r="I1002" i="3"/>
  <c r="J1002" i="3"/>
  <c r="A1138" i="3"/>
  <c r="B1138" i="3"/>
  <c r="C1138" i="3"/>
  <c r="D1138" i="3"/>
  <c r="E1138" i="3"/>
  <c r="F1138" i="3"/>
  <c r="L669" i="3" s="1"/>
  <c r="G1138" i="3"/>
  <c r="M669" i="3" s="1"/>
  <c r="H1138" i="3"/>
  <c r="I1138" i="3"/>
  <c r="J1138" i="3"/>
  <c r="A1265" i="3"/>
  <c r="B1265" i="3"/>
  <c r="C1265" i="3"/>
  <c r="D1265" i="3"/>
  <c r="E1265" i="3"/>
  <c r="F1265" i="3"/>
  <c r="G1265" i="3"/>
  <c r="H1265" i="3"/>
  <c r="I1265" i="3"/>
  <c r="J1265" i="3"/>
  <c r="A1509" i="3"/>
  <c r="B1509" i="3"/>
  <c r="C1509" i="3"/>
  <c r="D1509" i="3"/>
  <c r="E1509" i="3"/>
  <c r="F1509" i="3"/>
  <c r="G1509" i="3"/>
  <c r="H1509" i="3"/>
  <c r="I1509" i="3"/>
  <c r="J1509" i="3"/>
  <c r="A1062" i="3"/>
  <c r="B1062" i="3"/>
  <c r="C1062" i="3"/>
  <c r="D1062" i="3"/>
  <c r="E1062" i="3"/>
  <c r="F1062" i="3"/>
  <c r="G1062" i="3"/>
  <c r="H1062" i="3"/>
  <c r="I1062" i="3"/>
  <c r="J1062" i="3"/>
  <c r="A1082" i="3"/>
  <c r="B1082" i="3"/>
  <c r="C1082" i="3"/>
  <c r="D1082" i="3"/>
  <c r="E1082" i="3"/>
  <c r="F1082" i="3"/>
  <c r="G1082" i="3"/>
  <c r="H1082" i="3"/>
  <c r="I1082" i="3"/>
  <c r="J1082" i="3"/>
  <c r="A1065" i="3"/>
  <c r="B1065" i="3"/>
  <c r="C1065" i="3"/>
  <c r="D1065" i="3"/>
  <c r="E1065" i="3"/>
  <c r="F1065" i="3"/>
  <c r="G1065" i="3"/>
  <c r="H1065" i="3"/>
  <c r="I1065" i="3"/>
  <c r="J1065" i="3"/>
  <c r="A1075" i="3"/>
  <c r="B1075" i="3"/>
  <c r="C1075" i="3"/>
  <c r="D1075" i="3"/>
  <c r="E1075" i="3"/>
  <c r="F1075" i="3"/>
  <c r="G1075" i="3"/>
  <c r="H1075" i="3"/>
  <c r="I1075" i="3"/>
  <c r="J1075" i="3"/>
  <c r="A1780" i="3"/>
  <c r="B1780" i="3"/>
  <c r="C1780" i="3"/>
  <c r="D1780" i="3"/>
  <c r="E1780" i="3"/>
  <c r="K676" i="3" s="1"/>
  <c r="F1780" i="3"/>
  <c r="L676" i="3" s="1"/>
  <c r="G1780" i="3"/>
  <c r="M676" i="3" s="1"/>
  <c r="H1780" i="3"/>
  <c r="I1780" i="3"/>
  <c r="J1780" i="3"/>
  <c r="A88" i="3"/>
  <c r="B88" i="3"/>
  <c r="C88" i="3"/>
  <c r="D88" i="3"/>
  <c r="E88" i="3"/>
  <c r="F88" i="3"/>
  <c r="G88" i="3"/>
  <c r="H88" i="3"/>
  <c r="I88" i="3"/>
  <c r="J88" i="3"/>
  <c r="A831" i="3"/>
  <c r="B831" i="3"/>
  <c r="C831" i="3"/>
  <c r="D831" i="3"/>
  <c r="E831" i="3"/>
  <c r="F831" i="3"/>
  <c r="G831" i="3"/>
  <c r="H831" i="3"/>
  <c r="I831" i="3"/>
  <c r="J831" i="3"/>
  <c r="A1083" i="3"/>
  <c r="B1083" i="3"/>
  <c r="C1083" i="3"/>
  <c r="D1083" i="3"/>
  <c r="E1083" i="3"/>
  <c r="F1083" i="3"/>
  <c r="G1083" i="3"/>
  <c r="H1083" i="3"/>
  <c r="I1083" i="3"/>
  <c r="J1083" i="3"/>
  <c r="A1264" i="3"/>
  <c r="B1264" i="3"/>
  <c r="C1264" i="3"/>
  <c r="D1264" i="3"/>
  <c r="E1264" i="3"/>
  <c r="F1264" i="3"/>
  <c r="G1264" i="3"/>
  <c r="H1264" i="3"/>
  <c r="I1264" i="3"/>
  <c r="J1264" i="3"/>
  <c r="A1625" i="3"/>
  <c r="B1625" i="3"/>
  <c r="C1625" i="3"/>
  <c r="D1625" i="3"/>
  <c r="E1625" i="3"/>
  <c r="F1625" i="3"/>
  <c r="G1625" i="3"/>
  <c r="H1625" i="3"/>
  <c r="I1625" i="3"/>
  <c r="J1625" i="3"/>
  <c r="A1137" i="3"/>
  <c r="B1137" i="3"/>
  <c r="C1137" i="3"/>
  <c r="D1137" i="3"/>
  <c r="E1137" i="3"/>
  <c r="F1137" i="3"/>
  <c r="G1137" i="3"/>
  <c r="H1137" i="3"/>
  <c r="I1137" i="3"/>
  <c r="J1137" i="3"/>
  <c r="A1532" i="3"/>
  <c r="B1532" i="3"/>
  <c r="C1532" i="3"/>
  <c r="D1532" i="3"/>
  <c r="E1532" i="3"/>
  <c r="F1532" i="3"/>
  <c r="G1532" i="3"/>
  <c r="M683" i="3" s="1"/>
  <c r="H1532" i="3"/>
  <c r="I1532" i="3"/>
  <c r="J1532" i="3"/>
  <c r="A1512" i="3"/>
  <c r="B1512" i="3"/>
  <c r="C1512" i="3"/>
  <c r="D1512" i="3"/>
  <c r="E1512" i="3"/>
  <c r="F1512" i="3"/>
  <c r="G1512" i="3"/>
  <c r="H1512" i="3"/>
  <c r="I1512" i="3"/>
  <c r="J1512" i="3"/>
  <c r="A1517" i="3"/>
  <c r="B1517" i="3"/>
  <c r="C1517" i="3"/>
  <c r="D1517" i="3"/>
  <c r="E1517" i="3"/>
  <c r="F1517" i="3"/>
  <c r="G1517" i="3"/>
  <c r="H1517" i="3"/>
  <c r="I1517" i="3"/>
  <c r="J1517" i="3"/>
  <c r="A1514" i="3"/>
  <c r="B1514" i="3"/>
  <c r="C1514" i="3"/>
  <c r="D1514" i="3"/>
  <c r="E1514" i="3"/>
  <c r="F1514" i="3"/>
  <c r="G1514" i="3"/>
  <c r="H1514" i="3"/>
  <c r="I1514" i="3"/>
  <c r="J1514" i="3"/>
  <c r="A1515" i="3"/>
  <c r="B1515" i="3"/>
  <c r="C1515" i="3"/>
  <c r="D1515" i="3"/>
  <c r="E1515" i="3"/>
  <c r="F1515" i="3"/>
  <c r="G1515" i="3"/>
  <c r="H1515" i="3"/>
  <c r="I1515" i="3"/>
  <c r="J1515" i="3"/>
  <c r="A1867" i="3"/>
  <c r="B1867" i="3"/>
  <c r="C1867" i="3"/>
  <c r="D1867" i="3"/>
  <c r="E1867" i="3"/>
  <c r="F1867" i="3"/>
  <c r="G1867" i="3"/>
  <c r="H1867" i="3"/>
  <c r="I1867" i="3"/>
  <c r="J1867" i="3"/>
  <c r="A265" i="3"/>
  <c r="B265" i="3"/>
  <c r="C265" i="3"/>
  <c r="D265" i="3"/>
  <c r="E265" i="3"/>
  <c r="F265" i="3"/>
  <c r="G265" i="3"/>
  <c r="H265" i="3"/>
  <c r="I265" i="3"/>
  <c r="J265" i="3"/>
  <c r="A1506" i="3"/>
  <c r="B1506" i="3"/>
  <c r="C1506" i="3"/>
  <c r="D1506" i="3"/>
  <c r="E1506" i="3"/>
  <c r="F1506" i="3"/>
  <c r="G1506" i="3"/>
  <c r="H1506" i="3"/>
  <c r="I1506" i="3"/>
  <c r="J1506" i="3"/>
  <c r="A1518" i="3"/>
  <c r="B1518" i="3"/>
  <c r="C1518" i="3"/>
  <c r="D1518" i="3"/>
  <c r="E1518" i="3"/>
  <c r="F1518" i="3"/>
  <c r="G1518" i="3"/>
  <c r="H1518" i="3"/>
  <c r="I1518" i="3"/>
  <c r="J1518" i="3"/>
  <c r="A1854" i="3"/>
  <c r="B1854" i="3"/>
  <c r="C1854" i="3"/>
  <c r="D1854" i="3"/>
  <c r="E1854" i="3"/>
  <c r="F1854" i="3"/>
  <c r="G1854" i="3"/>
  <c r="H1854" i="3"/>
  <c r="I1854" i="3"/>
  <c r="J1854" i="3"/>
  <c r="A1850" i="3"/>
  <c r="B1850" i="3"/>
  <c r="C1850" i="3"/>
  <c r="D1850" i="3"/>
  <c r="E1850" i="3"/>
  <c r="F1850" i="3"/>
  <c r="G1850" i="3"/>
  <c r="H1850" i="3"/>
  <c r="I1850" i="3"/>
  <c r="J1850" i="3"/>
  <c r="A1853" i="3"/>
  <c r="B1853" i="3"/>
  <c r="C1853" i="3"/>
  <c r="D1853" i="3"/>
  <c r="E1853" i="3"/>
  <c r="F1853" i="3"/>
  <c r="G1853" i="3"/>
  <c r="H1853" i="3"/>
  <c r="I1853" i="3"/>
  <c r="J1853" i="3"/>
  <c r="A1851" i="3"/>
  <c r="B1851" i="3"/>
  <c r="C1851" i="3"/>
  <c r="D1851" i="3"/>
  <c r="E1851" i="3"/>
  <c r="F1851" i="3"/>
  <c r="G1851" i="3"/>
  <c r="H1851" i="3"/>
  <c r="I1851" i="3"/>
  <c r="J1851" i="3"/>
  <c r="A1852" i="3"/>
  <c r="B1852" i="3"/>
  <c r="C1852" i="3"/>
  <c r="D1852" i="3"/>
  <c r="E1852" i="3"/>
  <c r="F1852" i="3"/>
  <c r="G1852" i="3"/>
  <c r="H1852" i="3"/>
  <c r="I1852" i="3"/>
  <c r="J1852" i="3"/>
  <c r="A316" i="3"/>
  <c r="B316" i="3"/>
  <c r="C316" i="3"/>
  <c r="D316" i="3"/>
  <c r="E316" i="3"/>
  <c r="F316" i="3"/>
  <c r="G316" i="3"/>
  <c r="H316" i="3"/>
  <c r="I316" i="3"/>
  <c r="J316" i="3"/>
  <c r="A297" i="3"/>
  <c r="B297" i="3"/>
  <c r="C297" i="3"/>
  <c r="D297" i="3"/>
  <c r="E297" i="3"/>
  <c r="F297" i="3"/>
  <c r="G297" i="3"/>
  <c r="H297" i="3"/>
  <c r="I297" i="3"/>
  <c r="J297" i="3"/>
  <c r="A302" i="3"/>
  <c r="B302" i="3"/>
  <c r="C302" i="3"/>
  <c r="D302" i="3"/>
  <c r="E302" i="3"/>
  <c r="F302" i="3"/>
  <c r="G302" i="3"/>
  <c r="H302" i="3"/>
  <c r="I302" i="3"/>
  <c r="J302" i="3"/>
  <c r="A300" i="3"/>
  <c r="B300" i="3"/>
  <c r="C300" i="3"/>
  <c r="D300" i="3"/>
  <c r="E300" i="3"/>
  <c r="F300" i="3"/>
  <c r="G300" i="3"/>
  <c r="H300" i="3"/>
  <c r="I300" i="3"/>
  <c r="J300" i="3"/>
  <c r="A301" i="3"/>
  <c r="B301" i="3"/>
  <c r="C301" i="3"/>
  <c r="D301" i="3"/>
  <c r="E301" i="3"/>
  <c r="F301" i="3"/>
  <c r="G301" i="3"/>
  <c r="H301" i="3"/>
  <c r="I301" i="3"/>
  <c r="J301" i="3"/>
  <c r="A1527" i="3"/>
  <c r="B1527" i="3"/>
  <c r="C1527" i="3"/>
  <c r="D1527" i="3"/>
  <c r="E1527" i="3"/>
  <c r="F1527" i="3"/>
  <c r="G1527" i="3"/>
  <c r="H1527" i="3"/>
  <c r="I1527" i="3"/>
  <c r="J1527" i="3"/>
  <c r="A1507" i="3"/>
  <c r="B1507" i="3"/>
  <c r="C1507" i="3"/>
  <c r="D1507" i="3"/>
  <c r="E1507" i="3"/>
  <c r="F1507" i="3"/>
  <c r="G1507" i="3"/>
  <c r="H1507" i="3"/>
  <c r="I1507" i="3"/>
  <c r="J1507" i="3"/>
  <c r="A1511" i="3"/>
  <c r="B1511" i="3"/>
  <c r="C1511" i="3"/>
  <c r="D1511" i="3"/>
  <c r="E1511" i="3"/>
  <c r="F1511" i="3"/>
  <c r="G1511" i="3"/>
  <c r="H1511" i="3"/>
  <c r="I1511" i="3"/>
  <c r="J1511" i="3"/>
  <c r="A1508" i="3"/>
  <c r="B1508" i="3"/>
  <c r="C1508" i="3"/>
  <c r="D1508" i="3"/>
  <c r="E1508" i="3"/>
  <c r="F1508" i="3"/>
  <c r="G1508" i="3"/>
  <c r="H1508" i="3"/>
  <c r="I1508" i="3"/>
  <c r="J1508" i="3"/>
  <c r="A1510" i="3"/>
  <c r="B1510" i="3"/>
  <c r="C1510" i="3"/>
  <c r="D1510" i="3"/>
  <c r="E1510" i="3"/>
  <c r="F1510" i="3"/>
  <c r="G1510" i="3"/>
  <c r="H1510" i="3"/>
  <c r="I1510" i="3"/>
  <c r="J1510" i="3"/>
  <c r="A1533" i="3"/>
  <c r="B1533" i="3"/>
  <c r="C1533" i="3"/>
  <c r="D1533" i="3"/>
  <c r="E1533" i="3"/>
  <c r="F1533" i="3"/>
  <c r="G1533" i="3"/>
  <c r="H1533" i="3"/>
  <c r="I1533" i="3"/>
  <c r="J1533" i="3"/>
  <c r="A1522" i="3"/>
  <c r="B1522" i="3"/>
  <c r="C1522" i="3"/>
  <c r="D1522" i="3"/>
  <c r="E1522" i="3"/>
  <c r="F1522" i="3"/>
  <c r="G1522" i="3"/>
  <c r="H1522" i="3"/>
  <c r="I1522" i="3"/>
  <c r="J1522" i="3"/>
  <c r="A1526" i="3"/>
  <c r="B1526" i="3"/>
  <c r="C1526" i="3"/>
  <c r="D1526" i="3"/>
  <c r="E1526" i="3"/>
  <c r="F1526" i="3"/>
  <c r="G1526" i="3"/>
  <c r="H1526" i="3"/>
  <c r="I1526" i="3"/>
  <c r="J1526" i="3"/>
  <c r="A1524" i="3"/>
  <c r="B1524" i="3"/>
  <c r="C1524" i="3"/>
  <c r="D1524" i="3"/>
  <c r="E1524" i="3"/>
  <c r="F1524" i="3"/>
  <c r="G1524" i="3"/>
  <c r="H1524" i="3"/>
  <c r="I1524" i="3"/>
  <c r="J1524" i="3"/>
  <c r="A1525" i="3"/>
  <c r="B1525" i="3"/>
  <c r="C1525" i="3"/>
  <c r="D1525" i="3"/>
  <c r="E1525" i="3"/>
  <c r="F1525" i="3"/>
  <c r="G1525" i="3"/>
  <c r="H1525" i="3"/>
  <c r="I1525" i="3"/>
  <c r="J1525" i="3"/>
  <c r="A266" i="3"/>
  <c r="B266" i="3"/>
  <c r="C266" i="3"/>
  <c r="D266" i="3"/>
  <c r="E266" i="3"/>
  <c r="F266" i="3"/>
  <c r="G266" i="3"/>
  <c r="H266" i="3"/>
  <c r="I266" i="3"/>
  <c r="J266" i="3"/>
  <c r="A1868" i="3"/>
  <c r="B1868" i="3"/>
  <c r="C1868" i="3"/>
  <c r="D1868" i="3"/>
  <c r="E1868" i="3"/>
  <c r="F1868" i="3"/>
  <c r="G1868" i="3"/>
  <c r="H1868" i="3"/>
  <c r="I1868" i="3"/>
  <c r="J1868" i="3"/>
  <c r="A1008" i="3"/>
  <c r="B1008" i="3"/>
  <c r="C1008" i="3"/>
  <c r="D1008" i="3"/>
  <c r="E1008" i="3"/>
  <c r="F1008" i="3"/>
  <c r="G1008" i="3"/>
  <c r="H1008" i="3"/>
  <c r="I1008" i="3"/>
  <c r="J1008" i="3"/>
  <c r="A794" i="3"/>
  <c r="B794" i="3"/>
  <c r="C794" i="3"/>
  <c r="D794" i="3"/>
  <c r="E794" i="3"/>
  <c r="F794" i="3"/>
  <c r="G794" i="3"/>
  <c r="H794" i="3"/>
  <c r="I794" i="3"/>
  <c r="J794" i="3"/>
  <c r="A647" i="3"/>
  <c r="B647" i="3"/>
  <c r="C647" i="3"/>
  <c r="D647" i="3"/>
  <c r="E647" i="3"/>
  <c r="F647" i="3"/>
  <c r="G647" i="3"/>
  <c r="H647" i="3"/>
  <c r="I647" i="3"/>
  <c r="J647" i="3"/>
  <c r="A373" i="3"/>
  <c r="B373" i="3"/>
  <c r="C373" i="3"/>
  <c r="D373" i="3"/>
  <c r="E373" i="3"/>
  <c r="F373" i="3"/>
  <c r="G373" i="3"/>
  <c r="H373" i="3"/>
  <c r="I373" i="3"/>
  <c r="J373" i="3"/>
  <c r="A840" i="3"/>
  <c r="B840" i="3"/>
  <c r="C840" i="3"/>
  <c r="D840" i="3"/>
  <c r="E840" i="3"/>
  <c r="F840" i="3"/>
  <c r="G840" i="3"/>
  <c r="H840" i="3"/>
  <c r="I840" i="3"/>
  <c r="J840" i="3"/>
  <c r="A816" i="3"/>
  <c r="B816" i="3"/>
  <c r="C816" i="3"/>
  <c r="D816" i="3"/>
  <c r="E816" i="3"/>
  <c r="F816" i="3"/>
  <c r="G816" i="3"/>
  <c r="H816" i="3"/>
  <c r="I816" i="3"/>
  <c r="J816" i="3"/>
  <c r="A823" i="3"/>
  <c r="B823" i="3"/>
  <c r="C823" i="3"/>
  <c r="D823" i="3"/>
  <c r="E823" i="3"/>
  <c r="F823" i="3"/>
  <c r="G823" i="3"/>
  <c r="H823" i="3"/>
  <c r="I823" i="3"/>
  <c r="J823" i="3"/>
  <c r="A826" i="3"/>
  <c r="B826" i="3"/>
  <c r="C826" i="3"/>
  <c r="D826" i="3"/>
  <c r="E826" i="3"/>
  <c r="F826" i="3"/>
  <c r="G826" i="3"/>
  <c r="H826" i="3"/>
  <c r="I826" i="3"/>
  <c r="J826" i="3"/>
  <c r="A1830" i="3"/>
  <c r="B1830" i="3"/>
  <c r="C1830" i="3"/>
  <c r="D1830" i="3"/>
  <c r="E1830" i="3"/>
  <c r="F1830" i="3"/>
  <c r="G1830" i="3"/>
  <c r="H1830" i="3"/>
  <c r="I1830" i="3"/>
  <c r="J1830" i="3"/>
  <c r="A124" i="3"/>
  <c r="B124" i="3"/>
  <c r="C124" i="3"/>
  <c r="D124" i="3"/>
  <c r="E124" i="3"/>
  <c r="F124" i="3"/>
  <c r="G124" i="3"/>
  <c r="H124" i="3"/>
  <c r="I124" i="3"/>
  <c r="J124" i="3"/>
  <c r="A806" i="3"/>
  <c r="B806" i="3"/>
  <c r="C806" i="3"/>
  <c r="D806" i="3"/>
  <c r="E806" i="3"/>
  <c r="F806" i="3"/>
  <c r="G806" i="3"/>
  <c r="H806" i="3"/>
  <c r="I806" i="3"/>
  <c r="J806" i="3"/>
  <c r="A1108" i="3"/>
  <c r="B1108" i="3"/>
  <c r="C1108" i="3"/>
  <c r="D1108" i="3"/>
  <c r="E1108" i="3"/>
  <c r="F1108" i="3"/>
  <c r="G1108" i="3"/>
  <c r="H1108" i="3"/>
  <c r="I1108" i="3"/>
  <c r="J1108" i="3"/>
  <c r="A646" i="3"/>
  <c r="B646" i="3"/>
  <c r="C646" i="3"/>
  <c r="D646" i="3"/>
  <c r="E646" i="3"/>
  <c r="F646" i="3"/>
  <c r="G646" i="3"/>
  <c r="H646" i="3"/>
  <c r="I646" i="3"/>
  <c r="J646" i="3"/>
  <c r="A283" i="3"/>
  <c r="B283" i="3"/>
  <c r="C283" i="3"/>
  <c r="D283" i="3"/>
  <c r="E283" i="3"/>
  <c r="F283" i="3"/>
  <c r="G283" i="3"/>
  <c r="H283" i="3"/>
  <c r="I283" i="3"/>
  <c r="J283" i="3"/>
  <c r="A793" i="3"/>
  <c r="B793" i="3"/>
  <c r="C793" i="3"/>
  <c r="D793" i="3"/>
  <c r="E793" i="3"/>
  <c r="F793" i="3"/>
  <c r="G793" i="3"/>
  <c r="H793" i="3"/>
  <c r="I793" i="3"/>
  <c r="J793" i="3"/>
  <c r="A359" i="3"/>
  <c r="B359" i="3"/>
  <c r="C359" i="3"/>
  <c r="D359" i="3"/>
  <c r="E359" i="3"/>
  <c r="F359" i="3"/>
  <c r="G359" i="3"/>
  <c r="H359" i="3"/>
  <c r="I359" i="3"/>
  <c r="J359" i="3"/>
  <c r="A368" i="3"/>
  <c r="B368" i="3"/>
  <c r="C368" i="3"/>
  <c r="D368" i="3"/>
  <c r="E368" i="3"/>
  <c r="F368" i="3"/>
  <c r="G368" i="3"/>
  <c r="H368" i="3"/>
  <c r="I368" i="3"/>
  <c r="J368" i="3"/>
  <c r="A363" i="3"/>
  <c r="B363" i="3"/>
  <c r="C363" i="3"/>
  <c r="D363" i="3"/>
  <c r="E363" i="3"/>
  <c r="K731" i="3" s="1"/>
  <c r="F363" i="3"/>
  <c r="L731" i="3" s="1"/>
  <c r="G363" i="3"/>
  <c r="H363" i="3"/>
  <c r="I363" i="3"/>
  <c r="J363" i="3"/>
  <c r="A365" i="3"/>
  <c r="B365" i="3"/>
  <c r="C365" i="3"/>
  <c r="D365" i="3"/>
  <c r="E365" i="3"/>
  <c r="F365" i="3"/>
  <c r="G365" i="3"/>
  <c r="H365" i="3"/>
  <c r="I365" i="3"/>
  <c r="J365" i="3"/>
  <c r="A366" i="3"/>
  <c r="B366" i="3"/>
  <c r="C366" i="3"/>
  <c r="D366" i="3"/>
  <c r="E366" i="3"/>
  <c r="F366" i="3"/>
  <c r="G366" i="3"/>
  <c r="H366" i="3"/>
  <c r="I366" i="3"/>
  <c r="J366" i="3"/>
  <c r="A1648" i="3"/>
  <c r="B1648" i="3"/>
  <c r="C1648" i="3"/>
  <c r="D1648" i="3"/>
  <c r="E1648" i="3"/>
  <c r="F1648" i="3"/>
  <c r="G1648" i="3"/>
  <c r="H1648" i="3"/>
  <c r="I1648" i="3"/>
  <c r="J1648" i="3"/>
  <c r="A43" i="3"/>
  <c r="B43" i="3"/>
  <c r="C43" i="3"/>
  <c r="D43" i="3"/>
  <c r="E43" i="3"/>
  <c r="F43" i="3"/>
  <c r="G43" i="3"/>
  <c r="H43" i="3"/>
  <c r="I43" i="3"/>
  <c r="J43" i="3"/>
  <c r="A361" i="3"/>
  <c r="B361" i="3"/>
  <c r="C361" i="3"/>
  <c r="D361" i="3"/>
  <c r="E361" i="3"/>
  <c r="F361" i="3"/>
  <c r="G361" i="3"/>
  <c r="H361" i="3"/>
  <c r="I361" i="3"/>
  <c r="J361" i="3"/>
  <c r="A379" i="3"/>
  <c r="B379" i="3"/>
  <c r="C379" i="3"/>
  <c r="D379" i="3"/>
  <c r="E379" i="3"/>
  <c r="F379" i="3"/>
  <c r="G379" i="3"/>
  <c r="H379" i="3"/>
  <c r="I379" i="3"/>
  <c r="J379" i="3"/>
  <c r="A1601" i="3"/>
  <c r="B1601" i="3"/>
  <c r="C1601" i="3"/>
  <c r="D1601" i="3"/>
  <c r="E1601" i="3"/>
  <c r="F1601" i="3"/>
  <c r="G1601" i="3"/>
  <c r="H1601" i="3"/>
  <c r="I1601" i="3"/>
  <c r="J1601" i="3"/>
  <c r="A1611" i="3"/>
  <c r="B1611" i="3"/>
  <c r="C1611" i="3"/>
  <c r="D1611" i="3"/>
  <c r="E1611" i="3"/>
  <c r="F1611" i="3"/>
  <c r="G1611" i="3"/>
  <c r="H1611" i="3"/>
  <c r="I1611" i="3"/>
  <c r="J1611" i="3"/>
  <c r="A1606" i="3"/>
  <c r="B1606" i="3"/>
  <c r="C1606" i="3"/>
  <c r="D1606" i="3"/>
  <c r="E1606" i="3"/>
  <c r="F1606" i="3"/>
  <c r="G1606" i="3"/>
  <c r="H1606" i="3"/>
  <c r="I1606" i="3"/>
  <c r="J1606" i="3"/>
  <c r="A1608" i="3"/>
  <c r="B1608" i="3"/>
  <c r="C1608" i="3"/>
  <c r="D1608" i="3"/>
  <c r="E1608" i="3"/>
  <c r="F1608" i="3"/>
  <c r="G1608" i="3"/>
  <c r="H1608" i="3"/>
  <c r="I1608" i="3"/>
  <c r="J1608" i="3"/>
  <c r="A1609" i="3"/>
  <c r="B1609" i="3"/>
  <c r="C1609" i="3"/>
  <c r="D1609" i="3"/>
  <c r="E1609" i="3"/>
  <c r="F1609" i="3"/>
  <c r="G1609" i="3"/>
  <c r="H1609" i="3"/>
  <c r="I1609" i="3"/>
  <c r="J1609" i="3"/>
  <c r="A52" i="3"/>
  <c r="B52" i="3"/>
  <c r="C52" i="3"/>
  <c r="D52" i="3"/>
  <c r="E52" i="3"/>
  <c r="F52" i="3"/>
  <c r="G52" i="3"/>
  <c r="H52" i="3"/>
  <c r="I52" i="3"/>
  <c r="J52" i="3"/>
  <c r="A57" i="3"/>
  <c r="B57" i="3"/>
  <c r="C57" i="3"/>
  <c r="D57" i="3"/>
  <c r="E57" i="3"/>
  <c r="F57" i="3"/>
  <c r="G57" i="3"/>
  <c r="H57" i="3"/>
  <c r="I57" i="3"/>
  <c r="J57" i="3"/>
  <c r="A53" i="3"/>
  <c r="B53" i="3"/>
  <c r="C53" i="3"/>
  <c r="D53" i="3"/>
  <c r="E53" i="3"/>
  <c r="F53" i="3"/>
  <c r="G53" i="3"/>
  <c r="H53" i="3"/>
  <c r="I53" i="3"/>
  <c r="J53" i="3"/>
  <c r="A56" i="3"/>
  <c r="B56" i="3"/>
  <c r="C56" i="3"/>
  <c r="D56" i="3"/>
  <c r="E56" i="3"/>
  <c r="F56" i="3"/>
  <c r="G56" i="3"/>
  <c r="H56" i="3"/>
  <c r="I56" i="3"/>
  <c r="J56" i="3"/>
  <c r="A55" i="3"/>
  <c r="B55" i="3"/>
  <c r="C55" i="3"/>
  <c r="D55" i="3"/>
  <c r="E55" i="3"/>
  <c r="F55" i="3"/>
  <c r="G55" i="3"/>
  <c r="H55" i="3"/>
  <c r="I55" i="3"/>
  <c r="J55" i="3"/>
  <c r="A351" i="3"/>
  <c r="B351" i="3"/>
  <c r="C351" i="3"/>
  <c r="D351" i="3"/>
  <c r="E351" i="3"/>
  <c r="F351" i="3"/>
  <c r="G351" i="3"/>
  <c r="H351" i="3"/>
  <c r="I351" i="3"/>
  <c r="J351" i="3"/>
  <c r="A358" i="3"/>
  <c r="B358" i="3"/>
  <c r="C358" i="3"/>
  <c r="D358" i="3"/>
  <c r="E358" i="3"/>
  <c r="F358" i="3"/>
  <c r="G358" i="3"/>
  <c r="H358" i="3"/>
  <c r="I358" i="3"/>
  <c r="J358" i="3"/>
  <c r="A355" i="3"/>
  <c r="B355" i="3"/>
  <c r="C355" i="3"/>
  <c r="D355" i="3"/>
  <c r="E355" i="3"/>
  <c r="F355" i="3"/>
  <c r="G355" i="3"/>
  <c r="H355" i="3"/>
  <c r="I355" i="3"/>
  <c r="J355" i="3"/>
  <c r="A356" i="3"/>
  <c r="B356" i="3"/>
  <c r="C356" i="3"/>
  <c r="D356" i="3"/>
  <c r="E356" i="3"/>
  <c r="F356" i="3"/>
  <c r="G356" i="3"/>
  <c r="H356" i="3"/>
  <c r="I356" i="3"/>
  <c r="J356" i="3"/>
  <c r="A357" i="3"/>
  <c r="B357" i="3"/>
  <c r="C357" i="3"/>
  <c r="D357" i="3"/>
  <c r="E357" i="3"/>
  <c r="F357" i="3"/>
  <c r="G357" i="3"/>
  <c r="H357" i="3"/>
  <c r="I357" i="3"/>
  <c r="J357" i="3"/>
  <c r="A372" i="3"/>
  <c r="B372" i="3"/>
  <c r="C372" i="3"/>
  <c r="D372" i="3"/>
  <c r="E372" i="3"/>
  <c r="F372" i="3"/>
  <c r="G372" i="3"/>
  <c r="H372" i="3"/>
  <c r="I372" i="3"/>
  <c r="J372" i="3"/>
  <c r="A378" i="3"/>
  <c r="B378" i="3"/>
  <c r="C378" i="3"/>
  <c r="D378" i="3"/>
  <c r="E378" i="3"/>
  <c r="F378" i="3"/>
  <c r="G378" i="3"/>
  <c r="H378" i="3"/>
  <c r="I378" i="3"/>
  <c r="J378" i="3"/>
  <c r="A375" i="3"/>
  <c r="B375" i="3"/>
  <c r="C375" i="3"/>
  <c r="D375" i="3"/>
  <c r="E375" i="3"/>
  <c r="F375" i="3"/>
  <c r="G375" i="3"/>
  <c r="H375" i="3"/>
  <c r="I375" i="3"/>
  <c r="J375" i="3"/>
  <c r="A376" i="3"/>
  <c r="B376" i="3"/>
  <c r="C376" i="3"/>
  <c r="D376" i="3"/>
  <c r="E376" i="3"/>
  <c r="F376" i="3"/>
  <c r="G376" i="3"/>
  <c r="H376" i="3"/>
  <c r="I376" i="3"/>
  <c r="J376" i="3"/>
  <c r="A377" i="3"/>
  <c r="B377" i="3"/>
  <c r="C377" i="3"/>
  <c r="D377" i="3"/>
  <c r="E377" i="3"/>
  <c r="F377" i="3"/>
  <c r="G377" i="3"/>
  <c r="H377" i="3"/>
  <c r="I377" i="3"/>
  <c r="J377" i="3"/>
  <c r="A42" i="3"/>
  <c r="B42" i="3"/>
  <c r="C42" i="3"/>
  <c r="D42" i="3"/>
  <c r="E42" i="3"/>
  <c r="F42" i="3"/>
  <c r="G42" i="3"/>
  <c r="H42" i="3"/>
  <c r="I42" i="3"/>
  <c r="J42" i="3"/>
  <c r="A1647" i="3"/>
  <c r="B1647" i="3"/>
  <c r="C1647" i="3"/>
  <c r="D1647" i="3"/>
  <c r="E1647" i="3"/>
  <c r="F1647" i="3"/>
  <c r="G1647" i="3"/>
  <c r="H1647" i="3"/>
  <c r="I1647" i="3"/>
  <c r="J1647" i="3"/>
  <c r="A915" i="3"/>
  <c r="B915" i="3"/>
  <c r="C915" i="3"/>
  <c r="D915" i="3"/>
  <c r="E915" i="3"/>
  <c r="F915" i="3"/>
  <c r="G915" i="3"/>
  <c r="H915" i="3"/>
  <c r="I915" i="3"/>
  <c r="J915" i="3"/>
  <c r="A1103" i="3"/>
  <c r="B1103" i="3"/>
  <c r="C1103" i="3"/>
  <c r="D1103" i="3"/>
  <c r="E1103" i="3"/>
  <c r="F1103" i="3"/>
  <c r="G1103" i="3"/>
  <c r="H1103" i="3"/>
  <c r="I1103" i="3"/>
  <c r="J1103" i="3"/>
  <c r="A1228" i="3"/>
  <c r="B1228" i="3"/>
  <c r="C1228" i="3"/>
  <c r="D1228" i="3"/>
  <c r="E1228" i="3"/>
  <c r="F1228" i="3"/>
  <c r="G1228" i="3"/>
  <c r="H1228" i="3"/>
  <c r="I1228" i="3"/>
  <c r="J1228" i="3"/>
  <c r="A1394" i="3"/>
  <c r="B1394" i="3"/>
  <c r="C1394" i="3"/>
  <c r="D1394" i="3"/>
  <c r="E1394" i="3"/>
  <c r="F1394" i="3"/>
  <c r="G1394" i="3"/>
  <c r="H1394" i="3"/>
  <c r="I1394" i="3"/>
  <c r="J1394" i="3"/>
  <c r="A881" i="3"/>
  <c r="B881" i="3"/>
  <c r="C881" i="3"/>
  <c r="D881" i="3"/>
  <c r="E881" i="3"/>
  <c r="F881" i="3"/>
  <c r="G881" i="3"/>
  <c r="H881" i="3"/>
  <c r="I881" i="3"/>
  <c r="J881" i="3"/>
  <c r="A859" i="3"/>
  <c r="B859" i="3"/>
  <c r="C859" i="3"/>
  <c r="D859" i="3"/>
  <c r="E859" i="3"/>
  <c r="F859" i="3"/>
  <c r="G859" i="3"/>
  <c r="H859" i="3"/>
  <c r="I859" i="3"/>
  <c r="J859" i="3"/>
  <c r="A875" i="3"/>
  <c r="B875" i="3"/>
  <c r="C875" i="3"/>
  <c r="D875" i="3"/>
  <c r="E875" i="3"/>
  <c r="F875" i="3"/>
  <c r="G875" i="3"/>
  <c r="H875" i="3"/>
  <c r="I875" i="3"/>
  <c r="J875" i="3"/>
  <c r="A888" i="3"/>
  <c r="B888" i="3"/>
  <c r="C888" i="3"/>
  <c r="D888" i="3"/>
  <c r="E888" i="3"/>
  <c r="F888" i="3"/>
  <c r="G888" i="3"/>
  <c r="H888" i="3"/>
  <c r="I888" i="3"/>
  <c r="J888" i="3"/>
  <c r="A1701" i="3"/>
  <c r="B1701" i="3"/>
  <c r="C1701" i="3"/>
  <c r="D1701" i="3"/>
  <c r="E1701" i="3"/>
  <c r="F1701" i="3"/>
  <c r="G1701" i="3"/>
  <c r="H1701" i="3"/>
  <c r="I1701" i="3"/>
  <c r="J1701" i="3"/>
  <c r="A213" i="3"/>
  <c r="B213" i="3"/>
  <c r="C213" i="3"/>
  <c r="D213" i="3"/>
  <c r="E213" i="3"/>
  <c r="F213" i="3"/>
  <c r="G213" i="3"/>
  <c r="H213" i="3"/>
  <c r="I213" i="3"/>
  <c r="J213" i="3"/>
  <c r="A801" i="3"/>
  <c r="B801" i="3"/>
  <c r="C801" i="3"/>
  <c r="D801" i="3"/>
  <c r="E801" i="3"/>
  <c r="F801" i="3"/>
  <c r="G801" i="3"/>
  <c r="H801" i="3"/>
  <c r="I801" i="3"/>
  <c r="J801" i="3"/>
  <c r="A1109" i="3"/>
  <c r="B1109" i="3"/>
  <c r="C1109" i="3"/>
  <c r="D1109" i="3"/>
  <c r="E1109" i="3"/>
  <c r="F1109" i="3"/>
  <c r="G1109" i="3"/>
  <c r="H1109" i="3"/>
  <c r="I1109" i="3"/>
  <c r="J1109" i="3"/>
  <c r="A1227" i="3"/>
  <c r="B1227" i="3"/>
  <c r="C1227" i="3"/>
  <c r="D1227" i="3"/>
  <c r="E1227" i="3"/>
  <c r="F1227" i="3"/>
  <c r="G1227" i="3"/>
  <c r="H1227" i="3"/>
  <c r="I1227" i="3"/>
  <c r="J1227" i="3"/>
  <c r="A1471" i="3"/>
  <c r="B1471" i="3"/>
  <c r="C1471" i="3"/>
  <c r="D1471" i="3"/>
  <c r="E1471" i="3"/>
  <c r="F1471" i="3"/>
  <c r="G1471" i="3"/>
  <c r="H1471" i="3"/>
  <c r="I1471" i="3"/>
  <c r="J1471" i="3"/>
  <c r="A1101" i="3"/>
  <c r="B1101" i="3"/>
  <c r="C1101" i="3"/>
  <c r="D1101" i="3"/>
  <c r="E1101" i="3"/>
  <c r="F1101" i="3"/>
  <c r="G1101" i="3"/>
  <c r="H1101" i="3"/>
  <c r="I1101" i="3"/>
  <c r="J1101" i="3"/>
  <c r="A1421" i="3"/>
  <c r="B1421" i="3"/>
  <c r="C1421" i="3"/>
  <c r="D1421" i="3"/>
  <c r="E1421" i="3"/>
  <c r="F1421" i="3"/>
  <c r="G1421" i="3"/>
  <c r="H1421" i="3"/>
  <c r="I1421" i="3"/>
  <c r="J1421" i="3"/>
  <c r="A1381" i="3"/>
  <c r="B1381" i="3"/>
  <c r="C1381" i="3"/>
  <c r="D1381" i="3"/>
  <c r="E1381" i="3"/>
  <c r="F1381" i="3"/>
  <c r="G1381" i="3"/>
  <c r="H1381" i="3"/>
  <c r="I1381" i="3"/>
  <c r="J1381" i="3"/>
  <c r="A1374" i="3"/>
  <c r="B1374" i="3"/>
  <c r="C1374" i="3"/>
  <c r="D1374" i="3"/>
  <c r="E1374" i="3"/>
  <c r="F1374" i="3"/>
  <c r="G1374" i="3"/>
  <c r="H1374" i="3"/>
  <c r="I1374" i="3"/>
  <c r="J1374" i="3"/>
  <c r="A1379" i="3"/>
  <c r="B1379" i="3"/>
  <c r="C1379" i="3"/>
  <c r="D1379" i="3"/>
  <c r="E1379" i="3"/>
  <c r="F1379" i="3"/>
  <c r="G1379" i="3"/>
  <c r="H1379" i="3"/>
  <c r="I1379" i="3"/>
  <c r="J1379" i="3"/>
  <c r="A1385" i="3"/>
  <c r="B1385" i="3"/>
  <c r="C1385" i="3"/>
  <c r="D1385" i="3"/>
  <c r="E1385" i="3"/>
  <c r="F1385" i="3"/>
  <c r="G1385" i="3"/>
  <c r="H1385" i="3"/>
  <c r="I1385" i="3"/>
  <c r="J1385" i="3"/>
  <c r="A1832" i="3"/>
  <c r="B1832" i="3"/>
  <c r="C1832" i="3"/>
  <c r="D1832" i="3"/>
  <c r="E1832" i="3"/>
  <c r="F1832" i="3"/>
  <c r="G1832" i="3"/>
  <c r="H1832" i="3"/>
  <c r="I1832" i="3"/>
  <c r="J1832" i="3"/>
  <c r="A271" i="3"/>
  <c r="B271" i="3"/>
  <c r="C271" i="3"/>
  <c r="D271" i="3"/>
  <c r="E271" i="3"/>
  <c r="F271" i="3"/>
  <c r="G271" i="3"/>
  <c r="H271" i="3"/>
  <c r="I271" i="3"/>
  <c r="J271" i="3"/>
  <c r="A1353" i="3"/>
  <c r="B1353" i="3"/>
  <c r="C1353" i="3"/>
  <c r="D1353" i="3"/>
  <c r="E1353" i="3"/>
  <c r="F1353" i="3"/>
  <c r="G1353" i="3"/>
  <c r="H1353" i="3"/>
  <c r="I1353" i="3"/>
  <c r="J1353" i="3"/>
  <c r="A1428" i="3"/>
  <c r="B1428" i="3"/>
  <c r="C1428" i="3"/>
  <c r="D1428" i="3"/>
  <c r="E1428" i="3"/>
  <c r="F1428" i="3"/>
  <c r="G1428" i="3"/>
  <c r="H1428" i="3"/>
  <c r="I1428" i="3"/>
  <c r="J1428" i="3"/>
  <c r="A1808" i="3"/>
  <c r="B1808" i="3"/>
  <c r="C1808" i="3"/>
  <c r="D1808" i="3"/>
  <c r="E1808" i="3"/>
  <c r="F1808" i="3"/>
  <c r="G1808" i="3"/>
  <c r="H1808" i="3"/>
  <c r="I1808" i="3"/>
  <c r="J1808" i="3"/>
  <c r="A1805" i="3"/>
  <c r="B1805" i="3"/>
  <c r="C1805" i="3"/>
  <c r="D1805" i="3"/>
  <c r="E1805" i="3"/>
  <c r="F1805" i="3"/>
  <c r="G1805" i="3"/>
  <c r="H1805" i="3"/>
  <c r="I1805" i="3"/>
  <c r="J1805" i="3"/>
  <c r="A1803" i="3"/>
  <c r="B1803" i="3"/>
  <c r="C1803" i="3"/>
  <c r="D1803" i="3"/>
  <c r="E1803" i="3"/>
  <c r="F1803" i="3"/>
  <c r="G1803" i="3"/>
  <c r="H1803" i="3"/>
  <c r="I1803" i="3"/>
  <c r="J1803" i="3"/>
  <c r="A1804" i="3"/>
  <c r="B1804" i="3"/>
  <c r="C1804" i="3"/>
  <c r="D1804" i="3"/>
  <c r="E1804" i="3"/>
  <c r="F1804" i="3"/>
  <c r="G1804" i="3"/>
  <c r="H1804" i="3"/>
  <c r="I1804" i="3"/>
  <c r="J1804" i="3"/>
  <c r="A1806" i="3"/>
  <c r="B1806" i="3"/>
  <c r="C1806" i="3"/>
  <c r="D1806" i="3"/>
  <c r="E1806" i="3"/>
  <c r="F1806" i="3"/>
  <c r="G1806" i="3"/>
  <c r="H1806" i="3"/>
  <c r="I1806" i="3"/>
  <c r="J1806" i="3"/>
  <c r="A314" i="3"/>
  <c r="B314" i="3"/>
  <c r="C314" i="3"/>
  <c r="D314" i="3"/>
  <c r="E314" i="3"/>
  <c r="F314" i="3"/>
  <c r="G314" i="3"/>
  <c r="H314" i="3"/>
  <c r="I314" i="3"/>
  <c r="J314" i="3"/>
  <c r="A305" i="3"/>
  <c r="B305" i="3"/>
  <c r="C305" i="3"/>
  <c r="D305" i="3"/>
  <c r="E305" i="3"/>
  <c r="F305" i="3"/>
  <c r="G305" i="3"/>
  <c r="H305" i="3"/>
  <c r="I305" i="3"/>
  <c r="J305" i="3"/>
  <c r="A303" i="3"/>
  <c r="B303" i="3"/>
  <c r="C303" i="3"/>
  <c r="D303" i="3"/>
  <c r="E303" i="3"/>
  <c r="F303" i="3"/>
  <c r="G303" i="3"/>
  <c r="H303" i="3"/>
  <c r="I303" i="3"/>
  <c r="J303" i="3"/>
  <c r="A304" i="3"/>
  <c r="B304" i="3"/>
  <c r="C304" i="3"/>
  <c r="D304" i="3"/>
  <c r="E304" i="3"/>
  <c r="F304" i="3"/>
  <c r="G304" i="3"/>
  <c r="H304" i="3"/>
  <c r="I304" i="3"/>
  <c r="J304" i="3"/>
  <c r="A306" i="3"/>
  <c r="B306" i="3"/>
  <c r="C306" i="3"/>
  <c r="D306" i="3"/>
  <c r="E306" i="3"/>
  <c r="F306" i="3"/>
  <c r="G306" i="3"/>
  <c r="H306" i="3"/>
  <c r="I306" i="3"/>
  <c r="J306" i="3"/>
  <c r="A1390" i="3"/>
  <c r="B1390" i="3"/>
  <c r="C1390" i="3"/>
  <c r="D1390" i="3"/>
  <c r="E1390" i="3"/>
  <c r="F1390" i="3"/>
  <c r="G1390" i="3"/>
  <c r="H1390" i="3"/>
  <c r="I1390" i="3"/>
  <c r="J1390" i="3"/>
  <c r="A1354" i="3"/>
  <c r="B1354" i="3"/>
  <c r="C1354" i="3"/>
  <c r="D1354" i="3"/>
  <c r="E1354" i="3"/>
  <c r="F1354" i="3"/>
  <c r="G1354" i="3"/>
  <c r="H1354" i="3"/>
  <c r="I1354" i="3"/>
  <c r="J1354" i="3"/>
  <c r="A1351" i="3"/>
  <c r="B1351" i="3"/>
  <c r="C1351" i="3"/>
  <c r="D1351" i="3"/>
  <c r="E1351" i="3"/>
  <c r="F1351" i="3"/>
  <c r="G1351" i="3"/>
  <c r="H1351" i="3"/>
  <c r="I1351" i="3"/>
  <c r="J1351" i="3"/>
  <c r="A1352" i="3"/>
  <c r="B1352" i="3"/>
  <c r="C1352" i="3"/>
  <c r="D1352" i="3"/>
  <c r="E1352" i="3"/>
  <c r="F1352" i="3"/>
  <c r="G1352" i="3"/>
  <c r="H1352" i="3"/>
  <c r="I1352" i="3"/>
  <c r="J1352" i="3"/>
  <c r="A1355" i="3"/>
  <c r="B1355" i="3"/>
  <c r="C1355" i="3"/>
  <c r="D1355" i="3"/>
  <c r="E1355" i="3"/>
  <c r="F1355" i="3"/>
  <c r="G1355" i="3"/>
  <c r="H1355" i="3"/>
  <c r="I1355" i="3"/>
  <c r="J1355" i="3"/>
  <c r="A1435" i="3"/>
  <c r="B1435" i="3"/>
  <c r="C1435" i="3"/>
  <c r="D1435" i="3"/>
  <c r="E1435" i="3"/>
  <c r="F1435" i="3"/>
  <c r="G1435" i="3"/>
  <c r="H1435" i="3"/>
  <c r="I1435" i="3"/>
  <c r="J1435" i="3"/>
  <c r="A1422" i="3"/>
  <c r="B1422" i="3"/>
  <c r="C1422" i="3"/>
  <c r="D1422" i="3"/>
  <c r="E1422" i="3"/>
  <c r="F1422" i="3"/>
  <c r="G1422" i="3"/>
  <c r="H1422" i="3"/>
  <c r="I1422" i="3"/>
  <c r="J1422" i="3"/>
  <c r="A1417" i="3"/>
  <c r="B1417" i="3"/>
  <c r="C1417" i="3"/>
  <c r="D1417" i="3"/>
  <c r="E1417" i="3"/>
  <c r="F1417" i="3"/>
  <c r="G1417" i="3"/>
  <c r="H1417" i="3"/>
  <c r="I1417" i="3"/>
  <c r="J1417" i="3"/>
  <c r="A1419" i="3"/>
  <c r="B1419" i="3"/>
  <c r="C1419" i="3"/>
  <c r="D1419" i="3"/>
  <c r="E1419" i="3"/>
  <c r="F1419" i="3"/>
  <c r="G1419" i="3"/>
  <c r="H1419" i="3"/>
  <c r="I1419" i="3"/>
  <c r="J1419" i="3"/>
  <c r="A1424" i="3"/>
  <c r="B1424" i="3"/>
  <c r="C1424" i="3"/>
  <c r="D1424" i="3"/>
  <c r="E1424" i="3"/>
  <c r="F1424" i="3"/>
  <c r="G1424" i="3"/>
  <c r="H1424" i="3"/>
  <c r="I1424" i="3"/>
  <c r="J1424" i="3"/>
  <c r="A272" i="3"/>
  <c r="B272" i="3"/>
  <c r="C272" i="3"/>
  <c r="D272" i="3"/>
  <c r="E272" i="3"/>
  <c r="F272" i="3"/>
  <c r="G272" i="3"/>
  <c r="H272" i="3"/>
  <c r="I272" i="3"/>
  <c r="J272" i="3"/>
  <c r="A1831" i="3"/>
  <c r="B1831" i="3"/>
  <c r="C1831" i="3"/>
  <c r="D1831" i="3"/>
  <c r="E1831" i="3"/>
  <c r="F1831" i="3"/>
  <c r="G1831" i="3"/>
  <c r="H1831" i="3"/>
  <c r="I1831" i="3"/>
  <c r="J1831" i="3"/>
  <c r="A984" i="3"/>
  <c r="B984" i="3"/>
  <c r="C984" i="3"/>
  <c r="D984" i="3"/>
  <c r="E984" i="3"/>
  <c r="F984" i="3"/>
  <c r="G984" i="3"/>
  <c r="H984" i="3"/>
  <c r="I984" i="3"/>
  <c r="J984" i="3"/>
  <c r="A1094" i="3"/>
  <c r="B1094" i="3"/>
  <c r="C1094" i="3"/>
  <c r="D1094" i="3"/>
  <c r="E1094" i="3"/>
  <c r="F1094" i="3"/>
  <c r="G1094" i="3"/>
  <c r="H1094" i="3"/>
  <c r="I1094" i="3"/>
  <c r="J1094" i="3"/>
  <c r="A714" i="3"/>
  <c r="B714" i="3"/>
  <c r="C714" i="3"/>
  <c r="D714" i="3"/>
  <c r="E714" i="3"/>
  <c r="F714" i="3"/>
  <c r="G714" i="3"/>
  <c r="H714" i="3"/>
  <c r="I714" i="3"/>
  <c r="J714" i="3"/>
  <c r="A585" i="3"/>
  <c r="B585" i="3"/>
  <c r="C585" i="3"/>
  <c r="D585" i="3"/>
  <c r="E585" i="3"/>
  <c r="F585" i="3"/>
  <c r="G585" i="3"/>
  <c r="H585" i="3"/>
  <c r="I585" i="3"/>
  <c r="J585" i="3"/>
  <c r="A901" i="3"/>
  <c r="B901" i="3"/>
  <c r="C901" i="3"/>
  <c r="D901" i="3"/>
  <c r="E901" i="3"/>
  <c r="F901" i="3"/>
  <c r="G901" i="3"/>
  <c r="H901" i="3"/>
  <c r="I901" i="3"/>
  <c r="J901" i="3"/>
  <c r="A882" i="3"/>
  <c r="B882" i="3"/>
  <c r="C882" i="3"/>
  <c r="D882" i="3"/>
  <c r="E882" i="3"/>
  <c r="F882" i="3"/>
  <c r="G882" i="3"/>
  <c r="H882" i="3"/>
  <c r="I882" i="3"/>
  <c r="J882" i="3"/>
  <c r="A892" i="3"/>
  <c r="B892" i="3"/>
  <c r="C892" i="3"/>
  <c r="D892" i="3"/>
  <c r="E892" i="3"/>
  <c r="F892" i="3"/>
  <c r="L812" i="3" s="1"/>
  <c r="G892" i="3"/>
  <c r="H892" i="3"/>
  <c r="I892" i="3"/>
  <c r="J892" i="3"/>
  <c r="A1018" i="3"/>
  <c r="B1018" i="3"/>
  <c r="C1018" i="3"/>
  <c r="D1018" i="3"/>
  <c r="E1018" i="3"/>
  <c r="F1018" i="3"/>
  <c r="G1018" i="3"/>
  <c r="H1018" i="3"/>
  <c r="I1018" i="3"/>
  <c r="J1018" i="3"/>
  <c r="A1687" i="3"/>
  <c r="B1687" i="3"/>
  <c r="C1687" i="3"/>
  <c r="D1687" i="3"/>
  <c r="E1687" i="3"/>
  <c r="F1687" i="3"/>
  <c r="G1687" i="3"/>
  <c r="H1687" i="3"/>
  <c r="I1687" i="3"/>
  <c r="J1687" i="3"/>
  <c r="A226" i="3"/>
  <c r="B226" i="3"/>
  <c r="C226" i="3"/>
  <c r="D226" i="3"/>
  <c r="E226" i="3"/>
  <c r="F226" i="3"/>
  <c r="G226" i="3"/>
  <c r="H226" i="3"/>
  <c r="I226" i="3"/>
  <c r="J226" i="3"/>
  <c r="A813" i="3"/>
  <c r="B813" i="3"/>
  <c r="C813" i="3"/>
  <c r="D813" i="3"/>
  <c r="E813" i="3"/>
  <c r="F813" i="3"/>
  <c r="G813" i="3"/>
  <c r="H813" i="3"/>
  <c r="I813" i="3"/>
  <c r="J813" i="3"/>
  <c r="A1100" i="3"/>
  <c r="B1100" i="3"/>
  <c r="C1100" i="3"/>
  <c r="D1100" i="3"/>
  <c r="E1100" i="3"/>
  <c r="F1100" i="3"/>
  <c r="G1100" i="3"/>
  <c r="H1100" i="3"/>
  <c r="I1100" i="3"/>
  <c r="J1100" i="3"/>
  <c r="A713" i="3"/>
  <c r="B713" i="3"/>
  <c r="C713" i="3"/>
  <c r="D713" i="3"/>
  <c r="E713" i="3"/>
  <c r="F713" i="3"/>
  <c r="G713" i="3"/>
  <c r="H713" i="3"/>
  <c r="I713" i="3"/>
  <c r="J713" i="3"/>
  <c r="A496" i="3"/>
  <c r="B496" i="3"/>
  <c r="C496" i="3"/>
  <c r="D496" i="3"/>
  <c r="E496" i="3"/>
  <c r="F496" i="3"/>
  <c r="G496" i="3"/>
  <c r="H496" i="3"/>
  <c r="I496" i="3"/>
  <c r="J496" i="3"/>
  <c r="A1093" i="3"/>
  <c r="B1093" i="3"/>
  <c r="C1093" i="3"/>
  <c r="D1093" i="3"/>
  <c r="E1093" i="3"/>
  <c r="F1093" i="3"/>
  <c r="G1093" i="3"/>
  <c r="H1093" i="3"/>
  <c r="I1093" i="3"/>
  <c r="J1093" i="3"/>
  <c r="A593" i="3"/>
  <c r="B593" i="3"/>
  <c r="C593" i="3"/>
  <c r="D593" i="3"/>
  <c r="E593" i="3"/>
  <c r="F593" i="3"/>
  <c r="G593" i="3"/>
  <c r="H593" i="3"/>
  <c r="I593" i="3"/>
  <c r="J593" i="3"/>
  <c r="A583" i="3"/>
  <c r="B583" i="3"/>
  <c r="C583" i="3"/>
  <c r="D583" i="3"/>
  <c r="E583" i="3"/>
  <c r="F583" i="3"/>
  <c r="G583" i="3"/>
  <c r="H583" i="3"/>
  <c r="I583" i="3"/>
  <c r="J583" i="3"/>
  <c r="A581" i="3"/>
  <c r="B581" i="3"/>
  <c r="C581" i="3"/>
  <c r="D581" i="3"/>
  <c r="E581" i="3"/>
  <c r="F581" i="3"/>
  <c r="G581" i="3"/>
  <c r="H581" i="3"/>
  <c r="I581" i="3"/>
  <c r="J581" i="3"/>
  <c r="A582" i="3"/>
  <c r="B582" i="3"/>
  <c r="C582" i="3"/>
  <c r="D582" i="3"/>
  <c r="E582" i="3"/>
  <c r="F582" i="3"/>
  <c r="G582" i="3"/>
  <c r="H582" i="3"/>
  <c r="I582" i="3"/>
  <c r="J582" i="3"/>
  <c r="A586" i="3"/>
  <c r="B586" i="3"/>
  <c r="C586" i="3"/>
  <c r="D586" i="3"/>
  <c r="E586" i="3"/>
  <c r="F586" i="3"/>
  <c r="G586" i="3"/>
  <c r="H586" i="3"/>
  <c r="I586" i="3"/>
  <c r="J586" i="3"/>
  <c r="A1643" i="3"/>
  <c r="B1643" i="3"/>
  <c r="C1643" i="3"/>
  <c r="D1643" i="3"/>
  <c r="E1643" i="3"/>
  <c r="K826" i="3" s="1"/>
  <c r="F1643" i="3"/>
  <c r="L826" i="3" s="1"/>
  <c r="G1643" i="3"/>
  <c r="H1643" i="3"/>
  <c r="I1643" i="3"/>
  <c r="J1643" i="3"/>
  <c r="A97" i="3"/>
  <c r="B97" i="3"/>
  <c r="C97" i="3"/>
  <c r="D97" i="3"/>
  <c r="E97" i="3"/>
  <c r="K827" i="3" s="1"/>
  <c r="F97" i="3"/>
  <c r="G97" i="3"/>
  <c r="M827" i="3" s="1"/>
  <c r="H97" i="3"/>
  <c r="I97" i="3"/>
  <c r="J97" i="3"/>
  <c r="A577" i="3"/>
  <c r="B577" i="3"/>
  <c r="C577" i="3"/>
  <c r="D577" i="3"/>
  <c r="E577" i="3"/>
  <c r="F577" i="3"/>
  <c r="G577" i="3"/>
  <c r="H577" i="3"/>
  <c r="I577" i="3"/>
  <c r="J577" i="3"/>
  <c r="A597" i="3"/>
  <c r="B597" i="3"/>
  <c r="C597" i="3"/>
  <c r="D597" i="3"/>
  <c r="E597" i="3"/>
  <c r="F597" i="3"/>
  <c r="G597" i="3"/>
  <c r="H597" i="3"/>
  <c r="I597" i="3"/>
  <c r="J597" i="3"/>
  <c r="A1623" i="3"/>
  <c r="B1623" i="3"/>
  <c r="C1623" i="3"/>
  <c r="D1623" i="3"/>
  <c r="E1623" i="3"/>
  <c r="F1623" i="3"/>
  <c r="G1623" i="3"/>
  <c r="H1623" i="3"/>
  <c r="I1623" i="3"/>
  <c r="J1623" i="3"/>
  <c r="A1621" i="3"/>
  <c r="B1621" i="3"/>
  <c r="C1621" i="3"/>
  <c r="D1621" i="3"/>
  <c r="E1621" i="3"/>
  <c r="F1621" i="3"/>
  <c r="G1621" i="3"/>
  <c r="H1621" i="3"/>
  <c r="I1621" i="3"/>
  <c r="J1621" i="3"/>
  <c r="A1619" i="3"/>
  <c r="B1619" i="3"/>
  <c r="C1619" i="3"/>
  <c r="D1619" i="3"/>
  <c r="E1619" i="3"/>
  <c r="F1619" i="3"/>
  <c r="G1619" i="3"/>
  <c r="H1619" i="3"/>
  <c r="I1619" i="3"/>
  <c r="J1619" i="3"/>
  <c r="A1620" i="3"/>
  <c r="B1620" i="3"/>
  <c r="C1620" i="3"/>
  <c r="D1620" i="3"/>
  <c r="E1620" i="3"/>
  <c r="F1620" i="3"/>
  <c r="G1620" i="3"/>
  <c r="H1620" i="3"/>
  <c r="I1620" i="3"/>
  <c r="J1620" i="3"/>
  <c r="A1622" i="3"/>
  <c r="B1622" i="3"/>
  <c r="C1622" i="3"/>
  <c r="D1622" i="3"/>
  <c r="E1622" i="3"/>
  <c r="F1622" i="3"/>
  <c r="G1622" i="3"/>
  <c r="H1622" i="3"/>
  <c r="I1622" i="3"/>
  <c r="J1622" i="3"/>
  <c r="A156" i="3"/>
  <c r="B156" i="3"/>
  <c r="C156" i="3"/>
  <c r="D156" i="3"/>
  <c r="E156" i="3"/>
  <c r="F156" i="3"/>
  <c r="G156" i="3"/>
  <c r="H156" i="3"/>
  <c r="I156" i="3"/>
  <c r="J156" i="3"/>
  <c r="A152" i="3"/>
  <c r="B152" i="3"/>
  <c r="C152" i="3"/>
  <c r="D152" i="3"/>
  <c r="E152" i="3"/>
  <c r="F152" i="3"/>
  <c r="G152" i="3"/>
  <c r="H152" i="3"/>
  <c r="I152" i="3"/>
  <c r="J152" i="3"/>
  <c r="A150" i="3"/>
  <c r="B150" i="3"/>
  <c r="C150" i="3"/>
  <c r="D150" i="3"/>
  <c r="E150" i="3"/>
  <c r="F150" i="3"/>
  <c r="G150" i="3"/>
  <c r="H150" i="3"/>
  <c r="I150" i="3"/>
  <c r="J150" i="3"/>
  <c r="A151" i="3"/>
  <c r="B151" i="3"/>
  <c r="C151" i="3"/>
  <c r="D151" i="3"/>
  <c r="E151" i="3"/>
  <c r="F151" i="3"/>
  <c r="G151" i="3"/>
  <c r="H151" i="3"/>
  <c r="I151" i="3"/>
  <c r="J151" i="3"/>
  <c r="A153" i="3"/>
  <c r="B153" i="3"/>
  <c r="C153" i="3"/>
  <c r="D153" i="3"/>
  <c r="E153" i="3"/>
  <c r="F153" i="3"/>
  <c r="G153" i="3"/>
  <c r="H153" i="3"/>
  <c r="I153" i="3"/>
  <c r="J153" i="3"/>
  <c r="A584" i="3"/>
  <c r="B584" i="3"/>
  <c r="C584" i="3"/>
  <c r="D584" i="3"/>
  <c r="E584" i="3"/>
  <c r="F584" i="3"/>
  <c r="G584" i="3"/>
  <c r="H584" i="3"/>
  <c r="I584" i="3"/>
  <c r="J584" i="3"/>
  <c r="A579" i="3"/>
  <c r="B579" i="3"/>
  <c r="C579" i="3"/>
  <c r="D579" i="3"/>
  <c r="E579" i="3"/>
  <c r="F579" i="3"/>
  <c r="G579" i="3"/>
  <c r="H579" i="3"/>
  <c r="I579" i="3"/>
  <c r="J579" i="3"/>
  <c r="A576" i="3"/>
  <c r="B576" i="3"/>
  <c r="C576" i="3"/>
  <c r="D576" i="3"/>
  <c r="E576" i="3"/>
  <c r="F576" i="3"/>
  <c r="G576" i="3"/>
  <c r="H576" i="3"/>
  <c r="I576" i="3"/>
  <c r="J576" i="3"/>
  <c r="A578" i="3"/>
  <c r="B578" i="3"/>
  <c r="C578" i="3"/>
  <c r="D578" i="3"/>
  <c r="E578" i="3"/>
  <c r="F578" i="3"/>
  <c r="G578" i="3"/>
  <c r="H578" i="3"/>
  <c r="I578" i="3"/>
  <c r="J578" i="3"/>
  <c r="A580" i="3"/>
  <c r="B580" i="3"/>
  <c r="C580" i="3"/>
  <c r="D580" i="3"/>
  <c r="E580" i="3"/>
  <c r="F580" i="3"/>
  <c r="G580" i="3"/>
  <c r="H580" i="3"/>
  <c r="I580" i="3"/>
  <c r="J580" i="3"/>
  <c r="A601" i="3"/>
  <c r="B601" i="3"/>
  <c r="C601" i="3"/>
  <c r="D601" i="3"/>
  <c r="E601" i="3"/>
  <c r="F601" i="3"/>
  <c r="G601" i="3"/>
  <c r="H601" i="3"/>
  <c r="I601" i="3"/>
  <c r="J601" i="3"/>
  <c r="A594" i="3"/>
  <c r="B594" i="3"/>
  <c r="C594" i="3"/>
  <c r="D594" i="3"/>
  <c r="E594" i="3"/>
  <c r="F594" i="3"/>
  <c r="G594" i="3"/>
  <c r="H594" i="3"/>
  <c r="I594" i="3"/>
  <c r="J594" i="3"/>
  <c r="A590" i="3"/>
  <c r="B590" i="3"/>
  <c r="C590" i="3"/>
  <c r="D590" i="3"/>
  <c r="E590" i="3"/>
  <c r="F590" i="3"/>
  <c r="G590" i="3"/>
  <c r="H590" i="3"/>
  <c r="I590" i="3"/>
  <c r="J590" i="3"/>
  <c r="A592" i="3"/>
  <c r="B592" i="3"/>
  <c r="C592" i="3"/>
  <c r="D592" i="3"/>
  <c r="E592" i="3"/>
  <c r="F592" i="3"/>
  <c r="G592" i="3"/>
  <c r="H592" i="3"/>
  <c r="I592" i="3"/>
  <c r="J592" i="3"/>
  <c r="A595" i="3"/>
  <c r="B595" i="3"/>
  <c r="C595" i="3"/>
  <c r="D595" i="3"/>
  <c r="E595" i="3"/>
  <c r="F595" i="3"/>
  <c r="G595" i="3"/>
  <c r="H595" i="3"/>
  <c r="I595" i="3"/>
  <c r="J595" i="3"/>
  <c r="A96" i="3"/>
  <c r="B96" i="3"/>
  <c r="C96" i="3"/>
  <c r="D96" i="3"/>
  <c r="E96" i="3"/>
  <c r="F96" i="3"/>
  <c r="G96" i="3"/>
  <c r="H96" i="3"/>
  <c r="I96" i="3"/>
  <c r="J96" i="3"/>
  <c r="A1644" i="3"/>
  <c r="B1644" i="3"/>
  <c r="C1644" i="3"/>
  <c r="D1644" i="3"/>
  <c r="E1644" i="3"/>
  <c r="F1644" i="3"/>
  <c r="G1644" i="3"/>
  <c r="H1644" i="3"/>
  <c r="I1644" i="3"/>
  <c r="J1644" i="3"/>
  <c r="A906" i="3"/>
  <c r="B906" i="3"/>
  <c r="C906" i="3"/>
  <c r="D906" i="3"/>
  <c r="E906" i="3"/>
  <c r="F906" i="3"/>
  <c r="G906" i="3"/>
  <c r="H906" i="3"/>
  <c r="I906" i="3"/>
  <c r="J906" i="3"/>
  <c r="A845" i="3"/>
  <c r="B845" i="3"/>
  <c r="C845" i="3"/>
  <c r="D845" i="3"/>
  <c r="E845" i="3"/>
  <c r="F845" i="3"/>
  <c r="G845" i="3"/>
  <c r="H845" i="3"/>
  <c r="I845" i="3"/>
  <c r="J845" i="3"/>
  <c r="A1178" i="3"/>
  <c r="B1178" i="3"/>
  <c r="C1178" i="3"/>
  <c r="D1178" i="3"/>
  <c r="E1178" i="3"/>
  <c r="F1178" i="3"/>
  <c r="G1178" i="3"/>
  <c r="H1178" i="3"/>
  <c r="I1178" i="3"/>
  <c r="J1178" i="3"/>
  <c r="A1400" i="3"/>
  <c r="B1400" i="3"/>
  <c r="C1400" i="3"/>
  <c r="D1400" i="3"/>
  <c r="E1400" i="3"/>
  <c r="F1400" i="3"/>
  <c r="G1400" i="3"/>
  <c r="H1400" i="3"/>
  <c r="I1400" i="3"/>
  <c r="J1400" i="3"/>
  <c r="A864" i="3"/>
  <c r="B864" i="3"/>
  <c r="C864" i="3"/>
  <c r="D864" i="3"/>
  <c r="E864" i="3"/>
  <c r="F864" i="3"/>
  <c r="G864" i="3"/>
  <c r="H864" i="3"/>
  <c r="I864" i="3"/>
  <c r="J864" i="3"/>
  <c r="A855" i="3"/>
  <c r="B855" i="3"/>
  <c r="C855" i="3"/>
  <c r="D855" i="3"/>
  <c r="E855" i="3"/>
  <c r="F855" i="3"/>
  <c r="G855" i="3"/>
  <c r="H855" i="3"/>
  <c r="I855" i="3"/>
  <c r="J855" i="3"/>
  <c r="A857" i="3"/>
  <c r="B857" i="3"/>
  <c r="C857" i="3"/>
  <c r="D857" i="3"/>
  <c r="E857" i="3"/>
  <c r="F857" i="3"/>
  <c r="G857" i="3"/>
  <c r="H857" i="3"/>
  <c r="I857" i="3"/>
  <c r="J857" i="3"/>
  <c r="A868" i="3"/>
  <c r="B868" i="3"/>
  <c r="C868" i="3"/>
  <c r="D868" i="3"/>
  <c r="E868" i="3"/>
  <c r="F868" i="3"/>
  <c r="G868" i="3"/>
  <c r="H868" i="3"/>
  <c r="I868" i="3"/>
  <c r="J868" i="3"/>
  <c r="A1680" i="3"/>
  <c r="B1680" i="3"/>
  <c r="C1680" i="3"/>
  <c r="D1680" i="3"/>
  <c r="E1680" i="3"/>
  <c r="F1680" i="3"/>
  <c r="G1680" i="3"/>
  <c r="H1680" i="3"/>
  <c r="I1680" i="3"/>
  <c r="J1680" i="3"/>
  <c r="A233" i="3"/>
  <c r="B233" i="3"/>
  <c r="C233" i="3"/>
  <c r="D233" i="3"/>
  <c r="E233" i="3"/>
  <c r="F233" i="3"/>
  <c r="G233" i="3"/>
  <c r="H233" i="3"/>
  <c r="I233" i="3"/>
  <c r="J233" i="3"/>
  <c r="A856" i="3"/>
  <c r="B856" i="3"/>
  <c r="C856" i="3"/>
  <c r="D856" i="3"/>
  <c r="E856" i="3"/>
  <c r="F856" i="3"/>
  <c r="G856" i="3"/>
  <c r="H856" i="3"/>
  <c r="I856" i="3"/>
  <c r="J856" i="3"/>
  <c r="A1055" i="3"/>
  <c r="B1055" i="3"/>
  <c r="C1055" i="3"/>
  <c r="D1055" i="3"/>
  <c r="E1055" i="3"/>
  <c r="F1055" i="3"/>
  <c r="G1055" i="3"/>
  <c r="H1055" i="3"/>
  <c r="I1055" i="3"/>
  <c r="J1055" i="3"/>
  <c r="A1177" i="3"/>
  <c r="B1177" i="3"/>
  <c r="C1177" i="3"/>
  <c r="D1177" i="3"/>
  <c r="E1177" i="3"/>
  <c r="F1177" i="3"/>
  <c r="G1177" i="3"/>
  <c r="H1177" i="3"/>
  <c r="I1177" i="3"/>
  <c r="J1177" i="3"/>
  <c r="A1457" i="3"/>
  <c r="B1457" i="3"/>
  <c r="C1457" i="3"/>
  <c r="D1457" i="3"/>
  <c r="E1457" i="3"/>
  <c r="F1457" i="3"/>
  <c r="G1457" i="3"/>
  <c r="H1457" i="3"/>
  <c r="I1457" i="3"/>
  <c r="J1457" i="3"/>
  <c r="A846" i="3"/>
  <c r="B846" i="3"/>
  <c r="C846" i="3"/>
  <c r="D846" i="3"/>
  <c r="E846" i="3"/>
  <c r="F846" i="3"/>
  <c r="G846" i="3"/>
  <c r="H846" i="3"/>
  <c r="I846" i="3"/>
  <c r="J846" i="3"/>
  <c r="A1365" i="3"/>
  <c r="B1365" i="3"/>
  <c r="C1365" i="3"/>
  <c r="D1365" i="3"/>
  <c r="E1365" i="3"/>
  <c r="F1365" i="3"/>
  <c r="G1365" i="3"/>
  <c r="H1365" i="3"/>
  <c r="I1365" i="3"/>
  <c r="J1365" i="3"/>
  <c r="A1380" i="3"/>
  <c r="B1380" i="3"/>
  <c r="C1380" i="3"/>
  <c r="D1380" i="3"/>
  <c r="E1380" i="3"/>
  <c r="F1380" i="3"/>
  <c r="G1380" i="3"/>
  <c r="H1380" i="3"/>
  <c r="I1380" i="3"/>
  <c r="J1380" i="3"/>
  <c r="A1375" i="3"/>
  <c r="B1375" i="3"/>
  <c r="C1375" i="3"/>
  <c r="D1375" i="3"/>
  <c r="E1375" i="3"/>
  <c r="F1375" i="3"/>
  <c r="G1375" i="3"/>
  <c r="H1375" i="3"/>
  <c r="I1375" i="3"/>
  <c r="J1375" i="3"/>
  <c r="A1377" i="3"/>
  <c r="B1377" i="3"/>
  <c r="C1377" i="3"/>
  <c r="D1377" i="3"/>
  <c r="E1377" i="3"/>
  <c r="F1377" i="3"/>
  <c r="G1377" i="3"/>
  <c r="H1377" i="3"/>
  <c r="I1377" i="3"/>
  <c r="J1377" i="3"/>
  <c r="A1382" i="3"/>
  <c r="B1382" i="3"/>
  <c r="C1382" i="3"/>
  <c r="D1382" i="3"/>
  <c r="E1382" i="3"/>
  <c r="F1382" i="3"/>
  <c r="G1382" i="3"/>
  <c r="H1382" i="3"/>
  <c r="I1382" i="3"/>
  <c r="J1382" i="3"/>
  <c r="A1822" i="3"/>
  <c r="B1822" i="3"/>
  <c r="C1822" i="3"/>
  <c r="D1822" i="3"/>
  <c r="E1822" i="3"/>
  <c r="F1822" i="3"/>
  <c r="G1822" i="3"/>
  <c r="H1822" i="3"/>
  <c r="I1822" i="3"/>
  <c r="J1822" i="3"/>
  <c r="A281" i="3"/>
  <c r="B281" i="3"/>
  <c r="C281" i="3"/>
  <c r="D281" i="3"/>
  <c r="E281" i="3"/>
  <c r="F281" i="3"/>
  <c r="L873" i="3" s="1"/>
  <c r="G281" i="3"/>
  <c r="M873" i="3" s="1"/>
  <c r="H281" i="3"/>
  <c r="I281" i="3"/>
  <c r="J281" i="3"/>
  <c r="A1376" i="3"/>
  <c r="B1376" i="3"/>
  <c r="C1376" i="3"/>
  <c r="D1376" i="3"/>
  <c r="E1376" i="3"/>
  <c r="F1376" i="3"/>
  <c r="G1376" i="3"/>
  <c r="H1376" i="3"/>
  <c r="I1376" i="3"/>
  <c r="J1376" i="3"/>
  <c r="A1407" i="3"/>
  <c r="B1407" i="3"/>
  <c r="C1407" i="3"/>
  <c r="D1407" i="3"/>
  <c r="E1407" i="3"/>
  <c r="F1407" i="3"/>
  <c r="G1407" i="3"/>
  <c r="H1407" i="3"/>
  <c r="I1407" i="3"/>
  <c r="J1407" i="3"/>
  <c r="A1782" i="3"/>
  <c r="B1782" i="3"/>
  <c r="C1782" i="3"/>
  <c r="D1782" i="3"/>
  <c r="E1782" i="3"/>
  <c r="F1782" i="3"/>
  <c r="G1782" i="3"/>
  <c r="H1782" i="3"/>
  <c r="I1782" i="3"/>
  <c r="J1782" i="3"/>
  <c r="A1786" i="3"/>
  <c r="B1786" i="3"/>
  <c r="C1786" i="3"/>
  <c r="D1786" i="3"/>
  <c r="E1786" i="3"/>
  <c r="F1786" i="3"/>
  <c r="G1786" i="3"/>
  <c r="H1786" i="3"/>
  <c r="I1786" i="3"/>
  <c r="J1786" i="3"/>
  <c r="A1784" i="3"/>
  <c r="B1784" i="3"/>
  <c r="C1784" i="3"/>
  <c r="D1784" i="3"/>
  <c r="E1784" i="3"/>
  <c r="F1784" i="3"/>
  <c r="G1784" i="3"/>
  <c r="H1784" i="3"/>
  <c r="I1784" i="3"/>
  <c r="J1784" i="3"/>
  <c r="A1783" i="3"/>
  <c r="B1783" i="3"/>
  <c r="C1783" i="3"/>
  <c r="D1783" i="3"/>
  <c r="E1783" i="3"/>
  <c r="F1783" i="3"/>
  <c r="G1783" i="3"/>
  <c r="H1783" i="3"/>
  <c r="I1783" i="3"/>
  <c r="J1783" i="3"/>
  <c r="A1785" i="3"/>
  <c r="B1785" i="3"/>
  <c r="C1785" i="3"/>
  <c r="D1785" i="3"/>
  <c r="E1785" i="3"/>
  <c r="F1785" i="3"/>
  <c r="G1785" i="3"/>
  <c r="H1785" i="3"/>
  <c r="I1785" i="3"/>
  <c r="J1785" i="3"/>
  <c r="A328" i="3"/>
  <c r="B328" i="3"/>
  <c r="C328" i="3"/>
  <c r="D328" i="3"/>
  <c r="E328" i="3"/>
  <c r="F328" i="3"/>
  <c r="G328" i="3"/>
  <c r="H328" i="3"/>
  <c r="I328" i="3"/>
  <c r="J328" i="3"/>
  <c r="A331" i="3"/>
  <c r="B331" i="3"/>
  <c r="C331" i="3"/>
  <c r="D331" i="3"/>
  <c r="E331" i="3"/>
  <c r="F331" i="3"/>
  <c r="G331" i="3"/>
  <c r="H331" i="3"/>
  <c r="I331" i="3"/>
  <c r="J331" i="3"/>
  <c r="A329" i="3"/>
  <c r="B329" i="3"/>
  <c r="C329" i="3"/>
  <c r="D329" i="3"/>
  <c r="E329" i="3"/>
  <c r="F329" i="3"/>
  <c r="G329" i="3"/>
  <c r="H329" i="3"/>
  <c r="I329" i="3"/>
  <c r="J329" i="3"/>
  <c r="A330" i="3"/>
  <c r="B330" i="3"/>
  <c r="C330" i="3"/>
  <c r="D330" i="3"/>
  <c r="E330" i="3"/>
  <c r="F330" i="3"/>
  <c r="G330" i="3"/>
  <c r="H330" i="3"/>
  <c r="I330" i="3"/>
  <c r="J330" i="3"/>
  <c r="A332" i="3"/>
  <c r="B332" i="3"/>
  <c r="C332" i="3"/>
  <c r="D332" i="3"/>
  <c r="E332" i="3"/>
  <c r="F332" i="3"/>
  <c r="G332" i="3"/>
  <c r="H332" i="3"/>
  <c r="I332" i="3"/>
  <c r="J332" i="3"/>
  <c r="A1358" i="3"/>
  <c r="B1358" i="3"/>
  <c r="C1358" i="3"/>
  <c r="D1358" i="3"/>
  <c r="E1358" i="3"/>
  <c r="F1358" i="3"/>
  <c r="G1358" i="3"/>
  <c r="H1358" i="3"/>
  <c r="I1358" i="3"/>
  <c r="J1358" i="3"/>
  <c r="A1366" i="3"/>
  <c r="B1366" i="3"/>
  <c r="C1366" i="3"/>
  <c r="D1366" i="3"/>
  <c r="E1366" i="3"/>
  <c r="K887" i="3" s="1"/>
  <c r="F1366" i="3"/>
  <c r="L887" i="3" s="1"/>
  <c r="G1366" i="3"/>
  <c r="H1366" i="3"/>
  <c r="I1366" i="3"/>
  <c r="J1366" i="3"/>
  <c r="A1363" i="3"/>
  <c r="B1363" i="3"/>
  <c r="C1363" i="3"/>
  <c r="D1363" i="3"/>
  <c r="E1363" i="3"/>
  <c r="F1363" i="3"/>
  <c r="G1363" i="3"/>
  <c r="H1363" i="3"/>
  <c r="I1363" i="3"/>
  <c r="J1363" i="3"/>
  <c r="A1364" i="3"/>
  <c r="B1364" i="3"/>
  <c r="C1364" i="3"/>
  <c r="D1364" i="3"/>
  <c r="E1364" i="3"/>
  <c r="F1364" i="3"/>
  <c r="G1364" i="3"/>
  <c r="H1364" i="3"/>
  <c r="I1364" i="3"/>
  <c r="J1364" i="3"/>
  <c r="A1367" i="3"/>
  <c r="B1367" i="3"/>
  <c r="C1367" i="3"/>
  <c r="D1367" i="3"/>
  <c r="E1367" i="3"/>
  <c r="F1367" i="3"/>
  <c r="G1367" i="3"/>
  <c r="H1367" i="3"/>
  <c r="I1367" i="3"/>
  <c r="J1367" i="3"/>
  <c r="A1387" i="3"/>
  <c r="B1387" i="3"/>
  <c r="C1387" i="3"/>
  <c r="D1387" i="3"/>
  <c r="E1387" i="3"/>
  <c r="F1387" i="3"/>
  <c r="G1387" i="3"/>
  <c r="H1387" i="3"/>
  <c r="I1387" i="3"/>
  <c r="J1387" i="3"/>
  <c r="A1401" i="3"/>
  <c r="B1401" i="3"/>
  <c r="C1401" i="3"/>
  <c r="D1401" i="3"/>
  <c r="E1401" i="3"/>
  <c r="F1401" i="3"/>
  <c r="G1401" i="3"/>
  <c r="H1401" i="3"/>
  <c r="I1401" i="3"/>
  <c r="J1401" i="3"/>
  <c r="A1398" i="3"/>
  <c r="B1398" i="3"/>
  <c r="C1398" i="3"/>
  <c r="D1398" i="3"/>
  <c r="E1398" i="3"/>
  <c r="F1398" i="3"/>
  <c r="G1398" i="3"/>
  <c r="H1398" i="3"/>
  <c r="I1398" i="3"/>
  <c r="J1398" i="3"/>
  <c r="A1399" i="3"/>
  <c r="B1399" i="3"/>
  <c r="C1399" i="3"/>
  <c r="D1399" i="3"/>
  <c r="E1399" i="3"/>
  <c r="F1399" i="3"/>
  <c r="G1399" i="3"/>
  <c r="H1399" i="3"/>
  <c r="I1399" i="3"/>
  <c r="J1399" i="3"/>
  <c r="A1402" i="3"/>
  <c r="B1402" i="3"/>
  <c r="C1402" i="3"/>
  <c r="D1402" i="3"/>
  <c r="E1402" i="3"/>
  <c r="F1402" i="3"/>
  <c r="G1402" i="3"/>
  <c r="H1402" i="3"/>
  <c r="I1402" i="3"/>
  <c r="J1402" i="3"/>
  <c r="A282" i="3"/>
  <c r="B282" i="3"/>
  <c r="C282" i="3"/>
  <c r="D282" i="3"/>
  <c r="E282" i="3"/>
  <c r="F282" i="3"/>
  <c r="G282" i="3"/>
  <c r="H282" i="3"/>
  <c r="I282" i="3"/>
  <c r="J282" i="3"/>
  <c r="A1823" i="3"/>
  <c r="B1823" i="3"/>
  <c r="C1823" i="3"/>
  <c r="D1823" i="3"/>
  <c r="E1823" i="3"/>
  <c r="F1823" i="3"/>
  <c r="G1823" i="3"/>
  <c r="H1823" i="3"/>
  <c r="I1823" i="3"/>
  <c r="J1823" i="3"/>
  <c r="A1007" i="3"/>
  <c r="B1007" i="3"/>
  <c r="C1007" i="3"/>
  <c r="D1007" i="3"/>
  <c r="E1007" i="3"/>
  <c r="F1007" i="3"/>
  <c r="G1007" i="3"/>
  <c r="H1007" i="3"/>
  <c r="I1007" i="3"/>
  <c r="J1007" i="3"/>
  <c r="A1115" i="3"/>
  <c r="B1115" i="3"/>
  <c r="C1115" i="3"/>
  <c r="D1115" i="3"/>
  <c r="E1115" i="3"/>
  <c r="F1115" i="3"/>
  <c r="L899" i="3" s="1"/>
  <c r="G1115" i="3"/>
  <c r="H1115" i="3"/>
  <c r="I1115" i="3"/>
  <c r="J1115" i="3"/>
  <c r="A733" i="3"/>
  <c r="B733" i="3"/>
  <c r="C733" i="3"/>
  <c r="D733" i="3"/>
  <c r="E733" i="3"/>
  <c r="F733" i="3"/>
  <c r="G733" i="3"/>
  <c r="H733" i="3"/>
  <c r="I733" i="3"/>
  <c r="J733" i="3"/>
  <c r="A525" i="3"/>
  <c r="B525" i="3"/>
  <c r="C525" i="3"/>
  <c r="D525" i="3"/>
  <c r="E525" i="3"/>
  <c r="F525" i="3"/>
  <c r="G525" i="3"/>
  <c r="H525" i="3"/>
  <c r="I525" i="3"/>
  <c r="J525" i="3"/>
  <c r="A1042" i="3"/>
  <c r="B1042" i="3"/>
  <c r="C1042" i="3"/>
  <c r="D1042" i="3"/>
  <c r="E1042" i="3"/>
  <c r="F1042" i="3"/>
  <c r="G1042" i="3"/>
  <c r="H1042" i="3"/>
  <c r="I1042" i="3"/>
  <c r="J1042" i="3"/>
  <c r="A1052" i="3"/>
  <c r="B1052" i="3"/>
  <c r="C1052" i="3"/>
  <c r="D1052" i="3"/>
  <c r="E1052" i="3"/>
  <c r="F1052" i="3"/>
  <c r="G1052" i="3"/>
  <c r="H1052" i="3"/>
  <c r="I1052" i="3"/>
  <c r="J1052" i="3"/>
  <c r="A1049" i="3"/>
  <c r="B1049" i="3"/>
  <c r="C1049" i="3"/>
  <c r="D1049" i="3"/>
  <c r="E1049" i="3"/>
  <c r="F1049" i="3"/>
  <c r="G1049" i="3"/>
  <c r="H1049" i="3"/>
  <c r="I1049" i="3"/>
  <c r="J1049" i="3"/>
  <c r="A1039" i="3"/>
  <c r="B1039" i="3"/>
  <c r="C1039" i="3"/>
  <c r="D1039" i="3"/>
  <c r="E1039" i="3"/>
  <c r="F1039" i="3"/>
  <c r="G1039" i="3"/>
  <c r="H1039" i="3"/>
  <c r="I1039" i="3"/>
  <c r="J1039" i="3"/>
  <c r="A1679" i="3"/>
  <c r="B1679" i="3"/>
  <c r="C1679" i="3"/>
  <c r="D1679" i="3"/>
  <c r="E1679" i="3"/>
  <c r="F1679" i="3"/>
  <c r="G1679" i="3"/>
  <c r="H1679" i="3"/>
  <c r="I1679" i="3"/>
  <c r="J1679" i="3"/>
  <c r="A232" i="3"/>
  <c r="B232" i="3"/>
  <c r="C232" i="3"/>
  <c r="D232" i="3"/>
  <c r="E232" i="3"/>
  <c r="F232" i="3"/>
  <c r="G232" i="3"/>
  <c r="H232" i="3"/>
  <c r="I232" i="3"/>
  <c r="J232" i="3"/>
  <c r="A1051" i="3"/>
  <c r="B1051" i="3"/>
  <c r="C1051" i="3"/>
  <c r="D1051" i="3"/>
  <c r="E1051" i="3"/>
  <c r="F1051" i="3"/>
  <c r="G1051" i="3"/>
  <c r="H1051" i="3"/>
  <c r="I1051" i="3"/>
  <c r="J1051" i="3"/>
  <c r="A852" i="3"/>
  <c r="B852" i="3"/>
  <c r="C852" i="3"/>
  <c r="D852" i="3"/>
  <c r="E852" i="3"/>
  <c r="F852" i="3"/>
  <c r="G852" i="3"/>
  <c r="H852" i="3"/>
  <c r="I852" i="3"/>
  <c r="J852" i="3"/>
  <c r="A732" i="3"/>
  <c r="B732" i="3"/>
  <c r="C732" i="3"/>
  <c r="D732" i="3"/>
  <c r="E732" i="3"/>
  <c r="F732" i="3"/>
  <c r="G732" i="3"/>
  <c r="H732" i="3"/>
  <c r="I732" i="3"/>
  <c r="J732" i="3"/>
  <c r="A455" i="3"/>
  <c r="B455" i="3"/>
  <c r="C455" i="3"/>
  <c r="D455" i="3"/>
  <c r="E455" i="3"/>
  <c r="F455" i="3"/>
  <c r="G455" i="3"/>
  <c r="H455" i="3"/>
  <c r="I455" i="3"/>
  <c r="J455" i="3"/>
  <c r="A1116" i="3"/>
  <c r="B1116" i="3"/>
  <c r="C1116" i="3"/>
  <c r="D1116" i="3"/>
  <c r="E1116" i="3"/>
  <c r="F1116" i="3"/>
  <c r="G1116" i="3"/>
  <c r="H1116" i="3"/>
  <c r="I1116" i="3"/>
  <c r="J1116" i="3"/>
  <c r="A557" i="3"/>
  <c r="B557" i="3"/>
  <c r="C557" i="3"/>
  <c r="D557" i="3"/>
  <c r="E557" i="3"/>
  <c r="F557" i="3"/>
  <c r="L913" i="3" s="1"/>
  <c r="G557" i="3"/>
  <c r="H557" i="3"/>
  <c r="I557" i="3"/>
  <c r="J557" i="3"/>
  <c r="A533" i="3"/>
  <c r="B533" i="3"/>
  <c r="C533" i="3"/>
  <c r="D533" i="3"/>
  <c r="E533" i="3"/>
  <c r="F533" i="3"/>
  <c r="G533" i="3"/>
  <c r="M914" i="3" s="1"/>
  <c r="H533" i="3"/>
  <c r="I533" i="3"/>
  <c r="J533" i="3"/>
  <c r="A535" i="3"/>
  <c r="B535" i="3"/>
  <c r="C535" i="3"/>
  <c r="D535" i="3"/>
  <c r="E535" i="3"/>
  <c r="F535" i="3"/>
  <c r="G535" i="3"/>
  <c r="H535" i="3"/>
  <c r="I535" i="3"/>
  <c r="J535" i="3"/>
  <c r="A536" i="3"/>
  <c r="B536" i="3"/>
  <c r="C536" i="3"/>
  <c r="D536" i="3"/>
  <c r="E536" i="3"/>
  <c r="F536" i="3"/>
  <c r="G536" i="3"/>
  <c r="H536" i="3"/>
  <c r="I536" i="3"/>
  <c r="J536" i="3"/>
  <c r="A534" i="3"/>
  <c r="B534" i="3"/>
  <c r="C534" i="3"/>
  <c r="D534" i="3"/>
  <c r="E534" i="3"/>
  <c r="F534" i="3"/>
  <c r="G534" i="3"/>
  <c r="H534" i="3"/>
  <c r="I534" i="3"/>
  <c r="J534" i="3"/>
  <c r="A1632" i="3"/>
  <c r="B1632" i="3"/>
  <c r="C1632" i="3"/>
  <c r="D1632" i="3"/>
  <c r="E1632" i="3"/>
  <c r="F1632" i="3"/>
  <c r="G1632" i="3"/>
  <c r="H1632" i="3"/>
  <c r="I1632" i="3"/>
  <c r="J1632" i="3"/>
  <c r="A90" i="3"/>
  <c r="B90" i="3"/>
  <c r="C90" i="3"/>
  <c r="D90" i="3"/>
  <c r="E90" i="3"/>
  <c r="F90" i="3"/>
  <c r="G90" i="3"/>
  <c r="H90" i="3"/>
  <c r="I90" i="3"/>
  <c r="J90" i="3"/>
  <c r="A537" i="3"/>
  <c r="B537" i="3"/>
  <c r="C537" i="3"/>
  <c r="D537" i="3"/>
  <c r="E537" i="3"/>
  <c r="F537" i="3"/>
  <c r="G537" i="3"/>
  <c r="H537" i="3"/>
  <c r="I537" i="3"/>
  <c r="J537" i="3"/>
  <c r="A514" i="3"/>
  <c r="B514" i="3"/>
  <c r="C514" i="3"/>
  <c r="D514" i="3"/>
  <c r="E514" i="3"/>
  <c r="F514" i="3"/>
  <c r="G514" i="3"/>
  <c r="H514" i="3"/>
  <c r="I514" i="3"/>
  <c r="J514" i="3"/>
  <c r="A1585" i="3"/>
  <c r="B1585" i="3"/>
  <c r="C1585" i="3"/>
  <c r="D1585" i="3"/>
  <c r="E1585" i="3"/>
  <c r="F1585" i="3"/>
  <c r="G1585" i="3"/>
  <c r="H1585" i="3"/>
  <c r="I1585" i="3"/>
  <c r="J1585" i="3"/>
  <c r="A1581" i="3"/>
  <c r="B1581" i="3"/>
  <c r="C1581" i="3"/>
  <c r="D1581" i="3"/>
  <c r="E1581" i="3"/>
  <c r="F1581" i="3"/>
  <c r="G1581" i="3"/>
  <c r="H1581" i="3"/>
  <c r="I1581" i="3"/>
  <c r="J1581" i="3"/>
  <c r="A1583" i="3"/>
  <c r="B1583" i="3"/>
  <c r="C1583" i="3"/>
  <c r="D1583" i="3"/>
  <c r="E1583" i="3"/>
  <c r="F1583" i="3"/>
  <c r="G1583" i="3"/>
  <c r="H1583" i="3"/>
  <c r="I1583" i="3"/>
  <c r="J1583" i="3"/>
  <c r="A1582" i="3"/>
  <c r="B1582" i="3"/>
  <c r="C1582" i="3"/>
  <c r="D1582" i="3"/>
  <c r="E1582" i="3"/>
  <c r="F1582" i="3"/>
  <c r="G1582" i="3"/>
  <c r="H1582" i="3"/>
  <c r="I1582" i="3"/>
  <c r="J1582" i="3"/>
  <c r="A1580" i="3"/>
  <c r="B1580" i="3"/>
  <c r="C1580" i="3"/>
  <c r="D1580" i="3"/>
  <c r="E1580" i="3"/>
  <c r="F1580" i="3"/>
  <c r="G1580" i="3"/>
  <c r="H1580" i="3"/>
  <c r="I1580" i="3"/>
  <c r="J1580" i="3"/>
  <c r="A131" i="3"/>
  <c r="B131" i="3"/>
  <c r="C131" i="3"/>
  <c r="D131" i="3"/>
  <c r="E131" i="3"/>
  <c r="F131" i="3"/>
  <c r="G131" i="3"/>
  <c r="H131" i="3"/>
  <c r="I131" i="3"/>
  <c r="J131" i="3"/>
  <c r="A128" i="3"/>
  <c r="B128" i="3"/>
  <c r="C128" i="3"/>
  <c r="D128" i="3"/>
  <c r="E128" i="3"/>
  <c r="F128" i="3"/>
  <c r="G128" i="3"/>
  <c r="H128" i="3"/>
  <c r="I128" i="3"/>
  <c r="J128" i="3"/>
  <c r="A129" i="3"/>
  <c r="B129" i="3"/>
  <c r="C129" i="3"/>
  <c r="D129" i="3"/>
  <c r="E129" i="3"/>
  <c r="F129" i="3"/>
  <c r="G129" i="3"/>
  <c r="H129" i="3"/>
  <c r="I129" i="3"/>
  <c r="J129" i="3"/>
  <c r="A130" i="3"/>
  <c r="B130" i="3"/>
  <c r="C130" i="3"/>
  <c r="D130" i="3"/>
  <c r="E130" i="3"/>
  <c r="F130" i="3"/>
  <c r="G130" i="3"/>
  <c r="H130" i="3"/>
  <c r="I130" i="3"/>
  <c r="J130" i="3"/>
  <c r="A127" i="3"/>
  <c r="B127" i="3"/>
  <c r="C127" i="3"/>
  <c r="D127" i="3"/>
  <c r="E127" i="3"/>
  <c r="F127" i="3"/>
  <c r="G127" i="3"/>
  <c r="H127" i="3"/>
  <c r="I127" i="3"/>
  <c r="J127" i="3"/>
  <c r="A561" i="3"/>
  <c r="B561" i="3"/>
  <c r="C561" i="3"/>
  <c r="D561" i="3"/>
  <c r="E561" i="3"/>
  <c r="F561" i="3"/>
  <c r="G561" i="3"/>
  <c r="H561" i="3"/>
  <c r="I561" i="3"/>
  <c r="J561" i="3"/>
  <c r="A547" i="3"/>
  <c r="B547" i="3"/>
  <c r="C547" i="3"/>
  <c r="D547" i="3"/>
  <c r="E547" i="3"/>
  <c r="F547" i="3"/>
  <c r="G547" i="3"/>
  <c r="H547" i="3"/>
  <c r="I547" i="3"/>
  <c r="J547" i="3"/>
  <c r="A545" i="3"/>
  <c r="B545" i="3"/>
  <c r="C545" i="3"/>
  <c r="D545" i="3"/>
  <c r="E545" i="3"/>
  <c r="F545" i="3"/>
  <c r="G545" i="3"/>
  <c r="H545" i="3"/>
  <c r="I545" i="3"/>
  <c r="J545" i="3"/>
  <c r="A543" i="3"/>
  <c r="B543" i="3"/>
  <c r="C543" i="3"/>
  <c r="D543" i="3"/>
  <c r="E543" i="3"/>
  <c r="F543" i="3"/>
  <c r="G543" i="3"/>
  <c r="H543" i="3"/>
  <c r="I543" i="3"/>
  <c r="J543" i="3"/>
  <c r="A540" i="3"/>
  <c r="B540" i="3"/>
  <c r="C540" i="3"/>
  <c r="D540" i="3"/>
  <c r="E540" i="3"/>
  <c r="F540" i="3"/>
  <c r="G540" i="3"/>
  <c r="H540" i="3"/>
  <c r="I540" i="3"/>
  <c r="J540" i="3"/>
  <c r="A553" i="3"/>
  <c r="B553" i="3"/>
  <c r="C553" i="3"/>
  <c r="D553" i="3"/>
  <c r="E553" i="3"/>
  <c r="F553" i="3"/>
  <c r="G553" i="3"/>
  <c r="H553" i="3"/>
  <c r="I553" i="3"/>
  <c r="J553" i="3"/>
  <c r="A520" i="3"/>
  <c r="B520" i="3"/>
  <c r="C520" i="3"/>
  <c r="D520" i="3"/>
  <c r="E520" i="3"/>
  <c r="F520" i="3"/>
  <c r="G520" i="3"/>
  <c r="H520" i="3"/>
  <c r="I520" i="3"/>
  <c r="J520" i="3"/>
  <c r="A524" i="3"/>
  <c r="B524" i="3"/>
  <c r="C524" i="3"/>
  <c r="D524" i="3"/>
  <c r="E524" i="3"/>
  <c r="F524" i="3"/>
  <c r="G524" i="3"/>
  <c r="H524" i="3"/>
  <c r="I524" i="3"/>
  <c r="J524" i="3"/>
  <c r="A521" i="3"/>
  <c r="B521" i="3"/>
  <c r="C521" i="3"/>
  <c r="D521" i="3"/>
  <c r="E521" i="3"/>
  <c r="F521" i="3"/>
  <c r="G521" i="3"/>
  <c r="H521" i="3"/>
  <c r="I521" i="3"/>
  <c r="J521" i="3"/>
  <c r="A519" i="3"/>
  <c r="B519" i="3"/>
  <c r="C519" i="3"/>
  <c r="D519" i="3"/>
  <c r="E519" i="3"/>
  <c r="F519" i="3"/>
  <c r="G519" i="3"/>
  <c r="H519" i="3"/>
  <c r="I519" i="3"/>
  <c r="J519" i="3"/>
  <c r="A89" i="3"/>
  <c r="B89" i="3"/>
  <c r="C89" i="3"/>
  <c r="D89" i="3"/>
  <c r="E89" i="3"/>
  <c r="F89" i="3"/>
  <c r="G89" i="3"/>
  <c r="M942" i="3" s="1"/>
  <c r="H89" i="3"/>
  <c r="I89" i="3"/>
  <c r="J89" i="3"/>
  <c r="A1631" i="3"/>
  <c r="B1631" i="3"/>
  <c r="C1631" i="3"/>
  <c r="D1631" i="3"/>
  <c r="E1631" i="3"/>
  <c r="F1631" i="3"/>
  <c r="G1631" i="3"/>
  <c r="H1631" i="3"/>
  <c r="I1631" i="3"/>
  <c r="J1631" i="3"/>
  <c r="A920" i="3"/>
  <c r="B920" i="3"/>
  <c r="C920" i="3"/>
  <c r="D920" i="3"/>
  <c r="E920" i="3"/>
  <c r="F920" i="3"/>
  <c r="G920" i="3"/>
  <c r="H920" i="3"/>
  <c r="I920" i="3"/>
  <c r="J920" i="3"/>
  <c r="A755" i="3"/>
  <c r="B755" i="3"/>
  <c r="C755" i="3"/>
  <c r="D755" i="3"/>
  <c r="E755" i="3"/>
  <c r="F755" i="3"/>
  <c r="G755" i="3"/>
  <c r="H755" i="3"/>
  <c r="I755" i="3"/>
  <c r="J755" i="3"/>
  <c r="A1198" i="3"/>
  <c r="B1198" i="3"/>
  <c r="C1198" i="3"/>
  <c r="D1198" i="3"/>
  <c r="E1198" i="3"/>
  <c r="F1198" i="3"/>
  <c r="G1198" i="3"/>
  <c r="H1198" i="3"/>
  <c r="I1198" i="3"/>
  <c r="J1198" i="3"/>
  <c r="A1326" i="3"/>
  <c r="B1326" i="3"/>
  <c r="C1326" i="3"/>
  <c r="D1326" i="3"/>
  <c r="E1326" i="3"/>
  <c r="F1326" i="3"/>
  <c r="G1326" i="3"/>
  <c r="H1326" i="3"/>
  <c r="I1326" i="3"/>
  <c r="J1326" i="3"/>
  <c r="A1011" i="3"/>
  <c r="B1011" i="3"/>
  <c r="C1011" i="3"/>
  <c r="D1011" i="3"/>
  <c r="E1011" i="3"/>
  <c r="F1011" i="3"/>
  <c r="G1011" i="3"/>
  <c r="H1011" i="3"/>
  <c r="I1011" i="3"/>
  <c r="J1011" i="3"/>
  <c r="A1027" i="3"/>
  <c r="B1027" i="3"/>
  <c r="C1027" i="3"/>
  <c r="D1027" i="3"/>
  <c r="E1027" i="3"/>
  <c r="K949" i="3" s="1"/>
  <c r="F1027" i="3"/>
  <c r="L949" i="3" s="1"/>
  <c r="G1027" i="3"/>
  <c r="H1027" i="3"/>
  <c r="I1027" i="3"/>
  <c r="J1027" i="3"/>
  <c r="A1017" i="3"/>
  <c r="B1017" i="3"/>
  <c r="C1017" i="3"/>
  <c r="D1017" i="3"/>
  <c r="E1017" i="3"/>
  <c r="F1017" i="3"/>
  <c r="G1017" i="3"/>
  <c r="H1017" i="3"/>
  <c r="I1017" i="3"/>
  <c r="J1017" i="3"/>
  <c r="A891" i="3"/>
  <c r="B891" i="3"/>
  <c r="C891" i="3"/>
  <c r="D891" i="3"/>
  <c r="E891" i="3"/>
  <c r="F891" i="3"/>
  <c r="G891" i="3"/>
  <c r="H891" i="3"/>
  <c r="I891" i="3"/>
  <c r="J891" i="3"/>
  <c r="A1686" i="3"/>
  <c r="B1686" i="3"/>
  <c r="C1686" i="3"/>
  <c r="D1686" i="3"/>
  <c r="E1686" i="3"/>
  <c r="F1686" i="3"/>
  <c r="G1686" i="3"/>
  <c r="H1686" i="3"/>
  <c r="I1686" i="3"/>
  <c r="J1686" i="3"/>
  <c r="A225" i="3"/>
  <c r="B225" i="3"/>
  <c r="C225" i="3"/>
  <c r="D225" i="3"/>
  <c r="E225" i="3"/>
  <c r="F225" i="3"/>
  <c r="G225" i="3"/>
  <c r="H225" i="3"/>
  <c r="I225" i="3"/>
  <c r="J225" i="3"/>
  <c r="A1092" i="3"/>
  <c r="B1092" i="3"/>
  <c r="C1092" i="3"/>
  <c r="D1092" i="3"/>
  <c r="E1092" i="3"/>
  <c r="F1092" i="3"/>
  <c r="G1092" i="3"/>
  <c r="H1092" i="3"/>
  <c r="I1092" i="3"/>
  <c r="J1092" i="3"/>
  <c r="A802" i="3"/>
  <c r="B802" i="3"/>
  <c r="C802" i="3"/>
  <c r="D802" i="3"/>
  <c r="E802" i="3"/>
  <c r="F802" i="3"/>
  <c r="G802" i="3"/>
  <c r="H802" i="3"/>
  <c r="I802" i="3"/>
  <c r="J802" i="3"/>
  <c r="A1199" i="3"/>
  <c r="B1199" i="3"/>
  <c r="C1199" i="3"/>
  <c r="D1199" i="3"/>
  <c r="E1199" i="3"/>
  <c r="K956" i="3" s="1"/>
  <c r="F1199" i="3"/>
  <c r="G1199" i="3"/>
  <c r="H1199" i="3"/>
  <c r="I1199" i="3"/>
  <c r="J1199" i="3"/>
  <c r="A1357" i="3"/>
  <c r="B1357" i="3"/>
  <c r="C1357" i="3"/>
  <c r="D1357" i="3"/>
  <c r="E1357" i="3"/>
  <c r="F1357" i="3"/>
  <c r="G1357" i="3"/>
  <c r="M957" i="3" s="1"/>
  <c r="H1357" i="3"/>
  <c r="I1357" i="3"/>
  <c r="J1357" i="3"/>
  <c r="A753" i="3"/>
  <c r="B753" i="3"/>
  <c r="C753" i="3"/>
  <c r="D753" i="3"/>
  <c r="E753" i="3"/>
  <c r="F753" i="3"/>
  <c r="G753" i="3"/>
  <c r="H753" i="3"/>
  <c r="I753" i="3"/>
  <c r="J753" i="3"/>
  <c r="A1280" i="3"/>
  <c r="B1280" i="3"/>
  <c r="C1280" i="3"/>
  <c r="D1280" i="3"/>
  <c r="E1280" i="3"/>
  <c r="F1280" i="3"/>
  <c r="G1280" i="3"/>
  <c r="H1280" i="3"/>
  <c r="I1280" i="3"/>
  <c r="J1280" i="3"/>
  <c r="A1328" i="3"/>
  <c r="B1328" i="3"/>
  <c r="C1328" i="3"/>
  <c r="D1328" i="3"/>
  <c r="E1328" i="3"/>
  <c r="F1328" i="3"/>
  <c r="L960" i="3" s="1"/>
  <c r="G1328" i="3"/>
  <c r="M960" i="3" s="1"/>
  <c r="H1328" i="3"/>
  <c r="I1328" i="3"/>
  <c r="J1328" i="3"/>
  <c r="A1330" i="3"/>
  <c r="B1330" i="3"/>
  <c r="C1330" i="3"/>
  <c r="D1330" i="3"/>
  <c r="E1330" i="3"/>
  <c r="F1330" i="3"/>
  <c r="G1330" i="3"/>
  <c r="H1330" i="3"/>
  <c r="I1330" i="3"/>
  <c r="J1330" i="3"/>
  <c r="A1329" i="3"/>
  <c r="B1329" i="3"/>
  <c r="C1329" i="3"/>
  <c r="D1329" i="3"/>
  <c r="E1329" i="3"/>
  <c r="F1329" i="3"/>
  <c r="G1329" i="3"/>
  <c r="H1329" i="3"/>
  <c r="I1329" i="3"/>
  <c r="J1329" i="3"/>
  <c r="A1325" i="3"/>
  <c r="B1325" i="3"/>
  <c r="C1325" i="3"/>
  <c r="D1325" i="3"/>
  <c r="E1325" i="3"/>
  <c r="F1325" i="3"/>
  <c r="G1325" i="3"/>
  <c r="H1325" i="3"/>
  <c r="I1325" i="3"/>
  <c r="J1325" i="3"/>
  <c r="A1813" i="3"/>
  <c r="B1813" i="3"/>
  <c r="C1813" i="3"/>
  <c r="D1813" i="3"/>
  <c r="E1813" i="3"/>
  <c r="F1813" i="3"/>
  <c r="G1813" i="3"/>
  <c r="H1813" i="3"/>
  <c r="I1813" i="3"/>
  <c r="J1813" i="3"/>
  <c r="A269" i="3"/>
  <c r="B269" i="3"/>
  <c r="C269" i="3"/>
  <c r="D269" i="3"/>
  <c r="E269" i="3"/>
  <c r="F269" i="3"/>
  <c r="G269" i="3"/>
  <c r="H269" i="3"/>
  <c r="I269" i="3"/>
  <c r="J269" i="3"/>
  <c r="A1336" i="3"/>
  <c r="B1336" i="3"/>
  <c r="C1336" i="3"/>
  <c r="D1336" i="3"/>
  <c r="E1336" i="3"/>
  <c r="F1336" i="3"/>
  <c r="G1336" i="3"/>
  <c r="H1336" i="3"/>
  <c r="I1336" i="3"/>
  <c r="J1336" i="3"/>
  <c r="A1310" i="3"/>
  <c r="B1310" i="3"/>
  <c r="C1310" i="3"/>
  <c r="D1310" i="3"/>
  <c r="E1310" i="3"/>
  <c r="F1310" i="3"/>
  <c r="G1310" i="3"/>
  <c r="H1310" i="3"/>
  <c r="I1310" i="3"/>
  <c r="J1310" i="3"/>
  <c r="A1752" i="3"/>
  <c r="B1752" i="3"/>
  <c r="C1752" i="3"/>
  <c r="D1752" i="3"/>
  <c r="E1752" i="3"/>
  <c r="F1752" i="3"/>
  <c r="G1752" i="3"/>
  <c r="M968" i="3" s="1"/>
  <c r="H1752" i="3"/>
  <c r="I1752" i="3"/>
  <c r="J1752" i="3"/>
  <c r="A1759" i="3"/>
  <c r="B1759" i="3"/>
  <c r="C1759" i="3"/>
  <c r="D1759" i="3"/>
  <c r="E1759" i="3"/>
  <c r="F1759" i="3"/>
  <c r="G1759" i="3"/>
  <c r="H1759" i="3"/>
  <c r="I1759" i="3"/>
  <c r="J1759" i="3"/>
  <c r="A1761" i="3"/>
  <c r="B1761" i="3"/>
  <c r="C1761" i="3"/>
  <c r="D1761" i="3"/>
  <c r="E1761" i="3"/>
  <c r="F1761" i="3"/>
  <c r="G1761" i="3"/>
  <c r="H1761" i="3"/>
  <c r="I1761" i="3"/>
  <c r="J1761" i="3"/>
  <c r="A1760" i="3"/>
  <c r="B1760" i="3"/>
  <c r="C1760" i="3"/>
  <c r="D1760" i="3"/>
  <c r="E1760" i="3"/>
  <c r="F1760" i="3"/>
  <c r="G1760" i="3"/>
  <c r="H1760" i="3"/>
  <c r="I1760" i="3"/>
  <c r="J1760" i="3"/>
  <c r="A1758" i="3"/>
  <c r="B1758" i="3"/>
  <c r="C1758" i="3"/>
  <c r="D1758" i="3"/>
  <c r="E1758" i="3"/>
  <c r="F1758" i="3"/>
  <c r="G1758" i="3"/>
  <c r="H1758" i="3"/>
  <c r="I1758" i="3"/>
  <c r="J1758" i="3"/>
  <c r="A284" i="3"/>
  <c r="B284" i="3"/>
  <c r="C284" i="3"/>
  <c r="D284" i="3"/>
  <c r="E284" i="3"/>
  <c r="F284" i="3"/>
  <c r="G284" i="3"/>
  <c r="H284" i="3"/>
  <c r="I284" i="3"/>
  <c r="J284" i="3"/>
  <c r="A291" i="3"/>
  <c r="B291" i="3"/>
  <c r="C291" i="3"/>
  <c r="D291" i="3"/>
  <c r="E291" i="3"/>
  <c r="F291" i="3"/>
  <c r="G291" i="3"/>
  <c r="H291" i="3"/>
  <c r="I291" i="3"/>
  <c r="J291" i="3"/>
  <c r="A294" i="3"/>
  <c r="B294" i="3"/>
  <c r="C294" i="3"/>
  <c r="D294" i="3"/>
  <c r="E294" i="3"/>
  <c r="F294" i="3"/>
  <c r="G294" i="3"/>
  <c r="H294" i="3"/>
  <c r="I294" i="3"/>
  <c r="J294" i="3"/>
  <c r="A292" i="3"/>
  <c r="B292" i="3"/>
  <c r="C292" i="3"/>
  <c r="D292" i="3"/>
  <c r="E292" i="3"/>
  <c r="F292" i="3"/>
  <c r="G292" i="3"/>
  <c r="H292" i="3"/>
  <c r="I292" i="3"/>
  <c r="J292" i="3"/>
  <c r="A290" i="3"/>
  <c r="B290" i="3"/>
  <c r="C290" i="3"/>
  <c r="D290" i="3"/>
  <c r="E290" i="3"/>
  <c r="F290" i="3"/>
  <c r="G290" i="3"/>
  <c r="H290" i="3"/>
  <c r="I290" i="3"/>
  <c r="J290" i="3"/>
  <c r="A1282" i="3"/>
  <c r="B1282" i="3"/>
  <c r="C1282" i="3"/>
  <c r="D1282" i="3"/>
  <c r="E1282" i="3"/>
  <c r="F1282" i="3"/>
  <c r="G1282" i="3"/>
  <c r="H1282" i="3"/>
  <c r="I1282" i="3"/>
  <c r="J1282" i="3"/>
  <c r="A1334" i="3"/>
  <c r="B1334" i="3"/>
  <c r="C1334" i="3"/>
  <c r="D1334" i="3"/>
  <c r="E1334" i="3"/>
  <c r="F1334" i="3"/>
  <c r="G1334" i="3"/>
  <c r="H1334" i="3"/>
  <c r="I1334" i="3"/>
  <c r="J1334" i="3"/>
  <c r="A1337" i="3"/>
  <c r="B1337" i="3"/>
  <c r="C1337" i="3"/>
  <c r="D1337" i="3"/>
  <c r="E1337" i="3"/>
  <c r="F1337" i="3"/>
  <c r="G1337" i="3"/>
  <c r="H1337" i="3"/>
  <c r="I1337" i="3"/>
  <c r="J1337" i="3"/>
  <c r="A1335" i="3"/>
  <c r="B1335" i="3"/>
  <c r="C1335" i="3"/>
  <c r="D1335" i="3"/>
  <c r="E1335" i="3"/>
  <c r="F1335" i="3"/>
  <c r="G1335" i="3"/>
  <c r="M981" i="3" s="1"/>
  <c r="H1335" i="3"/>
  <c r="I1335" i="3"/>
  <c r="J1335" i="3"/>
  <c r="A1333" i="3"/>
  <c r="B1333" i="3"/>
  <c r="C1333" i="3"/>
  <c r="D1333" i="3"/>
  <c r="E1333" i="3"/>
  <c r="F1333" i="3"/>
  <c r="G1333" i="3"/>
  <c r="H1333" i="3"/>
  <c r="I1333" i="3"/>
  <c r="J1333" i="3"/>
  <c r="A1279" i="3"/>
  <c r="B1279" i="3"/>
  <c r="C1279" i="3"/>
  <c r="D1279" i="3"/>
  <c r="E1279" i="3"/>
  <c r="F1279" i="3"/>
  <c r="G1279" i="3"/>
  <c r="H1279" i="3"/>
  <c r="I1279" i="3"/>
  <c r="J1279" i="3"/>
  <c r="A1312" i="3"/>
  <c r="B1312" i="3"/>
  <c r="C1312" i="3"/>
  <c r="D1312" i="3"/>
  <c r="E1312" i="3"/>
  <c r="F1312" i="3"/>
  <c r="G1312" i="3"/>
  <c r="H1312" i="3"/>
  <c r="I1312" i="3"/>
  <c r="J1312" i="3"/>
  <c r="A1314" i="3"/>
  <c r="B1314" i="3"/>
  <c r="C1314" i="3"/>
  <c r="D1314" i="3"/>
  <c r="E1314" i="3"/>
  <c r="F1314" i="3"/>
  <c r="G1314" i="3"/>
  <c r="H1314" i="3"/>
  <c r="I1314" i="3"/>
  <c r="J1314" i="3"/>
  <c r="A1313" i="3"/>
  <c r="B1313" i="3"/>
  <c r="C1313" i="3"/>
  <c r="D1313" i="3"/>
  <c r="E1313" i="3"/>
  <c r="F1313" i="3"/>
  <c r="G1313" i="3"/>
  <c r="H1313" i="3"/>
  <c r="I1313" i="3"/>
  <c r="J1313" i="3"/>
  <c r="A1311" i="3"/>
  <c r="B1311" i="3"/>
  <c r="C1311" i="3"/>
  <c r="D1311" i="3"/>
  <c r="E1311" i="3"/>
  <c r="F1311" i="3"/>
  <c r="G1311" i="3"/>
  <c r="H1311" i="3"/>
  <c r="I1311" i="3"/>
  <c r="J1311" i="3"/>
  <c r="A270" i="3"/>
  <c r="B270" i="3"/>
  <c r="C270" i="3"/>
  <c r="D270" i="3"/>
  <c r="E270" i="3"/>
  <c r="F270" i="3"/>
  <c r="G270" i="3"/>
  <c r="H270" i="3"/>
  <c r="I270" i="3"/>
  <c r="J270" i="3"/>
  <c r="A1814" i="3"/>
  <c r="B1814" i="3"/>
  <c r="C1814" i="3"/>
  <c r="D1814" i="3"/>
  <c r="E1814" i="3"/>
  <c r="F1814" i="3"/>
  <c r="G1814" i="3"/>
  <c r="H1814" i="3"/>
  <c r="I1814" i="3"/>
  <c r="J1814" i="3"/>
  <c r="A982" i="3"/>
  <c r="B982" i="3"/>
  <c r="C982" i="3"/>
  <c r="D982" i="3"/>
  <c r="E982" i="3"/>
  <c r="F982" i="3"/>
  <c r="G982" i="3"/>
  <c r="H982" i="3"/>
  <c r="I982" i="3"/>
  <c r="J982" i="3"/>
  <c r="A749" i="3"/>
  <c r="B749" i="3"/>
  <c r="C749" i="3"/>
  <c r="D749" i="3"/>
  <c r="E749" i="3"/>
  <c r="F749" i="3"/>
  <c r="G749" i="3"/>
  <c r="H749" i="3"/>
  <c r="I749" i="3"/>
  <c r="J749" i="3"/>
  <c r="A685" i="3"/>
  <c r="B685" i="3"/>
  <c r="C685" i="3"/>
  <c r="D685" i="3"/>
  <c r="E685" i="3"/>
  <c r="F685" i="3"/>
  <c r="G685" i="3"/>
  <c r="H685" i="3"/>
  <c r="I685" i="3"/>
  <c r="J685" i="3"/>
  <c r="A487" i="3"/>
  <c r="B487" i="3"/>
  <c r="C487" i="3"/>
  <c r="D487" i="3"/>
  <c r="E487" i="3"/>
  <c r="F487" i="3"/>
  <c r="G487" i="3"/>
  <c r="H487" i="3"/>
  <c r="I487" i="3"/>
  <c r="J487" i="3"/>
  <c r="A1032" i="3"/>
  <c r="B1032" i="3"/>
  <c r="C1032" i="3"/>
  <c r="D1032" i="3"/>
  <c r="E1032" i="3"/>
  <c r="F1032" i="3"/>
  <c r="G1032" i="3"/>
  <c r="H1032" i="3"/>
  <c r="I1032" i="3"/>
  <c r="J1032" i="3"/>
  <c r="A1050" i="3"/>
  <c r="B1050" i="3"/>
  <c r="C1050" i="3"/>
  <c r="D1050" i="3"/>
  <c r="E1050" i="3"/>
  <c r="F1050" i="3"/>
  <c r="G1050" i="3"/>
  <c r="H1050" i="3"/>
  <c r="I1050" i="3"/>
  <c r="J1050" i="3"/>
  <c r="A1037" i="3"/>
  <c r="B1037" i="3"/>
  <c r="C1037" i="3"/>
  <c r="D1037" i="3"/>
  <c r="E1037" i="3"/>
  <c r="F1037" i="3"/>
  <c r="G1037" i="3"/>
  <c r="H1037" i="3"/>
  <c r="I1037" i="3"/>
  <c r="J1037" i="3"/>
  <c r="A1025" i="3"/>
  <c r="B1025" i="3"/>
  <c r="C1025" i="3"/>
  <c r="D1025" i="3"/>
  <c r="E1025" i="3"/>
  <c r="F1025" i="3"/>
  <c r="L997" i="3" s="1"/>
  <c r="G1025" i="3"/>
  <c r="H1025" i="3"/>
  <c r="I1025" i="3"/>
  <c r="J1025" i="3"/>
  <c r="A1700" i="3"/>
  <c r="B1700" i="3"/>
  <c r="C1700" i="3"/>
  <c r="D1700" i="3"/>
  <c r="E1700" i="3"/>
  <c r="F1700" i="3"/>
  <c r="G1700" i="3"/>
  <c r="H1700" i="3"/>
  <c r="I1700" i="3"/>
  <c r="J1700" i="3"/>
  <c r="A212" i="3"/>
  <c r="B212" i="3"/>
  <c r="C212" i="3"/>
  <c r="D212" i="3"/>
  <c r="E212" i="3"/>
  <c r="F212" i="3"/>
  <c r="G212" i="3"/>
  <c r="H212" i="3"/>
  <c r="I212" i="3"/>
  <c r="J212" i="3"/>
  <c r="A1104" i="3"/>
  <c r="B1104" i="3"/>
  <c r="C1104" i="3"/>
  <c r="D1104" i="3"/>
  <c r="E1104" i="3"/>
  <c r="F1104" i="3"/>
  <c r="G1104" i="3"/>
  <c r="H1104" i="3"/>
  <c r="I1104" i="3"/>
  <c r="J1104" i="3"/>
  <c r="A795" i="3"/>
  <c r="B795" i="3"/>
  <c r="C795" i="3"/>
  <c r="D795" i="3"/>
  <c r="E795" i="3"/>
  <c r="F795" i="3"/>
  <c r="G795" i="3"/>
  <c r="H795" i="3"/>
  <c r="I795" i="3"/>
  <c r="J795" i="3"/>
  <c r="A684" i="3"/>
  <c r="B684" i="3"/>
  <c r="C684" i="3"/>
  <c r="D684" i="3"/>
  <c r="E684" i="3"/>
  <c r="F684" i="3"/>
  <c r="G684" i="3"/>
  <c r="H684" i="3"/>
  <c r="I684" i="3"/>
  <c r="J684" i="3"/>
  <c r="A442" i="3"/>
  <c r="B442" i="3"/>
  <c r="C442" i="3"/>
  <c r="D442" i="3"/>
  <c r="E442" i="3"/>
  <c r="F442" i="3"/>
  <c r="G442" i="3"/>
  <c r="H442" i="3"/>
  <c r="I442" i="3"/>
  <c r="J442" i="3"/>
  <c r="A748" i="3"/>
  <c r="B748" i="3"/>
  <c r="C748" i="3"/>
  <c r="D748" i="3"/>
  <c r="E748" i="3"/>
  <c r="F748" i="3"/>
  <c r="G748" i="3"/>
  <c r="H748" i="3"/>
  <c r="I748" i="3"/>
  <c r="J748" i="3"/>
  <c r="A461" i="3"/>
  <c r="B461" i="3"/>
  <c r="C461" i="3"/>
  <c r="D461" i="3"/>
  <c r="E461" i="3"/>
  <c r="F461" i="3"/>
  <c r="G461" i="3"/>
  <c r="H461" i="3"/>
  <c r="I461" i="3"/>
  <c r="J461" i="3"/>
  <c r="A490" i="3"/>
  <c r="B490" i="3"/>
  <c r="C490" i="3"/>
  <c r="D490" i="3"/>
  <c r="E490" i="3"/>
  <c r="F490" i="3"/>
  <c r="G490" i="3"/>
  <c r="H490" i="3"/>
  <c r="I490" i="3"/>
  <c r="J490" i="3"/>
  <c r="A498" i="3"/>
  <c r="B498" i="3"/>
  <c r="C498" i="3"/>
  <c r="D498" i="3"/>
  <c r="E498" i="3"/>
  <c r="F498" i="3"/>
  <c r="L1007" i="3" s="1"/>
  <c r="G498" i="3"/>
  <c r="H498" i="3"/>
  <c r="I498" i="3"/>
  <c r="J498" i="3"/>
  <c r="A493" i="3"/>
  <c r="B493" i="3"/>
  <c r="C493" i="3"/>
  <c r="D493" i="3"/>
  <c r="E493" i="3"/>
  <c r="F493" i="3"/>
  <c r="G493" i="3"/>
  <c r="H493" i="3"/>
  <c r="I493" i="3"/>
  <c r="J493" i="3"/>
  <c r="A489" i="3"/>
  <c r="B489" i="3"/>
  <c r="C489" i="3"/>
  <c r="D489" i="3"/>
  <c r="E489" i="3"/>
  <c r="F489" i="3"/>
  <c r="G489" i="3"/>
  <c r="H489" i="3"/>
  <c r="I489" i="3"/>
  <c r="J489" i="3"/>
  <c r="A1638" i="3"/>
  <c r="B1638" i="3"/>
  <c r="C1638" i="3"/>
  <c r="D1638" i="3"/>
  <c r="E1638" i="3"/>
  <c r="F1638" i="3"/>
  <c r="G1638" i="3"/>
  <c r="H1638" i="3"/>
  <c r="I1638" i="3"/>
  <c r="J1638" i="3"/>
  <c r="A80" i="3"/>
  <c r="B80" i="3"/>
  <c r="C80" i="3"/>
  <c r="D80" i="3"/>
  <c r="E80" i="3"/>
  <c r="F80" i="3"/>
  <c r="G80" i="3"/>
  <c r="H80" i="3"/>
  <c r="I80" i="3"/>
  <c r="J80" i="3"/>
  <c r="A517" i="3"/>
  <c r="B517" i="3"/>
  <c r="C517" i="3"/>
  <c r="D517" i="3"/>
  <c r="E517" i="3"/>
  <c r="F517" i="3"/>
  <c r="G517" i="3"/>
  <c r="H517" i="3"/>
  <c r="I517" i="3"/>
  <c r="J517" i="3"/>
  <c r="A474" i="3"/>
  <c r="B474" i="3"/>
  <c r="C474" i="3"/>
  <c r="D474" i="3"/>
  <c r="E474" i="3"/>
  <c r="F474" i="3"/>
  <c r="G474" i="3"/>
  <c r="H474" i="3"/>
  <c r="I474" i="3"/>
  <c r="J474" i="3"/>
  <c r="A1586" i="3"/>
  <c r="B1586" i="3"/>
  <c r="C1586" i="3"/>
  <c r="D1586" i="3"/>
  <c r="E1586" i="3"/>
  <c r="F1586" i="3"/>
  <c r="G1586" i="3"/>
  <c r="H1586" i="3"/>
  <c r="I1586" i="3"/>
  <c r="J1586" i="3"/>
  <c r="A1597" i="3"/>
  <c r="B1597" i="3"/>
  <c r="C1597" i="3"/>
  <c r="D1597" i="3"/>
  <c r="E1597" i="3"/>
  <c r="F1597" i="3"/>
  <c r="G1597" i="3"/>
  <c r="H1597" i="3"/>
  <c r="I1597" i="3"/>
  <c r="J1597" i="3"/>
  <c r="A1599" i="3"/>
  <c r="B1599" i="3"/>
  <c r="C1599" i="3"/>
  <c r="D1599" i="3"/>
  <c r="E1599" i="3"/>
  <c r="F1599" i="3"/>
  <c r="G1599" i="3"/>
  <c r="H1599" i="3"/>
  <c r="I1599" i="3"/>
  <c r="J1599" i="3"/>
  <c r="A1598" i="3"/>
  <c r="B1598" i="3"/>
  <c r="C1598" i="3"/>
  <c r="D1598" i="3"/>
  <c r="E1598" i="3"/>
  <c r="F1598" i="3"/>
  <c r="G1598" i="3"/>
  <c r="H1598" i="3"/>
  <c r="I1598" i="3"/>
  <c r="J1598" i="3"/>
  <c r="A1596" i="3"/>
  <c r="B1596" i="3"/>
  <c r="C1596" i="3"/>
  <c r="D1596" i="3"/>
  <c r="E1596" i="3"/>
  <c r="F1596" i="3"/>
  <c r="G1596" i="3"/>
  <c r="H1596" i="3"/>
  <c r="I1596" i="3"/>
  <c r="J1596" i="3"/>
  <c r="A95" i="3"/>
  <c r="B95" i="3"/>
  <c r="C95" i="3"/>
  <c r="D95" i="3"/>
  <c r="E95" i="3"/>
  <c r="F95" i="3"/>
  <c r="G95" i="3"/>
  <c r="H95" i="3"/>
  <c r="I95" i="3"/>
  <c r="J95" i="3"/>
  <c r="A103" i="3"/>
  <c r="B103" i="3"/>
  <c r="C103" i="3"/>
  <c r="D103" i="3"/>
  <c r="E103" i="3"/>
  <c r="F103" i="3"/>
  <c r="G103" i="3"/>
  <c r="H103" i="3"/>
  <c r="I103" i="3"/>
  <c r="J103" i="3"/>
  <c r="A106" i="3"/>
  <c r="B106" i="3"/>
  <c r="C106" i="3"/>
  <c r="D106" i="3"/>
  <c r="E106" i="3"/>
  <c r="F106" i="3"/>
  <c r="G106" i="3"/>
  <c r="H106" i="3"/>
  <c r="I106" i="3"/>
  <c r="J106" i="3"/>
  <c r="A104" i="3"/>
  <c r="B104" i="3"/>
  <c r="C104" i="3"/>
  <c r="D104" i="3"/>
  <c r="E104" i="3"/>
  <c r="F104" i="3"/>
  <c r="G104" i="3"/>
  <c r="H104" i="3"/>
  <c r="I104" i="3"/>
  <c r="J104" i="3"/>
  <c r="A102" i="3"/>
  <c r="B102" i="3"/>
  <c r="C102" i="3"/>
  <c r="D102" i="3"/>
  <c r="E102" i="3"/>
  <c r="F102" i="3"/>
  <c r="G102" i="3"/>
  <c r="H102" i="3"/>
  <c r="I102" i="3"/>
  <c r="J102" i="3"/>
  <c r="A467" i="3"/>
  <c r="B467" i="3"/>
  <c r="C467" i="3"/>
  <c r="D467" i="3"/>
  <c r="E467" i="3"/>
  <c r="F467" i="3"/>
  <c r="G467" i="3"/>
  <c r="H467" i="3"/>
  <c r="I467" i="3"/>
  <c r="J467" i="3"/>
  <c r="A518" i="3"/>
  <c r="B518" i="3"/>
  <c r="C518" i="3"/>
  <c r="D518" i="3"/>
  <c r="E518" i="3"/>
  <c r="F518" i="3"/>
  <c r="G518" i="3"/>
  <c r="H518" i="3"/>
  <c r="I518" i="3"/>
  <c r="J518" i="3"/>
  <c r="A523" i="3"/>
  <c r="B523" i="3"/>
  <c r="C523" i="3"/>
  <c r="D523" i="3"/>
  <c r="E523" i="3"/>
  <c r="F523" i="3"/>
  <c r="G523" i="3"/>
  <c r="H523" i="3"/>
  <c r="I523" i="3"/>
  <c r="J523" i="3"/>
  <c r="A522" i="3"/>
  <c r="B522" i="3"/>
  <c r="C522" i="3"/>
  <c r="D522" i="3"/>
  <c r="E522" i="3"/>
  <c r="F522" i="3"/>
  <c r="G522" i="3"/>
  <c r="H522" i="3"/>
  <c r="I522" i="3"/>
  <c r="J522" i="3"/>
  <c r="A516" i="3"/>
  <c r="B516" i="3"/>
  <c r="C516" i="3"/>
  <c r="D516" i="3"/>
  <c r="E516" i="3"/>
  <c r="F516" i="3"/>
  <c r="G516" i="3"/>
  <c r="H516" i="3"/>
  <c r="I516" i="3"/>
  <c r="J516" i="3"/>
  <c r="A459" i="3"/>
  <c r="B459" i="3"/>
  <c r="C459" i="3"/>
  <c r="D459" i="3"/>
  <c r="E459" i="3"/>
  <c r="F459" i="3"/>
  <c r="G459" i="3"/>
  <c r="H459" i="3"/>
  <c r="I459" i="3"/>
  <c r="J459" i="3"/>
  <c r="A477" i="3"/>
  <c r="B477" i="3"/>
  <c r="C477" i="3"/>
  <c r="D477" i="3"/>
  <c r="E477" i="3"/>
  <c r="F477" i="3"/>
  <c r="G477" i="3"/>
  <c r="H477" i="3"/>
  <c r="I477" i="3"/>
  <c r="J477" i="3"/>
  <c r="A480" i="3"/>
  <c r="B480" i="3"/>
  <c r="C480" i="3"/>
  <c r="D480" i="3"/>
  <c r="E480" i="3"/>
  <c r="F480" i="3"/>
  <c r="G480" i="3"/>
  <c r="H480" i="3"/>
  <c r="I480" i="3"/>
  <c r="J480" i="3"/>
  <c r="A478" i="3"/>
  <c r="B478" i="3"/>
  <c r="C478" i="3"/>
  <c r="D478" i="3"/>
  <c r="E478" i="3"/>
  <c r="F478" i="3"/>
  <c r="G478" i="3"/>
  <c r="H478" i="3"/>
  <c r="I478" i="3"/>
  <c r="J478" i="3"/>
  <c r="A476" i="3"/>
  <c r="B476" i="3"/>
  <c r="C476" i="3"/>
  <c r="D476" i="3"/>
  <c r="E476" i="3"/>
  <c r="F476" i="3"/>
  <c r="G476" i="3"/>
  <c r="H476" i="3"/>
  <c r="I476" i="3"/>
  <c r="J476" i="3"/>
  <c r="A79" i="3"/>
  <c r="B79" i="3"/>
  <c r="C79" i="3"/>
  <c r="D79" i="3"/>
  <c r="E79" i="3"/>
  <c r="F79" i="3"/>
  <c r="G79" i="3"/>
  <c r="H79" i="3"/>
  <c r="I79" i="3"/>
  <c r="J79" i="3"/>
  <c r="A1637" i="3"/>
  <c r="B1637" i="3"/>
  <c r="C1637" i="3"/>
  <c r="D1637" i="3"/>
  <c r="E1637" i="3"/>
  <c r="F1637" i="3"/>
  <c r="G1637" i="3"/>
  <c r="H1637" i="3"/>
  <c r="I1637" i="3"/>
  <c r="J1637" i="3"/>
  <c r="A919" i="3"/>
  <c r="B919" i="3"/>
  <c r="C919" i="3"/>
  <c r="D919" i="3"/>
  <c r="E919" i="3"/>
  <c r="F919" i="3"/>
  <c r="L1036" i="3" s="1"/>
  <c r="G919" i="3"/>
  <c r="H919" i="3"/>
  <c r="I919" i="3"/>
  <c r="J919" i="3"/>
  <c r="A1130" i="3"/>
  <c r="B1130" i="3"/>
  <c r="C1130" i="3"/>
  <c r="D1130" i="3"/>
  <c r="E1130" i="3"/>
  <c r="F1130" i="3"/>
  <c r="G1130" i="3"/>
  <c r="H1130" i="3"/>
  <c r="I1130" i="3"/>
  <c r="J1130" i="3"/>
  <c r="A1267" i="3"/>
  <c r="B1267" i="3"/>
  <c r="C1267" i="3"/>
  <c r="D1267" i="3"/>
  <c r="E1267" i="3"/>
  <c r="F1267" i="3"/>
  <c r="G1267" i="3"/>
  <c r="H1267" i="3"/>
  <c r="I1267" i="3"/>
  <c r="J1267" i="3"/>
  <c r="A1549" i="3"/>
  <c r="B1549" i="3"/>
  <c r="C1549" i="3"/>
  <c r="D1549" i="3"/>
  <c r="E1549" i="3"/>
  <c r="F1549" i="3"/>
  <c r="G1549" i="3"/>
  <c r="H1549" i="3"/>
  <c r="I1549" i="3"/>
  <c r="J1549" i="3"/>
  <c r="A1068" i="3"/>
  <c r="B1068" i="3"/>
  <c r="C1068" i="3"/>
  <c r="D1068" i="3"/>
  <c r="E1068" i="3"/>
  <c r="F1068" i="3"/>
  <c r="G1068" i="3"/>
  <c r="H1068" i="3"/>
  <c r="I1068" i="3"/>
  <c r="J1068" i="3"/>
  <c r="A1085" i="3"/>
  <c r="B1085" i="3"/>
  <c r="C1085" i="3"/>
  <c r="D1085" i="3"/>
  <c r="E1085" i="3"/>
  <c r="F1085" i="3"/>
  <c r="G1085" i="3"/>
  <c r="H1085" i="3"/>
  <c r="I1085" i="3"/>
  <c r="J1085" i="3"/>
  <c r="A1076" i="3"/>
  <c r="B1076" i="3"/>
  <c r="C1076" i="3"/>
  <c r="D1076" i="3"/>
  <c r="E1076" i="3"/>
  <c r="F1076" i="3"/>
  <c r="G1076" i="3"/>
  <c r="H1076" i="3"/>
  <c r="I1076" i="3"/>
  <c r="J1076" i="3"/>
  <c r="A1079" i="3"/>
  <c r="B1079" i="3"/>
  <c r="C1079" i="3"/>
  <c r="D1079" i="3"/>
  <c r="E1079" i="3"/>
  <c r="F1079" i="3"/>
  <c r="G1079" i="3"/>
  <c r="H1079" i="3"/>
  <c r="I1079" i="3"/>
  <c r="J1079" i="3"/>
  <c r="A1789" i="3"/>
  <c r="B1789" i="3"/>
  <c r="C1789" i="3"/>
  <c r="D1789" i="3"/>
  <c r="E1789" i="3"/>
  <c r="F1789" i="3"/>
  <c r="G1789" i="3"/>
  <c r="H1789" i="3"/>
  <c r="I1789" i="3"/>
  <c r="J1789" i="3"/>
  <c r="A84" i="3"/>
  <c r="B84" i="3"/>
  <c r="C84" i="3"/>
  <c r="D84" i="3"/>
  <c r="E84" i="3"/>
  <c r="F84" i="3"/>
  <c r="G84" i="3"/>
  <c r="H84" i="3"/>
  <c r="I84" i="3"/>
  <c r="J84" i="3"/>
  <c r="A1099" i="3"/>
  <c r="B1099" i="3"/>
  <c r="C1099" i="3"/>
  <c r="D1099" i="3"/>
  <c r="E1099" i="3"/>
  <c r="F1099" i="3"/>
  <c r="G1099" i="3"/>
  <c r="H1099" i="3"/>
  <c r="I1099" i="3"/>
  <c r="J1099" i="3"/>
  <c r="A800" i="3"/>
  <c r="B800" i="3"/>
  <c r="C800" i="3"/>
  <c r="D800" i="3"/>
  <c r="E800" i="3"/>
  <c r="F800" i="3"/>
  <c r="G800" i="3"/>
  <c r="H800" i="3"/>
  <c r="I800" i="3"/>
  <c r="J800" i="3"/>
  <c r="A1266" i="3"/>
  <c r="B1266" i="3"/>
  <c r="C1266" i="3"/>
  <c r="D1266" i="3"/>
  <c r="E1266" i="3"/>
  <c r="F1266" i="3"/>
  <c r="G1266" i="3"/>
  <c r="H1266" i="3"/>
  <c r="I1266" i="3"/>
  <c r="J1266" i="3"/>
  <c r="A1630" i="3"/>
  <c r="B1630" i="3"/>
  <c r="C1630" i="3"/>
  <c r="D1630" i="3"/>
  <c r="E1630" i="3"/>
  <c r="F1630" i="3"/>
  <c r="G1630" i="3"/>
  <c r="H1630" i="3"/>
  <c r="I1630" i="3"/>
  <c r="J1630" i="3"/>
  <c r="A1129" i="3"/>
  <c r="B1129" i="3"/>
  <c r="C1129" i="3"/>
  <c r="D1129" i="3"/>
  <c r="E1129" i="3"/>
  <c r="F1129" i="3"/>
  <c r="G1129" i="3"/>
  <c r="H1129" i="3"/>
  <c r="I1129" i="3"/>
  <c r="J1129" i="3"/>
  <c r="A1564" i="3"/>
  <c r="B1564" i="3"/>
  <c r="C1564" i="3"/>
  <c r="D1564" i="3"/>
  <c r="E1564" i="3"/>
  <c r="F1564" i="3"/>
  <c r="G1564" i="3"/>
  <c r="H1564" i="3"/>
  <c r="I1564" i="3"/>
  <c r="J1564" i="3"/>
  <c r="A1552" i="3"/>
  <c r="B1552" i="3"/>
  <c r="C1552" i="3"/>
  <c r="D1552" i="3"/>
  <c r="E1552" i="3"/>
  <c r="F1552" i="3"/>
  <c r="G1552" i="3"/>
  <c r="H1552" i="3"/>
  <c r="I1552" i="3"/>
  <c r="J1552" i="3"/>
  <c r="A1556" i="3"/>
  <c r="B1556" i="3"/>
  <c r="C1556" i="3"/>
  <c r="D1556" i="3"/>
  <c r="E1556" i="3"/>
  <c r="F1556" i="3"/>
  <c r="G1556" i="3"/>
  <c r="H1556" i="3"/>
  <c r="I1556" i="3"/>
  <c r="J1556" i="3"/>
  <c r="A1553" i="3"/>
  <c r="B1553" i="3"/>
  <c r="C1553" i="3"/>
  <c r="D1553" i="3"/>
  <c r="E1553" i="3"/>
  <c r="F1553" i="3"/>
  <c r="G1553" i="3"/>
  <c r="H1553" i="3"/>
  <c r="I1553" i="3"/>
  <c r="J1553" i="3"/>
  <c r="A1554" i="3"/>
  <c r="B1554" i="3"/>
  <c r="C1554" i="3"/>
  <c r="D1554" i="3"/>
  <c r="E1554" i="3"/>
  <c r="K1055" i="3" s="1"/>
  <c r="F1554" i="3"/>
  <c r="L1055" i="3" s="1"/>
  <c r="G1554" i="3"/>
  <c r="H1554" i="3"/>
  <c r="I1554" i="3"/>
  <c r="J1554" i="3"/>
  <c r="A1870" i="3"/>
  <c r="B1870" i="3"/>
  <c r="C1870" i="3"/>
  <c r="D1870" i="3"/>
  <c r="E1870" i="3"/>
  <c r="F1870" i="3"/>
  <c r="G1870" i="3"/>
  <c r="H1870" i="3"/>
  <c r="I1870" i="3"/>
  <c r="J1870" i="3"/>
  <c r="A267" i="3"/>
  <c r="B267" i="3"/>
  <c r="C267" i="3"/>
  <c r="D267" i="3"/>
  <c r="E267" i="3"/>
  <c r="F267" i="3"/>
  <c r="G267" i="3"/>
  <c r="H267" i="3"/>
  <c r="I267" i="3"/>
  <c r="J267" i="3"/>
  <c r="A1557" i="3"/>
  <c r="B1557" i="3"/>
  <c r="C1557" i="3"/>
  <c r="D1557" i="3"/>
  <c r="E1557" i="3"/>
  <c r="F1557" i="3"/>
  <c r="G1557" i="3"/>
  <c r="H1557" i="3"/>
  <c r="I1557" i="3"/>
  <c r="J1557" i="3"/>
  <c r="A1542" i="3"/>
  <c r="B1542" i="3"/>
  <c r="C1542" i="3"/>
  <c r="D1542" i="3"/>
  <c r="E1542" i="3"/>
  <c r="F1542" i="3"/>
  <c r="G1542" i="3"/>
  <c r="H1542" i="3"/>
  <c r="I1542" i="3"/>
  <c r="J1542" i="3"/>
  <c r="A1860" i="3"/>
  <c r="B1860" i="3"/>
  <c r="C1860" i="3"/>
  <c r="D1860" i="3"/>
  <c r="E1860" i="3"/>
  <c r="F1860" i="3"/>
  <c r="L1060" i="3" s="1"/>
  <c r="G1860" i="3"/>
  <c r="H1860" i="3"/>
  <c r="I1860" i="3"/>
  <c r="J1860" i="3"/>
  <c r="A1856" i="3"/>
  <c r="B1856" i="3"/>
  <c r="C1856" i="3"/>
  <c r="D1856" i="3"/>
  <c r="E1856" i="3"/>
  <c r="F1856" i="3"/>
  <c r="G1856" i="3"/>
  <c r="H1856" i="3"/>
  <c r="I1856" i="3"/>
  <c r="J1856" i="3"/>
  <c r="A1859" i="3"/>
  <c r="B1859" i="3"/>
  <c r="C1859" i="3"/>
  <c r="D1859" i="3"/>
  <c r="E1859" i="3"/>
  <c r="F1859" i="3"/>
  <c r="L1062" i="3" s="1"/>
  <c r="G1859" i="3"/>
  <c r="H1859" i="3"/>
  <c r="I1859" i="3"/>
  <c r="J1859" i="3"/>
  <c r="A1858" i="3"/>
  <c r="B1858" i="3"/>
  <c r="C1858" i="3"/>
  <c r="D1858" i="3"/>
  <c r="E1858" i="3"/>
  <c r="F1858" i="3"/>
  <c r="G1858" i="3"/>
  <c r="H1858" i="3"/>
  <c r="I1858" i="3"/>
  <c r="J1858" i="3"/>
  <c r="A1857" i="3"/>
  <c r="B1857" i="3"/>
  <c r="C1857" i="3"/>
  <c r="D1857" i="3"/>
  <c r="E1857" i="3"/>
  <c r="F1857" i="3"/>
  <c r="G1857" i="3"/>
  <c r="H1857" i="3"/>
  <c r="I1857" i="3"/>
  <c r="J1857" i="3"/>
  <c r="A321" i="3"/>
  <c r="B321" i="3"/>
  <c r="C321" i="3"/>
  <c r="D321" i="3"/>
  <c r="E321" i="3"/>
  <c r="F321" i="3"/>
  <c r="G321" i="3"/>
  <c r="H321" i="3"/>
  <c r="I321" i="3"/>
  <c r="J321" i="3"/>
  <c r="A312" i="3"/>
  <c r="B312" i="3"/>
  <c r="C312" i="3"/>
  <c r="D312" i="3"/>
  <c r="E312" i="3"/>
  <c r="F312" i="3"/>
  <c r="G312" i="3"/>
  <c r="H312" i="3"/>
  <c r="I312" i="3"/>
  <c r="J312" i="3"/>
  <c r="A317" i="3"/>
  <c r="B317" i="3"/>
  <c r="C317" i="3"/>
  <c r="D317" i="3"/>
  <c r="E317" i="3"/>
  <c r="F317" i="3"/>
  <c r="G317" i="3"/>
  <c r="H317" i="3"/>
  <c r="I317" i="3"/>
  <c r="J317" i="3"/>
  <c r="A315" i="3"/>
  <c r="B315" i="3"/>
  <c r="C315" i="3"/>
  <c r="D315" i="3"/>
  <c r="E315" i="3"/>
  <c r="F315" i="3"/>
  <c r="G315" i="3"/>
  <c r="H315" i="3"/>
  <c r="I315" i="3"/>
  <c r="J315" i="3"/>
  <c r="A313" i="3"/>
  <c r="B313" i="3"/>
  <c r="C313" i="3"/>
  <c r="D313" i="3"/>
  <c r="E313" i="3"/>
  <c r="F313" i="3"/>
  <c r="G313" i="3"/>
  <c r="H313" i="3"/>
  <c r="I313" i="3"/>
  <c r="J313" i="3"/>
  <c r="A1567" i="3"/>
  <c r="B1567" i="3"/>
  <c r="C1567" i="3"/>
  <c r="D1567" i="3"/>
  <c r="E1567" i="3"/>
  <c r="F1567" i="3"/>
  <c r="G1567" i="3"/>
  <c r="H1567" i="3"/>
  <c r="I1567" i="3"/>
  <c r="J1567" i="3"/>
  <c r="A1560" i="3"/>
  <c r="B1560" i="3"/>
  <c r="C1560" i="3"/>
  <c r="D1560" i="3"/>
  <c r="E1560" i="3"/>
  <c r="F1560" i="3"/>
  <c r="G1560" i="3"/>
  <c r="H1560" i="3"/>
  <c r="I1560" i="3"/>
  <c r="J1560" i="3"/>
  <c r="A1563" i="3"/>
  <c r="B1563" i="3"/>
  <c r="C1563" i="3"/>
  <c r="D1563" i="3"/>
  <c r="E1563" i="3"/>
  <c r="F1563" i="3"/>
  <c r="G1563" i="3"/>
  <c r="H1563" i="3"/>
  <c r="I1563" i="3"/>
  <c r="J1563" i="3"/>
  <c r="A1562" i="3"/>
  <c r="B1562" i="3"/>
  <c r="C1562" i="3"/>
  <c r="D1562" i="3"/>
  <c r="E1562" i="3"/>
  <c r="F1562" i="3"/>
  <c r="G1562" i="3"/>
  <c r="H1562" i="3"/>
  <c r="I1562" i="3"/>
  <c r="J1562" i="3"/>
  <c r="A1561" i="3"/>
  <c r="B1561" i="3"/>
  <c r="C1561" i="3"/>
  <c r="D1561" i="3"/>
  <c r="E1561" i="3"/>
  <c r="F1561" i="3"/>
  <c r="G1561" i="3"/>
  <c r="H1561" i="3"/>
  <c r="I1561" i="3"/>
  <c r="J1561" i="3"/>
  <c r="A1559" i="3"/>
  <c r="B1559" i="3"/>
  <c r="C1559" i="3"/>
  <c r="D1559" i="3"/>
  <c r="E1559" i="3"/>
  <c r="F1559" i="3"/>
  <c r="G1559" i="3"/>
  <c r="H1559" i="3"/>
  <c r="I1559" i="3"/>
  <c r="J1559" i="3"/>
  <c r="A1545" i="3"/>
  <c r="B1545" i="3"/>
  <c r="C1545" i="3"/>
  <c r="D1545" i="3"/>
  <c r="E1545" i="3"/>
  <c r="F1545" i="3"/>
  <c r="G1545" i="3"/>
  <c r="H1545" i="3"/>
  <c r="I1545" i="3"/>
  <c r="J1545" i="3"/>
  <c r="A1548" i="3"/>
  <c r="B1548" i="3"/>
  <c r="C1548" i="3"/>
  <c r="D1548" i="3"/>
  <c r="E1548" i="3"/>
  <c r="F1548" i="3"/>
  <c r="G1548" i="3"/>
  <c r="H1548" i="3"/>
  <c r="I1548" i="3"/>
  <c r="J1548" i="3"/>
  <c r="A1547" i="3"/>
  <c r="B1547" i="3"/>
  <c r="C1547" i="3"/>
  <c r="D1547" i="3"/>
  <c r="E1547" i="3"/>
  <c r="F1547" i="3"/>
  <c r="G1547" i="3"/>
  <c r="H1547" i="3"/>
  <c r="I1547" i="3"/>
  <c r="J1547" i="3"/>
  <c r="A1546" i="3"/>
  <c r="B1546" i="3"/>
  <c r="C1546" i="3"/>
  <c r="D1546" i="3"/>
  <c r="E1546" i="3"/>
  <c r="F1546" i="3"/>
  <c r="G1546" i="3"/>
  <c r="H1546" i="3"/>
  <c r="I1546" i="3"/>
  <c r="J1546" i="3"/>
  <c r="A268" i="3"/>
  <c r="B268" i="3"/>
  <c r="C268" i="3"/>
  <c r="D268" i="3"/>
  <c r="E268" i="3"/>
  <c r="F268" i="3"/>
  <c r="G268" i="3"/>
  <c r="H268" i="3"/>
  <c r="I268" i="3"/>
  <c r="J268" i="3"/>
  <c r="A1871" i="3"/>
  <c r="B1871" i="3"/>
  <c r="C1871" i="3"/>
  <c r="D1871" i="3"/>
  <c r="E1871" i="3"/>
  <c r="F1871" i="3"/>
  <c r="G1871" i="3"/>
  <c r="H1871" i="3"/>
  <c r="I1871" i="3"/>
  <c r="J1871" i="3"/>
  <c r="A1000" i="3"/>
  <c r="B1000" i="3"/>
  <c r="C1000" i="3"/>
  <c r="D1000" i="3"/>
  <c r="E1000" i="3"/>
  <c r="F1000" i="3"/>
  <c r="G1000" i="3"/>
  <c r="H1000" i="3"/>
  <c r="I1000" i="3"/>
  <c r="J1000" i="3"/>
  <c r="A1091" i="3"/>
  <c r="B1091" i="3"/>
  <c r="C1091" i="3"/>
  <c r="D1091" i="3"/>
  <c r="E1091" i="3"/>
  <c r="F1091" i="3"/>
  <c r="G1091" i="3"/>
  <c r="H1091" i="3"/>
  <c r="I1091" i="3"/>
  <c r="J1091" i="3"/>
  <c r="A644" i="3"/>
  <c r="B644" i="3"/>
  <c r="C644" i="3"/>
  <c r="D644" i="3"/>
  <c r="E644" i="3"/>
  <c r="F644" i="3"/>
  <c r="G644" i="3"/>
  <c r="H644" i="3"/>
  <c r="I644" i="3"/>
  <c r="J644" i="3"/>
  <c r="A231" i="3"/>
  <c r="B231" i="3"/>
  <c r="C231" i="3"/>
  <c r="D231" i="3"/>
  <c r="E231" i="3"/>
  <c r="F231" i="3"/>
  <c r="G231" i="3"/>
  <c r="H231" i="3"/>
  <c r="I231" i="3"/>
  <c r="J231" i="3"/>
  <c r="A847" i="3"/>
  <c r="B847" i="3"/>
  <c r="C847" i="3"/>
  <c r="D847" i="3"/>
  <c r="E847" i="3"/>
  <c r="F847" i="3"/>
  <c r="G847" i="3"/>
  <c r="H847" i="3"/>
  <c r="I847" i="3"/>
  <c r="J847" i="3"/>
  <c r="A798" i="3"/>
  <c r="B798" i="3"/>
  <c r="C798" i="3"/>
  <c r="D798" i="3"/>
  <c r="E798" i="3"/>
  <c r="F798" i="3"/>
  <c r="G798" i="3"/>
  <c r="H798" i="3"/>
  <c r="I798" i="3"/>
  <c r="J798" i="3"/>
  <c r="A821" i="3"/>
  <c r="B821" i="3"/>
  <c r="C821" i="3"/>
  <c r="D821" i="3"/>
  <c r="E821" i="3"/>
  <c r="F821" i="3"/>
  <c r="G821" i="3"/>
  <c r="H821" i="3"/>
  <c r="I821" i="3"/>
  <c r="J821" i="3"/>
  <c r="A842" i="3"/>
  <c r="B842" i="3"/>
  <c r="C842" i="3"/>
  <c r="D842" i="3"/>
  <c r="E842" i="3"/>
  <c r="F842" i="3"/>
  <c r="G842" i="3"/>
  <c r="H842" i="3"/>
  <c r="I842" i="3"/>
  <c r="J842" i="3"/>
  <c r="A1836" i="3"/>
  <c r="B1836" i="3"/>
  <c r="C1836" i="3"/>
  <c r="D1836" i="3"/>
  <c r="E1836" i="3"/>
  <c r="F1836" i="3"/>
  <c r="G1836" i="3"/>
  <c r="H1836" i="3"/>
  <c r="I1836" i="3"/>
  <c r="J1836" i="3"/>
  <c r="A111" i="3"/>
  <c r="B111" i="3"/>
  <c r="C111" i="3"/>
  <c r="D111" i="3"/>
  <c r="E111" i="3"/>
  <c r="F111" i="3"/>
  <c r="G111" i="3"/>
  <c r="H111" i="3"/>
  <c r="I111" i="3"/>
  <c r="J111" i="3"/>
  <c r="A773" i="3"/>
  <c r="B773" i="3"/>
  <c r="C773" i="3"/>
  <c r="D773" i="3"/>
  <c r="E773" i="3"/>
  <c r="F773" i="3"/>
  <c r="G773" i="3"/>
  <c r="H773" i="3"/>
  <c r="I773" i="3"/>
  <c r="J773" i="3"/>
  <c r="A1155" i="3"/>
  <c r="B1155" i="3"/>
  <c r="C1155" i="3"/>
  <c r="D1155" i="3"/>
  <c r="E1155" i="3"/>
  <c r="F1155" i="3"/>
  <c r="G1155" i="3"/>
  <c r="H1155" i="3"/>
  <c r="I1155" i="3"/>
  <c r="J1155" i="3"/>
  <c r="A645" i="3"/>
  <c r="B645" i="3"/>
  <c r="C645" i="3"/>
  <c r="D645" i="3"/>
  <c r="E645" i="3"/>
  <c r="F645" i="3"/>
  <c r="G645" i="3"/>
  <c r="H645" i="3"/>
  <c r="I645" i="3"/>
  <c r="J645" i="3"/>
  <c r="A148" i="3"/>
  <c r="B148" i="3"/>
  <c r="C148" i="3"/>
  <c r="D148" i="3"/>
  <c r="E148" i="3"/>
  <c r="F148" i="3"/>
  <c r="G148" i="3"/>
  <c r="H148" i="3"/>
  <c r="I148" i="3"/>
  <c r="J148" i="3"/>
  <c r="A1088" i="3"/>
  <c r="B1088" i="3"/>
  <c r="C1088" i="3"/>
  <c r="D1088" i="3"/>
  <c r="E1088" i="3"/>
  <c r="F1088" i="3"/>
  <c r="G1088" i="3"/>
  <c r="H1088" i="3"/>
  <c r="I1088" i="3"/>
  <c r="J1088" i="3"/>
  <c r="A234" i="3"/>
  <c r="B234" i="3"/>
  <c r="C234" i="3"/>
  <c r="D234" i="3"/>
  <c r="E234" i="3"/>
  <c r="F234" i="3"/>
  <c r="G234" i="3"/>
  <c r="H234" i="3"/>
  <c r="I234" i="3"/>
  <c r="J234" i="3"/>
  <c r="A230" i="3"/>
  <c r="B230" i="3"/>
  <c r="C230" i="3"/>
  <c r="D230" i="3"/>
  <c r="E230" i="3"/>
  <c r="F230" i="3"/>
  <c r="G230" i="3"/>
  <c r="H230" i="3"/>
  <c r="I230" i="3"/>
  <c r="J230" i="3"/>
  <c r="A227" i="3"/>
  <c r="B227" i="3"/>
  <c r="C227" i="3"/>
  <c r="D227" i="3"/>
  <c r="E227" i="3"/>
  <c r="F227" i="3"/>
  <c r="G227" i="3"/>
  <c r="H227" i="3"/>
  <c r="I227" i="3"/>
  <c r="J227" i="3"/>
  <c r="A228" i="3"/>
  <c r="B228" i="3"/>
  <c r="C228" i="3"/>
  <c r="D228" i="3"/>
  <c r="E228" i="3"/>
  <c r="F228" i="3"/>
  <c r="G228" i="3"/>
  <c r="H228" i="3"/>
  <c r="I228" i="3"/>
  <c r="J228" i="3"/>
  <c r="A229" i="3"/>
  <c r="B229" i="3"/>
  <c r="C229" i="3"/>
  <c r="D229" i="3"/>
  <c r="E229" i="3"/>
  <c r="F229" i="3"/>
  <c r="G229" i="3"/>
  <c r="H229" i="3"/>
  <c r="I229" i="3"/>
  <c r="J229" i="3"/>
  <c r="A1465" i="3"/>
  <c r="B1465" i="3"/>
  <c r="C1465" i="3"/>
  <c r="D1465" i="3"/>
  <c r="E1465" i="3"/>
  <c r="F1465" i="3"/>
  <c r="G1465" i="3"/>
  <c r="H1465" i="3"/>
  <c r="I1465" i="3"/>
  <c r="J1465" i="3"/>
  <c r="A21" i="3"/>
  <c r="B21" i="3"/>
  <c r="C21" i="3"/>
  <c r="D21" i="3"/>
  <c r="E21" i="3"/>
  <c r="F21" i="3"/>
  <c r="G21" i="3"/>
  <c r="H21" i="3"/>
  <c r="I21" i="3"/>
  <c r="J21" i="3"/>
  <c r="A222" i="3"/>
  <c r="B222" i="3"/>
  <c r="C222" i="3"/>
  <c r="D222" i="3"/>
  <c r="E222" i="3"/>
  <c r="F222" i="3"/>
  <c r="G222" i="3"/>
  <c r="H222" i="3"/>
  <c r="I222" i="3"/>
  <c r="J222" i="3"/>
  <c r="A239" i="3"/>
  <c r="B239" i="3"/>
  <c r="C239" i="3"/>
  <c r="D239" i="3"/>
  <c r="E239" i="3"/>
  <c r="F239" i="3"/>
  <c r="G239" i="3"/>
  <c r="H239" i="3"/>
  <c r="I239" i="3"/>
  <c r="J239" i="3"/>
  <c r="A1305" i="3"/>
  <c r="B1305" i="3"/>
  <c r="C1305" i="3"/>
  <c r="D1305" i="3"/>
  <c r="E1305" i="3"/>
  <c r="F1305" i="3"/>
  <c r="G1305" i="3"/>
  <c r="H1305" i="3"/>
  <c r="I1305" i="3"/>
  <c r="J1305" i="3"/>
  <c r="A1285" i="3"/>
  <c r="B1285" i="3"/>
  <c r="C1285" i="3"/>
  <c r="D1285" i="3"/>
  <c r="E1285" i="3"/>
  <c r="F1285" i="3"/>
  <c r="G1285" i="3"/>
  <c r="H1285" i="3"/>
  <c r="I1285" i="3"/>
  <c r="J1285" i="3"/>
  <c r="A1281" i="3"/>
  <c r="B1281" i="3"/>
  <c r="C1281" i="3"/>
  <c r="D1281" i="3"/>
  <c r="E1281" i="3"/>
  <c r="F1281" i="3"/>
  <c r="G1281" i="3"/>
  <c r="H1281" i="3"/>
  <c r="I1281" i="3"/>
  <c r="J1281" i="3"/>
  <c r="A1283" i="3"/>
  <c r="B1283" i="3"/>
  <c r="C1283" i="3"/>
  <c r="D1283" i="3"/>
  <c r="E1283" i="3"/>
  <c r="F1283" i="3"/>
  <c r="L1109" i="3" s="1"/>
  <c r="G1283" i="3"/>
  <c r="H1283" i="3"/>
  <c r="I1283" i="3"/>
  <c r="J1283" i="3"/>
  <c r="A1284" i="3"/>
  <c r="B1284" i="3"/>
  <c r="C1284" i="3"/>
  <c r="D1284" i="3"/>
  <c r="E1284" i="3"/>
  <c r="F1284" i="3"/>
  <c r="G1284" i="3"/>
  <c r="H1284" i="3"/>
  <c r="I1284" i="3"/>
  <c r="J1284" i="3"/>
  <c r="A33" i="3"/>
  <c r="B33" i="3"/>
  <c r="C33" i="3"/>
  <c r="D33" i="3"/>
  <c r="E33" i="3"/>
  <c r="F33" i="3"/>
  <c r="G33" i="3"/>
  <c r="H33" i="3"/>
  <c r="I33" i="3"/>
  <c r="J33" i="3"/>
  <c r="A30" i="3"/>
  <c r="B30" i="3"/>
  <c r="C30" i="3"/>
  <c r="D30" i="3"/>
  <c r="E30" i="3"/>
  <c r="F30" i="3"/>
  <c r="G30" i="3"/>
  <c r="H30" i="3"/>
  <c r="I30" i="3"/>
  <c r="J30" i="3"/>
  <c r="A26" i="3"/>
  <c r="B26" i="3"/>
  <c r="C26" i="3"/>
  <c r="D26" i="3"/>
  <c r="E26" i="3"/>
  <c r="F26" i="3"/>
  <c r="G26" i="3"/>
  <c r="H26" i="3"/>
  <c r="I26" i="3"/>
  <c r="J26" i="3"/>
  <c r="A28" i="3"/>
  <c r="B28" i="3"/>
  <c r="C28" i="3"/>
  <c r="D28" i="3"/>
  <c r="E28" i="3"/>
  <c r="F28" i="3"/>
  <c r="G28" i="3"/>
  <c r="H28" i="3"/>
  <c r="I28" i="3"/>
  <c r="J28" i="3"/>
  <c r="A29" i="3"/>
  <c r="B29" i="3"/>
  <c r="C29" i="3"/>
  <c r="D29" i="3"/>
  <c r="E29" i="3"/>
  <c r="F29" i="3"/>
  <c r="G29" i="3"/>
  <c r="H29" i="3"/>
  <c r="I29" i="3"/>
  <c r="J29" i="3"/>
  <c r="A224" i="3"/>
  <c r="B224" i="3"/>
  <c r="C224" i="3"/>
  <c r="D224" i="3"/>
  <c r="E224" i="3"/>
  <c r="F224" i="3"/>
  <c r="G224" i="3"/>
  <c r="H224" i="3"/>
  <c r="I224" i="3"/>
  <c r="J224" i="3"/>
  <c r="A221" i="3"/>
  <c r="B221" i="3"/>
  <c r="C221" i="3"/>
  <c r="D221" i="3"/>
  <c r="E221" i="3"/>
  <c r="F221" i="3"/>
  <c r="G221" i="3"/>
  <c r="H221" i="3"/>
  <c r="I221" i="3"/>
  <c r="J221" i="3"/>
  <c r="A216" i="3"/>
  <c r="B216" i="3"/>
  <c r="C216" i="3"/>
  <c r="D216" i="3"/>
  <c r="E216" i="3"/>
  <c r="F216" i="3"/>
  <c r="G216" i="3"/>
  <c r="H216" i="3"/>
  <c r="I216" i="3"/>
  <c r="J216" i="3"/>
  <c r="A219" i="3"/>
  <c r="B219" i="3"/>
  <c r="C219" i="3"/>
  <c r="D219" i="3"/>
  <c r="E219" i="3"/>
  <c r="F219" i="3"/>
  <c r="G219" i="3"/>
  <c r="H219" i="3"/>
  <c r="I219" i="3"/>
  <c r="J219" i="3"/>
  <c r="A220" i="3"/>
  <c r="B220" i="3"/>
  <c r="C220" i="3"/>
  <c r="D220" i="3"/>
  <c r="E220" i="3"/>
  <c r="F220" i="3"/>
  <c r="G220" i="3"/>
  <c r="H220" i="3"/>
  <c r="I220" i="3"/>
  <c r="J220" i="3"/>
  <c r="A242" i="3"/>
  <c r="B242" i="3"/>
  <c r="C242" i="3"/>
  <c r="D242" i="3"/>
  <c r="E242" i="3"/>
  <c r="F242" i="3"/>
  <c r="G242" i="3"/>
  <c r="H242" i="3"/>
  <c r="I242" i="3"/>
  <c r="J242" i="3"/>
  <c r="A238" i="3"/>
  <c r="B238" i="3"/>
  <c r="C238" i="3"/>
  <c r="D238" i="3"/>
  <c r="E238" i="3"/>
  <c r="F238" i="3"/>
  <c r="G238" i="3"/>
  <c r="H238" i="3"/>
  <c r="I238" i="3"/>
  <c r="J238" i="3"/>
  <c r="A235" i="3"/>
  <c r="B235" i="3"/>
  <c r="C235" i="3"/>
  <c r="D235" i="3"/>
  <c r="E235" i="3"/>
  <c r="F235" i="3"/>
  <c r="G235" i="3"/>
  <c r="H235" i="3"/>
  <c r="I235" i="3"/>
  <c r="J235" i="3"/>
  <c r="A236" i="3"/>
  <c r="B236" i="3"/>
  <c r="C236" i="3"/>
  <c r="D236" i="3"/>
  <c r="E236" i="3"/>
  <c r="F236" i="3"/>
  <c r="G236" i="3"/>
  <c r="H236" i="3"/>
  <c r="I236" i="3"/>
  <c r="J236" i="3"/>
  <c r="A237" i="3"/>
  <c r="B237" i="3"/>
  <c r="C237" i="3"/>
  <c r="D237" i="3"/>
  <c r="E237" i="3"/>
  <c r="F237" i="3"/>
  <c r="G237" i="3"/>
  <c r="H237" i="3"/>
  <c r="I237" i="3"/>
  <c r="J237" i="3"/>
  <c r="A20" i="3"/>
  <c r="B20" i="3"/>
  <c r="C20" i="3"/>
  <c r="D20" i="3"/>
  <c r="E20" i="3"/>
  <c r="F20" i="3"/>
  <c r="G20" i="3"/>
  <c r="H20" i="3"/>
  <c r="I20" i="3"/>
  <c r="J20" i="3"/>
  <c r="A1464" i="3"/>
  <c r="B1464" i="3"/>
  <c r="C1464" i="3"/>
  <c r="D1464" i="3"/>
  <c r="E1464" i="3"/>
  <c r="F1464" i="3"/>
  <c r="G1464" i="3"/>
  <c r="H1464" i="3"/>
  <c r="I1464" i="3"/>
  <c r="J1464" i="3"/>
  <c r="A911" i="3"/>
  <c r="B911" i="3"/>
  <c r="C911" i="3"/>
  <c r="D911" i="3"/>
  <c r="E911" i="3"/>
  <c r="F911" i="3"/>
  <c r="G911" i="3"/>
  <c r="H911" i="3"/>
  <c r="I911" i="3"/>
  <c r="J911" i="3"/>
  <c r="A1128" i="3"/>
  <c r="B1128" i="3"/>
  <c r="C1128" i="3"/>
  <c r="D1128" i="3"/>
  <c r="E1128" i="3"/>
  <c r="F1128" i="3"/>
  <c r="G1128" i="3"/>
  <c r="H1128" i="3"/>
  <c r="I1128" i="3"/>
  <c r="J1128" i="3"/>
  <c r="A1237" i="3"/>
  <c r="B1237" i="3"/>
  <c r="C1237" i="3"/>
  <c r="D1237" i="3"/>
  <c r="E1237" i="3"/>
  <c r="F1237" i="3"/>
  <c r="G1237" i="3"/>
  <c r="H1237" i="3"/>
  <c r="I1237" i="3"/>
  <c r="J1237" i="3"/>
  <c r="A1541" i="3"/>
  <c r="B1541" i="3"/>
  <c r="C1541" i="3"/>
  <c r="D1541" i="3"/>
  <c r="E1541" i="3"/>
  <c r="F1541" i="3"/>
  <c r="G1541" i="3"/>
  <c r="H1541" i="3"/>
  <c r="I1541" i="3"/>
  <c r="J1541" i="3"/>
  <c r="A871" i="3"/>
  <c r="B871" i="3"/>
  <c r="C871" i="3"/>
  <c r="D871" i="3"/>
  <c r="E871" i="3"/>
  <c r="F871" i="3"/>
  <c r="G871" i="3"/>
  <c r="H871" i="3"/>
  <c r="I871" i="3"/>
  <c r="J871" i="3"/>
  <c r="A818" i="3"/>
  <c r="B818" i="3"/>
  <c r="C818" i="3"/>
  <c r="D818" i="3"/>
  <c r="E818" i="3"/>
  <c r="F818" i="3"/>
  <c r="G818" i="3"/>
  <c r="H818" i="3"/>
  <c r="I818" i="3"/>
  <c r="J818" i="3"/>
  <c r="A844" i="3"/>
  <c r="B844" i="3"/>
  <c r="C844" i="3"/>
  <c r="D844" i="3"/>
  <c r="E844" i="3"/>
  <c r="F844" i="3"/>
  <c r="G844" i="3"/>
  <c r="H844" i="3"/>
  <c r="I844" i="3"/>
  <c r="J844" i="3"/>
  <c r="A883" i="3"/>
  <c r="B883" i="3"/>
  <c r="C883" i="3"/>
  <c r="D883" i="3"/>
  <c r="E883" i="3"/>
  <c r="F883" i="3"/>
  <c r="G883" i="3"/>
  <c r="H883" i="3"/>
  <c r="I883" i="3"/>
  <c r="J883" i="3"/>
  <c r="A1727" i="3"/>
  <c r="B1727" i="3"/>
  <c r="C1727" i="3"/>
  <c r="D1727" i="3"/>
  <c r="E1727" i="3"/>
  <c r="F1727" i="3"/>
  <c r="G1727" i="3"/>
  <c r="H1727" i="3"/>
  <c r="I1727" i="3"/>
  <c r="J1727" i="3"/>
  <c r="A194" i="3"/>
  <c r="B194" i="3"/>
  <c r="C194" i="3"/>
  <c r="D194" i="3"/>
  <c r="E194" i="3"/>
  <c r="F194" i="3"/>
  <c r="G194" i="3"/>
  <c r="H194" i="3"/>
  <c r="I194" i="3"/>
  <c r="J194" i="3"/>
  <c r="A757" i="3"/>
  <c r="B757" i="3"/>
  <c r="C757" i="3"/>
  <c r="D757" i="3"/>
  <c r="E757" i="3"/>
  <c r="F757" i="3"/>
  <c r="G757" i="3"/>
  <c r="H757" i="3"/>
  <c r="I757" i="3"/>
  <c r="J757" i="3"/>
  <c r="A1166" i="3"/>
  <c r="B1166" i="3"/>
  <c r="C1166" i="3"/>
  <c r="D1166" i="3"/>
  <c r="E1166" i="3"/>
  <c r="F1166" i="3"/>
  <c r="G1166" i="3"/>
  <c r="H1166" i="3"/>
  <c r="I1166" i="3"/>
  <c r="J1166" i="3"/>
  <c r="A1238" i="3"/>
  <c r="B1238" i="3"/>
  <c r="C1238" i="3"/>
  <c r="D1238" i="3"/>
  <c r="E1238" i="3"/>
  <c r="F1238" i="3"/>
  <c r="G1238" i="3"/>
  <c r="H1238" i="3"/>
  <c r="I1238" i="3"/>
  <c r="J1238" i="3"/>
  <c r="A1593" i="3"/>
  <c r="B1593" i="3"/>
  <c r="C1593" i="3"/>
  <c r="D1593" i="3"/>
  <c r="E1593" i="3"/>
  <c r="F1593" i="3"/>
  <c r="G1593" i="3"/>
  <c r="H1593" i="3"/>
  <c r="I1593" i="3"/>
  <c r="J1593" i="3"/>
  <c r="A1127" i="3"/>
  <c r="B1127" i="3"/>
  <c r="C1127" i="3"/>
  <c r="D1127" i="3"/>
  <c r="E1127" i="3"/>
  <c r="F1127" i="3"/>
  <c r="G1127" i="3"/>
  <c r="H1127" i="3"/>
  <c r="I1127" i="3"/>
  <c r="J1127" i="3"/>
  <c r="A1558" i="3"/>
  <c r="B1558" i="3"/>
  <c r="C1558" i="3"/>
  <c r="D1558" i="3"/>
  <c r="E1558" i="3"/>
  <c r="F1558" i="3"/>
  <c r="G1558" i="3"/>
  <c r="H1558" i="3"/>
  <c r="I1558" i="3"/>
  <c r="J1558" i="3"/>
  <c r="A1539" i="3"/>
  <c r="B1539" i="3"/>
  <c r="C1539" i="3"/>
  <c r="D1539" i="3"/>
  <c r="E1539" i="3"/>
  <c r="F1539" i="3"/>
  <c r="G1539" i="3"/>
  <c r="H1539" i="3"/>
  <c r="I1539" i="3"/>
  <c r="J1539" i="3"/>
  <c r="A1536" i="3"/>
  <c r="B1536" i="3"/>
  <c r="C1536" i="3"/>
  <c r="D1536" i="3"/>
  <c r="E1536" i="3"/>
  <c r="F1536" i="3"/>
  <c r="G1536" i="3"/>
  <c r="H1536" i="3"/>
  <c r="I1536" i="3"/>
  <c r="J1536" i="3"/>
  <c r="A1538" i="3"/>
  <c r="B1538" i="3"/>
  <c r="C1538" i="3"/>
  <c r="D1538" i="3"/>
  <c r="E1538" i="3"/>
  <c r="F1538" i="3"/>
  <c r="G1538" i="3"/>
  <c r="H1538" i="3"/>
  <c r="I1538" i="3"/>
  <c r="J1538" i="3"/>
  <c r="A1540" i="3"/>
  <c r="B1540" i="3"/>
  <c r="C1540" i="3"/>
  <c r="D1540" i="3"/>
  <c r="E1540" i="3"/>
  <c r="K1147" i="3" s="1"/>
  <c r="F1540" i="3"/>
  <c r="G1540" i="3"/>
  <c r="H1540" i="3"/>
  <c r="I1540" i="3"/>
  <c r="J1540" i="3"/>
  <c r="A1861" i="3"/>
  <c r="B1861" i="3"/>
  <c r="C1861" i="3"/>
  <c r="D1861" i="3"/>
  <c r="E1861" i="3"/>
  <c r="F1861" i="3"/>
  <c r="G1861" i="3"/>
  <c r="H1861" i="3"/>
  <c r="I1861" i="3"/>
  <c r="J1861" i="3"/>
  <c r="A353" i="3"/>
  <c r="B353" i="3"/>
  <c r="C353" i="3"/>
  <c r="D353" i="3"/>
  <c r="E353" i="3"/>
  <c r="F353" i="3"/>
  <c r="G353" i="3"/>
  <c r="H353" i="3"/>
  <c r="I353" i="3"/>
  <c r="J353" i="3"/>
  <c r="A1516" i="3"/>
  <c r="B1516" i="3"/>
  <c r="C1516" i="3"/>
  <c r="D1516" i="3"/>
  <c r="E1516" i="3"/>
  <c r="F1516" i="3"/>
  <c r="G1516" i="3"/>
  <c r="H1516" i="3"/>
  <c r="I1516" i="3"/>
  <c r="J1516" i="3"/>
  <c r="A1570" i="3"/>
  <c r="B1570" i="3"/>
  <c r="C1570" i="3"/>
  <c r="D1570" i="3"/>
  <c r="E1570" i="3"/>
  <c r="F1570" i="3"/>
  <c r="G1570" i="3"/>
  <c r="H1570" i="3"/>
  <c r="I1570" i="3"/>
  <c r="J1570" i="3"/>
  <c r="A1849" i="3"/>
  <c r="B1849" i="3"/>
  <c r="C1849" i="3"/>
  <c r="D1849" i="3"/>
  <c r="E1849" i="3"/>
  <c r="F1849" i="3"/>
  <c r="G1849" i="3"/>
  <c r="H1849" i="3"/>
  <c r="I1849" i="3"/>
  <c r="J1849" i="3"/>
  <c r="A1847" i="3"/>
  <c r="B1847" i="3"/>
  <c r="C1847" i="3"/>
  <c r="D1847" i="3"/>
  <c r="E1847" i="3"/>
  <c r="F1847" i="3"/>
  <c r="G1847" i="3"/>
  <c r="H1847" i="3"/>
  <c r="I1847" i="3"/>
  <c r="J1847" i="3"/>
  <c r="A1845" i="3"/>
  <c r="B1845" i="3"/>
  <c r="C1845" i="3"/>
  <c r="D1845" i="3"/>
  <c r="E1845" i="3"/>
  <c r="F1845" i="3"/>
  <c r="G1845" i="3"/>
  <c r="H1845" i="3"/>
  <c r="I1845" i="3"/>
  <c r="J1845" i="3"/>
  <c r="A1846" i="3"/>
  <c r="B1846" i="3"/>
  <c r="C1846" i="3"/>
  <c r="D1846" i="3"/>
  <c r="E1846" i="3"/>
  <c r="F1846" i="3"/>
  <c r="G1846" i="3"/>
  <c r="H1846" i="3"/>
  <c r="I1846" i="3"/>
  <c r="J1846" i="3"/>
  <c r="A1848" i="3"/>
  <c r="B1848" i="3"/>
  <c r="C1848" i="3"/>
  <c r="D1848" i="3"/>
  <c r="E1848" i="3"/>
  <c r="F1848" i="3"/>
  <c r="G1848" i="3"/>
  <c r="H1848" i="3"/>
  <c r="I1848" i="3"/>
  <c r="J1848" i="3"/>
  <c r="A426" i="3"/>
  <c r="B426" i="3"/>
  <c r="C426" i="3"/>
  <c r="D426" i="3"/>
  <c r="E426" i="3"/>
  <c r="F426" i="3"/>
  <c r="G426" i="3"/>
  <c r="H426" i="3"/>
  <c r="I426" i="3"/>
  <c r="J426" i="3"/>
  <c r="A418" i="3"/>
  <c r="B418" i="3"/>
  <c r="C418" i="3"/>
  <c r="D418" i="3"/>
  <c r="E418" i="3"/>
  <c r="F418" i="3"/>
  <c r="G418" i="3"/>
  <c r="H418" i="3"/>
  <c r="I418" i="3"/>
  <c r="J418" i="3"/>
  <c r="A416" i="3"/>
  <c r="B416" i="3"/>
  <c r="C416" i="3"/>
  <c r="D416" i="3"/>
  <c r="E416" i="3"/>
  <c r="F416" i="3"/>
  <c r="G416" i="3"/>
  <c r="H416" i="3"/>
  <c r="I416" i="3"/>
  <c r="J416" i="3"/>
  <c r="A417" i="3"/>
  <c r="B417" i="3"/>
  <c r="C417" i="3"/>
  <c r="D417" i="3"/>
  <c r="E417" i="3"/>
  <c r="F417" i="3"/>
  <c r="G417" i="3"/>
  <c r="H417" i="3"/>
  <c r="I417" i="3"/>
  <c r="J417" i="3"/>
  <c r="A1781" i="3"/>
  <c r="B1781" i="3"/>
  <c r="C1781" i="3"/>
  <c r="D1781" i="3"/>
  <c r="E1781" i="3"/>
  <c r="F1781" i="3"/>
  <c r="G1781" i="3"/>
  <c r="H1781" i="3"/>
  <c r="I1781" i="3"/>
  <c r="J1781" i="3"/>
  <c r="A1772" i="3"/>
  <c r="B1772" i="3"/>
  <c r="C1772" i="3"/>
  <c r="D1772" i="3"/>
  <c r="E1772" i="3"/>
  <c r="F1772" i="3"/>
  <c r="G1772" i="3"/>
  <c r="H1772" i="3"/>
  <c r="I1772" i="3"/>
  <c r="J1772" i="3"/>
  <c r="A1779" i="3"/>
  <c r="B1779" i="3"/>
  <c r="C1779" i="3"/>
  <c r="D1779" i="3"/>
  <c r="E1779" i="3"/>
  <c r="F1779" i="3"/>
  <c r="G1779" i="3"/>
  <c r="H1779" i="3"/>
  <c r="I1779" i="3"/>
  <c r="J1779" i="3"/>
  <c r="A1777" i="3"/>
  <c r="B1777" i="3"/>
  <c r="C1777" i="3"/>
  <c r="D1777" i="3"/>
  <c r="E1777" i="3"/>
  <c r="F1777" i="3"/>
  <c r="G1777" i="3"/>
  <c r="H1777" i="3"/>
  <c r="I1777" i="3"/>
  <c r="J1777" i="3"/>
  <c r="A1773" i="3"/>
  <c r="B1773" i="3"/>
  <c r="C1773" i="3"/>
  <c r="D1773" i="3"/>
  <c r="E1773" i="3"/>
  <c r="F1773" i="3"/>
  <c r="G1773" i="3"/>
  <c r="H1773" i="3"/>
  <c r="I1773" i="3"/>
  <c r="J1773" i="3"/>
  <c r="A1716" i="3"/>
  <c r="B1716" i="3"/>
  <c r="C1716" i="3"/>
  <c r="D1716" i="3"/>
  <c r="E1716" i="3"/>
  <c r="F1716" i="3"/>
  <c r="G1716" i="3"/>
  <c r="H1716" i="3"/>
  <c r="I1716" i="3"/>
  <c r="J1716" i="3"/>
  <c r="A1713" i="3"/>
  <c r="B1713" i="3"/>
  <c r="C1713" i="3"/>
  <c r="D1713" i="3"/>
  <c r="E1713" i="3"/>
  <c r="F1713" i="3"/>
  <c r="G1713" i="3"/>
  <c r="H1713" i="3"/>
  <c r="I1713" i="3"/>
  <c r="J1713" i="3"/>
  <c r="A1715" i="3"/>
  <c r="B1715" i="3"/>
  <c r="C1715" i="3"/>
  <c r="D1715" i="3"/>
  <c r="E1715" i="3"/>
  <c r="F1715" i="3"/>
  <c r="G1715" i="3"/>
  <c r="H1715" i="3"/>
  <c r="I1715" i="3"/>
  <c r="J1715" i="3"/>
  <c r="A1714" i="3"/>
  <c r="B1714" i="3"/>
  <c r="C1714" i="3"/>
  <c r="D1714" i="3"/>
  <c r="E1714" i="3"/>
  <c r="F1714" i="3"/>
  <c r="G1714" i="3"/>
  <c r="H1714" i="3"/>
  <c r="I1714" i="3"/>
  <c r="J1714" i="3"/>
  <c r="A1712" i="3"/>
  <c r="B1712" i="3"/>
  <c r="C1712" i="3"/>
  <c r="D1712" i="3"/>
  <c r="E1712" i="3"/>
  <c r="F1712" i="3"/>
  <c r="G1712" i="3"/>
  <c r="H1712" i="3"/>
  <c r="I1712" i="3"/>
  <c r="J1712" i="3"/>
  <c r="A1475" i="3"/>
  <c r="B1475" i="3"/>
  <c r="C1475" i="3"/>
  <c r="D1475" i="3"/>
  <c r="E1475" i="3"/>
  <c r="F1475" i="3"/>
  <c r="G1475" i="3"/>
  <c r="H1475" i="3"/>
  <c r="I1475" i="3"/>
  <c r="J1475" i="3"/>
  <c r="A1878" i="3"/>
  <c r="B1878" i="3"/>
  <c r="C1878" i="3"/>
  <c r="D1878" i="3"/>
  <c r="E1878" i="3"/>
  <c r="F1878" i="3"/>
  <c r="G1878" i="3"/>
  <c r="H1878" i="3"/>
  <c r="I1878" i="3"/>
  <c r="J1878" i="3"/>
  <c r="A1003" i="3"/>
  <c r="B1003" i="3"/>
  <c r="C1003" i="3"/>
  <c r="D1003" i="3"/>
  <c r="E1003" i="3"/>
  <c r="F1003" i="3"/>
  <c r="G1003" i="3"/>
  <c r="H1003" i="3"/>
  <c r="I1003" i="3"/>
  <c r="J1003" i="3"/>
  <c r="A790" i="3"/>
  <c r="B790" i="3"/>
  <c r="C790" i="3"/>
  <c r="D790" i="3"/>
  <c r="E790" i="3"/>
  <c r="F790" i="3"/>
  <c r="G790" i="3"/>
  <c r="H790" i="3"/>
  <c r="I790" i="3"/>
  <c r="J790" i="3"/>
  <c r="A639" i="3"/>
  <c r="B639" i="3"/>
  <c r="C639" i="3"/>
  <c r="D639" i="3"/>
  <c r="E639" i="3"/>
  <c r="F639" i="3"/>
  <c r="G639" i="3"/>
  <c r="H639" i="3"/>
  <c r="I639" i="3"/>
  <c r="J639" i="3"/>
  <c r="A164" i="3"/>
  <c r="B164" i="3"/>
  <c r="C164" i="3"/>
  <c r="D164" i="3"/>
  <c r="E164" i="3"/>
  <c r="F164" i="3"/>
  <c r="G164" i="3"/>
  <c r="H164" i="3"/>
  <c r="I164" i="3"/>
  <c r="J164" i="3"/>
  <c r="A884" i="3"/>
  <c r="B884" i="3"/>
  <c r="C884" i="3"/>
  <c r="D884" i="3"/>
  <c r="E884" i="3"/>
  <c r="F884" i="3"/>
  <c r="G884" i="3"/>
  <c r="H884" i="3"/>
  <c r="I884" i="3"/>
  <c r="J884" i="3"/>
  <c r="A791" i="3"/>
  <c r="B791" i="3"/>
  <c r="C791" i="3"/>
  <c r="D791" i="3"/>
  <c r="E791" i="3"/>
  <c r="F791" i="3"/>
  <c r="G791" i="3"/>
  <c r="H791" i="3"/>
  <c r="I791" i="3"/>
  <c r="J791" i="3"/>
  <c r="A833" i="3"/>
  <c r="B833" i="3"/>
  <c r="C833" i="3"/>
  <c r="D833" i="3"/>
  <c r="E833" i="3"/>
  <c r="F833" i="3"/>
  <c r="G833" i="3"/>
  <c r="H833" i="3"/>
  <c r="I833" i="3"/>
  <c r="J833" i="3"/>
  <c r="A886" i="3"/>
  <c r="B886" i="3"/>
  <c r="C886" i="3"/>
  <c r="D886" i="3"/>
  <c r="E886" i="3"/>
  <c r="F886" i="3"/>
  <c r="G886" i="3"/>
  <c r="H886" i="3"/>
  <c r="I886" i="3"/>
  <c r="J886" i="3"/>
  <c r="A1635" i="3"/>
  <c r="B1635" i="3"/>
  <c r="C1635" i="3"/>
  <c r="D1635" i="3"/>
  <c r="E1635" i="3"/>
  <c r="F1635" i="3"/>
  <c r="G1635" i="3"/>
  <c r="H1635" i="3"/>
  <c r="I1635" i="3"/>
  <c r="J1635" i="3"/>
  <c r="A277" i="3"/>
  <c r="B277" i="3"/>
  <c r="C277" i="3"/>
  <c r="D277" i="3"/>
  <c r="E277" i="3"/>
  <c r="F277" i="3"/>
  <c r="G277" i="3"/>
  <c r="H277" i="3"/>
  <c r="I277" i="3"/>
  <c r="J277" i="3"/>
  <c r="A718" i="3"/>
  <c r="B718" i="3"/>
  <c r="C718" i="3"/>
  <c r="D718" i="3"/>
  <c r="E718" i="3"/>
  <c r="F718" i="3"/>
  <c r="G718" i="3"/>
  <c r="H718" i="3"/>
  <c r="I718" i="3"/>
  <c r="J718" i="3"/>
  <c r="A1204" i="3"/>
  <c r="B1204" i="3"/>
  <c r="C1204" i="3"/>
  <c r="D1204" i="3"/>
  <c r="E1204" i="3"/>
  <c r="F1204" i="3"/>
  <c r="G1204" i="3"/>
  <c r="H1204" i="3"/>
  <c r="I1204" i="3"/>
  <c r="J1204" i="3"/>
  <c r="A638" i="3"/>
  <c r="B638" i="3"/>
  <c r="C638" i="3"/>
  <c r="D638" i="3"/>
  <c r="E638" i="3"/>
  <c r="F638" i="3"/>
  <c r="G638" i="3"/>
  <c r="H638" i="3"/>
  <c r="I638" i="3"/>
  <c r="J638" i="3"/>
  <c r="A83" i="3"/>
  <c r="B83" i="3"/>
  <c r="C83" i="3"/>
  <c r="D83" i="3"/>
  <c r="E83" i="3"/>
  <c r="F83" i="3"/>
  <c r="G83" i="3"/>
  <c r="H83" i="3"/>
  <c r="I83" i="3"/>
  <c r="J83" i="3"/>
  <c r="A789" i="3"/>
  <c r="B789" i="3"/>
  <c r="C789" i="3"/>
  <c r="D789" i="3"/>
  <c r="E789" i="3"/>
  <c r="F789" i="3"/>
  <c r="G789" i="3"/>
  <c r="H789" i="3"/>
  <c r="I789" i="3"/>
  <c r="J789" i="3"/>
  <c r="A158" i="3"/>
  <c r="B158" i="3"/>
  <c r="C158" i="3"/>
  <c r="D158" i="3"/>
  <c r="E158" i="3"/>
  <c r="F158" i="3"/>
  <c r="G158" i="3"/>
  <c r="H158" i="3"/>
  <c r="I158" i="3"/>
  <c r="J158" i="3"/>
  <c r="A162" i="3"/>
  <c r="B162" i="3"/>
  <c r="C162" i="3"/>
  <c r="D162" i="3"/>
  <c r="E162" i="3"/>
  <c r="F162" i="3"/>
  <c r="G162" i="3"/>
  <c r="H162" i="3"/>
  <c r="I162" i="3"/>
  <c r="J162" i="3"/>
  <c r="A159" i="3"/>
  <c r="B159" i="3"/>
  <c r="C159" i="3"/>
  <c r="D159" i="3"/>
  <c r="E159" i="3"/>
  <c r="F159" i="3"/>
  <c r="G159" i="3"/>
  <c r="H159" i="3"/>
  <c r="I159" i="3"/>
  <c r="J159" i="3"/>
  <c r="A161" i="3"/>
  <c r="B161" i="3"/>
  <c r="C161" i="3"/>
  <c r="D161" i="3"/>
  <c r="E161" i="3"/>
  <c r="F161" i="3"/>
  <c r="G161" i="3"/>
  <c r="H161" i="3"/>
  <c r="I161" i="3"/>
  <c r="J161" i="3"/>
  <c r="A163" i="3"/>
  <c r="B163" i="3"/>
  <c r="C163" i="3"/>
  <c r="D163" i="3"/>
  <c r="E163" i="3"/>
  <c r="F163" i="3"/>
  <c r="G163" i="3"/>
  <c r="H163" i="3"/>
  <c r="I163" i="3"/>
  <c r="J163" i="3"/>
  <c r="A439" i="3"/>
  <c r="B439" i="3"/>
  <c r="C439" i="3"/>
  <c r="D439" i="3"/>
  <c r="E439" i="3"/>
  <c r="F439" i="3"/>
  <c r="G439" i="3"/>
  <c r="H439" i="3"/>
  <c r="I439" i="3"/>
  <c r="J439" i="3"/>
  <c r="A34" i="3"/>
  <c r="B34" i="3"/>
  <c r="C34" i="3"/>
  <c r="D34" i="3"/>
  <c r="E34" i="3"/>
  <c r="F34" i="3"/>
  <c r="G34" i="3"/>
  <c r="H34" i="3"/>
  <c r="I34" i="3"/>
  <c r="J34" i="3"/>
  <c r="A135" i="3"/>
  <c r="B135" i="3"/>
  <c r="C135" i="3"/>
  <c r="D135" i="3"/>
  <c r="E135" i="3"/>
  <c r="F135" i="3"/>
  <c r="G135" i="3"/>
  <c r="H135" i="3"/>
  <c r="I135" i="3"/>
  <c r="J135" i="3"/>
  <c r="A206" i="3"/>
  <c r="B206" i="3"/>
  <c r="C206" i="3"/>
  <c r="D206" i="3"/>
  <c r="E206" i="3"/>
  <c r="F206" i="3"/>
  <c r="G206" i="3"/>
  <c r="H206" i="3"/>
  <c r="I206" i="3"/>
  <c r="J206" i="3"/>
  <c r="A409" i="3"/>
  <c r="B409" i="3"/>
  <c r="C409" i="3"/>
  <c r="D409" i="3"/>
  <c r="E409" i="3"/>
  <c r="F409" i="3"/>
  <c r="G409" i="3"/>
  <c r="H409" i="3"/>
  <c r="I409" i="3"/>
  <c r="J409" i="3"/>
  <c r="A412" i="3"/>
  <c r="B412" i="3"/>
  <c r="C412" i="3"/>
  <c r="D412" i="3"/>
  <c r="E412" i="3"/>
  <c r="F412" i="3"/>
  <c r="G412" i="3"/>
  <c r="H412" i="3"/>
  <c r="I412" i="3"/>
  <c r="J412" i="3"/>
  <c r="A410" i="3"/>
  <c r="B410" i="3"/>
  <c r="C410" i="3"/>
  <c r="D410" i="3"/>
  <c r="E410" i="3"/>
  <c r="F410" i="3"/>
  <c r="G410" i="3"/>
  <c r="H410" i="3"/>
  <c r="I410" i="3"/>
  <c r="J410" i="3"/>
  <c r="A411" i="3"/>
  <c r="B411" i="3"/>
  <c r="C411" i="3"/>
  <c r="D411" i="3"/>
  <c r="E411" i="3"/>
  <c r="F411" i="3"/>
  <c r="G411" i="3"/>
  <c r="H411" i="3"/>
  <c r="I411" i="3"/>
  <c r="J411" i="3"/>
  <c r="A413" i="3"/>
  <c r="B413" i="3"/>
  <c r="C413" i="3"/>
  <c r="D413" i="3"/>
  <c r="E413" i="3"/>
  <c r="F413" i="3"/>
  <c r="G413" i="3"/>
  <c r="H413" i="3"/>
  <c r="I413" i="3"/>
  <c r="J413" i="3"/>
  <c r="A37" i="3"/>
  <c r="B37" i="3"/>
  <c r="C37" i="3"/>
  <c r="D37" i="3"/>
  <c r="E37" i="3"/>
  <c r="F37" i="3"/>
  <c r="G37" i="3"/>
  <c r="H37" i="3"/>
  <c r="I37" i="3"/>
  <c r="J37" i="3"/>
  <c r="A40" i="3"/>
  <c r="B40" i="3"/>
  <c r="C40" i="3"/>
  <c r="D40" i="3"/>
  <c r="E40" i="3"/>
  <c r="F40" i="3"/>
  <c r="G40" i="3"/>
  <c r="H40" i="3"/>
  <c r="I40" i="3"/>
  <c r="J40" i="3"/>
  <c r="A38" i="3"/>
  <c r="B38" i="3"/>
  <c r="C38" i="3"/>
  <c r="D38" i="3"/>
  <c r="E38" i="3"/>
  <c r="F38" i="3"/>
  <c r="G38" i="3"/>
  <c r="H38" i="3"/>
  <c r="I38" i="3"/>
  <c r="J38" i="3"/>
  <c r="A39" i="3"/>
  <c r="B39" i="3"/>
  <c r="C39" i="3"/>
  <c r="D39" i="3"/>
  <c r="E39" i="3"/>
  <c r="F39" i="3"/>
  <c r="G39" i="3"/>
  <c r="H39" i="3"/>
  <c r="I39" i="3"/>
  <c r="J39" i="3"/>
  <c r="A41" i="3"/>
  <c r="B41" i="3"/>
  <c r="C41" i="3"/>
  <c r="D41" i="3"/>
  <c r="E41" i="3"/>
  <c r="F41" i="3"/>
  <c r="G41" i="3"/>
  <c r="H41" i="3"/>
  <c r="I41" i="3"/>
  <c r="J41" i="3"/>
  <c r="A132" i="3"/>
  <c r="B132" i="3"/>
  <c r="C132" i="3"/>
  <c r="D132" i="3"/>
  <c r="E132" i="3"/>
  <c r="F132" i="3"/>
  <c r="G132" i="3"/>
  <c r="H132" i="3"/>
  <c r="I132" i="3"/>
  <c r="J132" i="3"/>
  <c r="A141" i="3"/>
  <c r="B141" i="3"/>
  <c r="C141" i="3"/>
  <c r="D141" i="3"/>
  <c r="E141" i="3"/>
  <c r="K1801" i="3" s="1"/>
  <c r="F141" i="3"/>
  <c r="G141" i="3"/>
  <c r="H141" i="3"/>
  <c r="I141" i="3"/>
  <c r="J141" i="3"/>
  <c r="A133" i="3"/>
  <c r="B133" i="3"/>
  <c r="C133" i="3"/>
  <c r="D133" i="3"/>
  <c r="E133" i="3"/>
  <c r="F133" i="3"/>
  <c r="G133" i="3"/>
  <c r="H133" i="3"/>
  <c r="I133" i="3"/>
  <c r="J133" i="3"/>
  <c r="A137" i="3"/>
  <c r="B137" i="3"/>
  <c r="C137" i="3"/>
  <c r="D137" i="3"/>
  <c r="E137" i="3"/>
  <c r="F137" i="3"/>
  <c r="G137" i="3"/>
  <c r="H137" i="3"/>
  <c r="I137" i="3"/>
  <c r="J137" i="3"/>
  <c r="A142" i="3"/>
  <c r="B142" i="3"/>
  <c r="C142" i="3"/>
  <c r="D142" i="3"/>
  <c r="E142" i="3"/>
  <c r="K1804" i="3" s="1"/>
  <c r="F142" i="3"/>
  <c r="G142" i="3"/>
  <c r="H142" i="3"/>
  <c r="I142" i="3"/>
  <c r="J142" i="3"/>
  <c r="A197" i="3"/>
  <c r="B197" i="3"/>
  <c r="C197" i="3"/>
  <c r="D197" i="3"/>
  <c r="E197" i="3"/>
  <c r="F197" i="3"/>
  <c r="G197" i="3"/>
  <c r="H197" i="3"/>
  <c r="I197" i="3"/>
  <c r="J197" i="3"/>
  <c r="A201" i="3"/>
  <c r="B201" i="3"/>
  <c r="C201" i="3"/>
  <c r="D201" i="3"/>
  <c r="E201" i="3"/>
  <c r="F201" i="3"/>
  <c r="G201" i="3"/>
  <c r="H201" i="3"/>
  <c r="I201" i="3"/>
  <c r="J201" i="3"/>
  <c r="A198" i="3"/>
  <c r="B198" i="3"/>
  <c r="C198" i="3"/>
  <c r="D198" i="3"/>
  <c r="E198" i="3"/>
  <c r="F198" i="3"/>
  <c r="G198" i="3"/>
  <c r="H198" i="3"/>
  <c r="I198" i="3"/>
  <c r="J198" i="3"/>
  <c r="A199" i="3"/>
  <c r="B199" i="3"/>
  <c r="C199" i="3"/>
  <c r="D199" i="3"/>
  <c r="E199" i="3"/>
  <c r="F199" i="3"/>
  <c r="G199" i="3"/>
  <c r="H199" i="3"/>
  <c r="I199" i="3"/>
  <c r="J199" i="3"/>
  <c r="A202" i="3"/>
  <c r="B202" i="3"/>
  <c r="C202" i="3"/>
  <c r="D202" i="3"/>
  <c r="E202" i="3"/>
  <c r="F202" i="3"/>
  <c r="G202" i="3"/>
  <c r="H202" i="3"/>
  <c r="I202" i="3"/>
  <c r="J202" i="3"/>
  <c r="A35" i="3"/>
  <c r="B35" i="3"/>
  <c r="C35" i="3"/>
  <c r="D35" i="3"/>
  <c r="E35" i="3"/>
  <c r="K1810" i="3" s="1"/>
  <c r="F35" i="3"/>
  <c r="L1810" i="3" s="1"/>
  <c r="G35" i="3"/>
  <c r="H35" i="3"/>
  <c r="I35" i="3"/>
  <c r="J35" i="3"/>
  <c r="A440" i="3"/>
  <c r="B440" i="3"/>
  <c r="C440" i="3"/>
  <c r="D440" i="3"/>
  <c r="E440" i="3"/>
  <c r="F440" i="3"/>
  <c r="G440" i="3"/>
  <c r="M1811" i="3" s="1"/>
  <c r="H440" i="3"/>
  <c r="I440" i="3"/>
  <c r="J440" i="3"/>
  <c r="A909" i="3"/>
  <c r="B909" i="3"/>
  <c r="C909" i="3"/>
  <c r="D909" i="3"/>
  <c r="E909" i="3"/>
  <c r="K1812" i="3" s="1"/>
  <c r="F909" i="3"/>
  <c r="L1812" i="3" s="1"/>
  <c r="G909" i="3"/>
  <c r="H909" i="3"/>
  <c r="I909" i="3"/>
  <c r="J909" i="3"/>
  <c r="A810" i="3"/>
  <c r="B810" i="3"/>
  <c r="C810" i="3"/>
  <c r="D810" i="3"/>
  <c r="E810" i="3"/>
  <c r="F810" i="3"/>
  <c r="G810" i="3"/>
  <c r="H810" i="3"/>
  <c r="I810" i="3"/>
  <c r="J810" i="3"/>
  <c r="A1262" i="3"/>
  <c r="B1262" i="3"/>
  <c r="C1262" i="3"/>
  <c r="D1262" i="3"/>
  <c r="E1262" i="3"/>
  <c r="F1262" i="3"/>
  <c r="G1262" i="3"/>
  <c r="H1262" i="3"/>
  <c r="I1262" i="3"/>
  <c r="J1262" i="3"/>
  <c r="A1748" i="3"/>
  <c r="B1748" i="3"/>
  <c r="C1748" i="3"/>
  <c r="D1748" i="3"/>
  <c r="E1748" i="3"/>
  <c r="F1748" i="3"/>
  <c r="G1748" i="3"/>
  <c r="H1748" i="3"/>
  <c r="I1748" i="3"/>
  <c r="J1748" i="3"/>
  <c r="A877" i="3"/>
  <c r="B877" i="3"/>
  <c r="C877" i="3"/>
  <c r="D877" i="3"/>
  <c r="E877" i="3"/>
  <c r="F877" i="3"/>
  <c r="G877" i="3"/>
  <c r="H877" i="3"/>
  <c r="I877" i="3"/>
  <c r="J877" i="3"/>
  <c r="A804" i="3"/>
  <c r="B804" i="3"/>
  <c r="C804" i="3"/>
  <c r="D804" i="3"/>
  <c r="E804" i="3"/>
  <c r="F804" i="3"/>
  <c r="G804" i="3"/>
  <c r="H804" i="3"/>
  <c r="I804" i="3"/>
  <c r="J804" i="3"/>
  <c r="A825" i="3"/>
  <c r="B825" i="3"/>
  <c r="C825" i="3"/>
  <c r="D825" i="3"/>
  <c r="E825" i="3"/>
  <c r="F825" i="3"/>
  <c r="L1818" i="3" s="1"/>
  <c r="G825" i="3"/>
  <c r="H825" i="3"/>
  <c r="I825" i="3"/>
  <c r="J825" i="3"/>
  <c r="A896" i="3"/>
  <c r="B896" i="3"/>
  <c r="C896" i="3"/>
  <c r="D896" i="3"/>
  <c r="E896" i="3"/>
  <c r="F896" i="3"/>
  <c r="G896" i="3"/>
  <c r="H896" i="3"/>
  <c r="I896" i="3"/>
  <c r="J896" i="3"/>
  <c r="A1722" i="3"/>
  <c r="B1722" i="3"/>
  <c r="C1722" i="3"/>
  <c r="D1722" i="3"/>
  <c r="E1722" i="3"/>
  <c r="F1722" i="3"/>
  <c r="G1722" i="3"/>
  <c r="H1722" i="3"/>
  <c r="I1722" i="3"/>
  <c r="J1722" i="3"/>
  <c r="A112" i="3"/>
  <c r="B112" i="3"/>
  <c r="C112" i="3"/>
  <c r="D112" i="3"/>
  <c r="E112" i="3"/>
  <c r="F112" i="3"/>
  <c r="G112" i="3"/>
  <c r="H112" i="3"/>
  <c r="I112" i="3"/>
  <c r="J112" i="3"/>
  <c r="A743" i="3"/>
  <c r="B743" i="3"/>
  <c r="C743" i="3"/>
  <c r="D743" i="3"/>
  <c r="E743" i="3"/>
  <c r="F743" i="3"/>
  <c r="G743" i="3"/>
  <c r="H743" i="3"/>
  <c r="I743" i="3"/>
  <c r="J743" i="3"/>
  <c r="A1173" i="3"/>
  <c r="B1173" i="3"/>
  <c r="C1173" i="3"/>
  <c r="D1173" i="3"/>
  <c r="E1173" i="3"/>
  <c r="F1173" i="3"/>
  <c r="G1173" i="3"/>
  <c r="H1173" i="3"/>
  <c r="I1173" i="3"/>
  <c r="J1173" i="3"/>
  <c r="A1261" i="3"/>
  <c r="B1261" i="3"/>
  <c r="C1261" i="3"/>
  <c r="D1261" i="3"/>
  <c r="E1261" i="3"/>
  <c r="K1824" i="3" s="1"/>
  <c r="F1261" i="3"/>
  <c r="L1824" i="3" s="1"/>
  <c r="G1261" i="3"/>
  <c r="H1261" i="3"/>
  <c r="I1261" i="3"/>
  <c r="J1261" i="3"/>
  <c r="A1820" i="3"/>
  <c r="B1820" i="3"/>
  <c r="C1820" i="3"/>
  <c r="D1820" i="3"/>
  <c r="E1820" i="3"/>
  <c r="F1820" i="3"/>
  <c r="G1820" i="3"/>
  <c r="H1820" i="3"/>
  <c r="I1820" i="3"/>
  <c r="J1820" i="3"/>
  <c r="A811" i="3"/>
  <c r="B811" i="3"/>
  <c r="C811" i="3"/>
  <c r="D811" i="3"/>
  <c r="E811" i="3"/>
  <c r="F811" i="3"/>
  <c r="G811" i="3"/>
  <c r="H811" i="3"/>
  <c r="I811" i="3"/>
  <c r="J811" i="3"/>
  <c r="A1743" i="3"/>
  <c r="B1743" i="3"/>
  <c r="C1743" i="3"/>
  <c r="D1743" i="3"/>
  <c r="E1743" i="3"/>
  <c r="F1743" i="3"/>
  <c r="G1743" i="3"/>
  <c r="H1743" i="3"/>
  <c r="I1743" i="3"/>
  <c r="J1743" i="3"/>
  <c r="A1746" i="3"/>
  <c r="B1746" i="3"/>
  <c r="C1746" i="3"/>
  <c r="D1746" i="3"/>
  <c r="E1746" i="3"/>
  <c r="F1746" i="3"/>
  <c r="G1746" i="3"/>
  <c r="H1746" i="3"/>
  <c r="I1746" i="3"/>
  <c r="J1746" i="3"/>
  <c r="A1742" i="3"/>
  <c r="B1742" i="3"/>
  <c r="C1742" i="3"/>
  <c r="D1742" i="3"/>
  <c r="E1742" i="3"/>
  <c r="F1742" i="3"/>
  <c r="G1742" i="3"/>
  <c r="H1742" i="3"/>
  <c r="I1742" i="3"/>
  <c r="J1742" i="3"/>
  <c r="A1745" i="3"/>
  <c r="B1745" i="3"/>
  <c r="C1745" i="3"/>
  <c r="D1745" i="3"/>
  <c r="E1745" i="3"/>
  <c r="F1745" i="3"/>
  <c r="G1745" i="3"/>
  <c r="H1745" i="3"/>
  <c r="I1745" i="3"/>
  <c r="J1745" i="3"/>
  <c r="A1747" i="3"/>
  <c r="B1747" i="3"/>
  <c r="C1747" i="3"/>
  <c r="D1747" i="3"/>
  <c r="E1747" i="3"/>
  <c r="F1747" i="3"/>
  <c r="G1747" i="3"/>
  <c r="H1747" i="3"/>
  <c r="I1747" i="3"/>
  <c r="J1747" i="3"/>
  <c r="A1890" i="3"/>
  <c r="B1890" i="3"/>
  <c r="C1890" i="3"/>
  <c r="D1890" i="3"/>
  <c r="E1890" i="3"/>
  <c r="F1890" i="3"/>
  <c r="G1890" i="3"/>
  <c r="H1890" i="3"/>
  <c r="I1890" i="3"/>
  <c r="J1890" i="3"/>
  <c r="A664" i="3"/>
  <c r="B664" i="3"/>
  <c r="C664" i="3"/>
  <c r="D664" i="3"/>
  <c r="E664" i="3"/>
  <c r="F664" i="3"/>
  <c r="G664" i="3"/>
  <c r="H664" i="3"/>
  <c r="I664" i="3"/>
  <c r="J664" i="3"/>
  <c r="A1721" i="3"/>
  <c r="B1721" i="3"/>
  <c r="C1721" i="3"/>
  <c r="D1721" i="3"/>
  <c r="E1721" i="3"/>
  <c r="F1721" i="3"/>
  <c r="G1721" i="3"/>
  <c r="H1721" i="3"/>
  <c r="I1721" i="3"/>
  <c r="J1721" i="3"/>
  <c r="A1767" i="3"/>
  <c r="B1767" i="3"/>
  <c r="C1767" i="3"/>
  <c r="D1767" i="3"/>
  <c r="E1767" i="3"/>
  <c r="F1767" i="3"/>
  <c r="G1767" i="3"/>
  <c r="H1767" i="3"/>
  <c r="I1767" i="3"/>
  <c r="J1767" i="3"/>
  <c r="A1881" i="3"/>
  <c r="B1881" i="3"/>
  <c r="C1881" i="3"/>
  <c r="D1881" i="3"/>
  <c r="E1881" i="3"/>
  <c r="F1881" i="3"/>
  <c r="G1881" i="3"/>
  <c r="H1881" i="3"/>
  <c r="I1881" i="3"/>
  <c r="J1881" i="3"/>
  <c r="A1883" i="3"/>
  <c r="B1883" i="3"/>
  <c r="C1883" i="3"/>
  <c r="D1883" i="3"/>
  <c r="E1883" i="3"/>
  <c r="F1883" i="3"/>
  <c r="G1883" i="3"/>
  <c r="H1883" i="3"/>
  <c r="I1883" i="3"/>
  <c r="J1883" i="3"/>
  <c r="A1880" i="3"/>
  <c r="B1880" i="3"/>
  <c r="C1880" i="3"/>
  <c r="D1880" i="3"/>
  <c r="E1880" i="3"/>
  <c r="F1880" i="3"/>
  <c r="G1880" i="3"/>
  <c r="H1880" i="3"/>
  <c r="I1880" i="3"/>
  <c r="J1880" i="3"/>
  <c r="A1882" i="3"/>
  <c r="B1882" i="3"/>
  <c r="C1882" i="3"/>
  <c r="D1882" i="3"/>
  <c r="E1882" i="3"/>
  <c r="F1882" i="3"/>
  <c r="G1882" i="3"/>
  <c r="H1882" i="3"/>
  <c r="I1882" i="3"/>
  <c r="J1882" i="3"/>
  <c r="A1884" i="3"/>
  <c r="B1884" i="3"/>
  <c r="C1884" i="3"/>
  <c r="D1884" i="3"/>
  <c r="E1884" i="3"/>
  <c r="F1884" i="3"/>
  <c r="G1884" i="3"/>
  <c r="H1884" i="3"/>
  <c r="I1884" i="3"/>
  <c r="J1884" i="3"/>
  <c r="A1146" i="3"/>
  <c r="B1146" i="3"/>
  <c r="C1146" i="3"/>
  <c r="D1146" i="3"/>
  <c r="E1146" i="3"/>
  <c r="F1146" i="3"/>
  <c r="G1146" i="3"/>
  <c r="H1146" i="3"/>
  <c r="I1146" i="3"/>
  <c r="J1146" i="3"/>
  <c r="A1153" i="3"/>
  <c r="B1153" i="3"/>
  <c r="C1153" i="3"/>
  <c r="D1153" i="3"/>
  <c r="E1153" i="3"/>
  <c r="F1153" i="3"/>
  <c r="L1842" i="3" s="1"/>
  <c r="G1153" i="3"/>
  <c r="H1153" i="3"/>
  <c r="I1153" i="3"/>
  <c r="J1153" i="3"/>
  <c r="A1145" i="3"/>
  <c r="B1145" i="3"/>
  <c r="C1145" i="3"/>
  <c r="D1145" i="3"/>
  <c r="E1145" i="3"/>
  <c r="F1145" i="3"/>
  <c r="G1145" i="3"/>
  <c r="M1843" i="3" s="1"/>
  <c r="H1145" i="3"/>
  <c r="I1145" i="3"/>
  <c r="J1145" i="3"/>
  <c r="A1148" i="3"/>
  <c r="B1148" i="3"/>
  <c r="C1148" i="3"/>
  <c r="D1148" i="3"/>
  <c r="E1148" i="3"/>
  <c r="F1148" i="3"/>
  <c r="G1148" i="3"/>
  <c r="H1148" i="3"/>
  <c r="I1148" i="3"/>
  <c r="J1148" i="3"/>
  <c r="A1156" i="3"/>
  <c r="B1156" i="3"/>
  <c r="C1156" i="3"/>
  <c r="D1156" i="3"/>
  <c r="E1156" i="3"/>
  <c r="F1156" i="3"/>
  <c r="L1845" i="3" s="1"/>
  <c r="G1156" i="3"/>
  <c r="H1156" i="3"/>
  <c r="I1156" i="3"/>
  <c r="J1156" i="3"/>
  <c r="A1719" i="3"/>
  <c r="B1719" i="3"/>
  <c r="C1719" i="3"/>
  <c r="D1719" i="3"/>
  <c r="E1719" i="3"/>
  <c r="F1719" i="3"/>
  <c r="G1719" i="3"/>
  <c r="H1719" i="3"/>
  <c r="I1719" i="3"/>
  <c r="J1719" i="3"/>
  <c r="A1725" i="3"/>
  <c r="B1725" i="3"/>
  <c r="C1725" i="3"/>
  <c r="D1725" i="3"/>
  <c r="E1725" i="3"/>
  <c r="F1725" i="3"/>
  <c r="G1725" i="3"/>
  <c r="H1725" i="3"/>
  <c r="I1725" i="3"/>
  <c r="J1725" i="3"/>
  <c r="A1718" i="3"/>
  <c r="B1718" i="3"/>
  <c r="C1718" i="3"/>
  <c r="D1718" i="3"/>
  <c r="E1718" i="3"/>
  <c r="F1718" i="3"/>
  <c r="G1718" i="3"/>
  <c r="H1718" i="3"/>
  <c r="I1718" i="3"/>
  <c r="J1718" i="3"/>
  <c r="A1720" i="3"/>
  <c r="B1720" i="3"/>
  <c r="C1720" i="3"/>
  <c r="D1720" i="3"/>
  <c r="E1720" i="3"/>
  <c r="F1720" i="3"/>
  <c r="G1720" i="3"/>
  <c r="H1720" i="3"/>
  <c r="I1720" i="3"/>
  <c r="J1720" i="3"/>
  <c r="A1726" i="3"/>
  <c r="B1726" i="3"/>
  <c r="C1726" i="3"/>
  <c r="D1726" i="3"/>
  <c r="E1726" i="3"/>
  <c r="F1726" i="3"/>
  <c r="G1726" i="3"/>
  <c r="H1726" i="3"/>
  <c r="I1726" i="3"/>
  <c r="J1726" i="3"/>
  <c r="A1763" i="3"/>
  <c r="B1763" i="3"/>
  <c r="C1763" i="3"/>
  <c r="D1763" i="3"/>
  <c r="E1763" i="3"/>
  <c r="F1763" i="3"/>
  <c r="G1763" i="3"/>
  <c r="H1763" i="3"/>
  <c r="I1763" i="3"/>
  <c r="J1763" i="3"/>
  <c r="A1765" i="3"/>
  <c r="B1765" i="3"/>
  <c r="C1765" i="3"/>
  <c r="D1765" i="3"/>
  <c r="E1765" i="3"/>
  <c r="F1765" i="3"/>
  <c r="L1852" i="3" s="1"/>
  <c r="G1765" i="3"/>
  <c r="H1765" i="3"/>
  <c r="I1765" i="3"/>
  <c r="J1765" i="3"/>
  <c r="A1762" i="3"/>
  <c r="B1762" i="3"/>
  <c r="C1762" i="3"/>
  <c r="D1762" i="3"/>
  <c r="E1762" i="3"/>
  <c r="F1762" i="3"/>
  <c r="G1762" i="3"/>
  <c r="H1762" i="3"/>
  <c r="I1762" i="3"/>
  <c r="J1762" i="3"/>
  <c r="A1764" i="3"/>
  <c r="B1764" i="3"/>
  <c r="C1764" i="3"/>
  <c r="D1764" i="3"/>
  <c r="E1764" i="3"/>
  <c r="F1764" i="3"/>
  <c r="L1854" i="3" s="1"/>
  <c r="G1764" i="3"/>
  <c r="H1764" i="3"/>
  <c r="I1764" i="3"/>
  <c r="J1764" i="3"/>
  <c r="A1766" i="3"/>
  <c r="B1766" i="3"/>
  <c r="C1766" i="3"/>
  <c r="D1766" i="3"/>
  <c r="E1766" i="3"/>
  <c r="F1766" i="3"/>
  <c r="G1766" i="3"/>
  <c r="M1855" i="3" s="1"/>
  <c r="H1766" i="3"/>
  <c r="I1766" i="3"/>
  <c r="J1766" i="3"/>
  <c r="A663" i="3"/>
  <c r="B663" i="3"/>
  <c r="C663" i="3"/>
  <c r="D663" i="3"/>
  <c r="E663" i="3"/>
  <c r="F663" i="3"/>
  <c r="G663" i="3"/>
  <c r="H663" i="3"/>
  <c r="I663" i="3"/>
  <c r="J663" i="3"/>
  <c r="A1891" i="3"/>
  <c r="B1891" i="3"/>
  <c r="C1891" i="3"/>
  <c r="D1891" i="3"/>
  <c r="E1891" i="3"/>
  <c r="F1891" i="3"/>
  <c r="L1857" i="3" s="1"/>
  <c r="G1891" i="3"/>
  <c r="H1891" i="3"/>
  <c r="I1891" i="3"/>
  <c r="J1891" i="3"/>
  <c r="A1005" i="3"/>
  <c r="B1005" i="3"/>
  <c r="C1005" i="3"/>
  <c r="D1005" i="3"/>
  <c r="E1005" i="3"/>
  <c r="F1005" i="3"/>
  <c r="G1005" i="3"/>
  <c r="H1005" i="3"/>
  <c r="I1005" i="3"/>
  <c r="J1005" i="3"/>
  <c r="A762" i="3"/>
  <c r="B762" i="3"/>
  <c r="C762" i="3"/>
  <c r="D762" i="3"/>
  <c r="E762" i="3"/>
  <c r="F762" i="3"/>
  <c r="G762" i="3"/>
  <c r="H762" i="3"/>
  <c r="I762" i="3"/>
  <c r="J762" i="3"/>
  <c r="A642" i="3"/>
  <c r="B642" i="3"/>
  <c r="C642" i="3"/>
  <c r="D642" i="3"/>
  <c r="E642" i="3"/>
  <c r="K1860" i="3" s="1"/>
  <c r="F642" i="3"/>
  <c r="L1860" i="3" s="1"/>
  <c r="G642" i="3"/>
  <c r="H642" i="3"/>
  <c r="I642" i="3"/>
  <c r="J642" i="3"/>
  <c r="A696" i="3"/>
  <c r="B696" i="3"/>
  <c r="C696" i="3"/>
  <c r="D696" i="3"/>
  <c r="E696" i="3"/>
  <c r="F696" i="3"/>
  <c r="G696" i="3"/>
  <c r="M1861" i="3" s="1"/>
  <c r="H696" i="3"/>
  <c r="I696" i="3"/>
  <c r="J696" i="3"/>
  <c r="A874" i="3"/>
  <c r="B874" i="3"/>
  <c r="C874" i="3"/>
  <c r="D874" i="3"/>
  <c r="E874" i="3"/>
  <c r="F874" i="3"/>
  <c r="G874" i="3"/>
  <c r="H874" i="3"/>
  <c r="I874" i="3"/>
  <c r="J874" i="3"/>
  <c r="A815" i="3"/>
  <c r="B815" i="3"/>
  <c r="C815" i="3"/>
  <c r="D815" i="3"/>
  <c r="E815" i="3"/>
  <c r="F815" i="3"/>
  <c r="G815" i="3"/>
  <c r="H815" i="3"/>
  <c r="I815" i="3"/>
  <c r="J815" i="3"/>
  <c r="A1009" i="3"/>
  <c r="B1009" i="3"/>
  <c r="C1009" i="3"/>
  <c r="D1009" i="3"/>
  <c r="E1009" i="3"/>
  <c r="F1009" i="3"/>
  <c r="G1009" i="3"/>
  <c r="H1009" i="3"/>
  <c r="I1009" i="3"/>
  <c r="J1009" i="3"/>
  <c r="A832" i="3"/>
  <c r="B832" i="3"/>
  <c r="C832" i="3"/>
  <c r="D832" i="3"/>
  <c r="E832" i="3"/>
  <c r="F832" i="3"/>
  <c r="G832" i="3"/>
  <c r="H832" i="3"/>
  <c r="I832" i="3"/>
  <c r="J832" i="3"/>
  <c r="A1821" i="3"/>
  <c r="B1821" i="3"/>
  <c r="C1821" i="3"/>
  <c r="D1821" i="3"/>
  <c r="E1821" i="3"/>
  <c r="F1821" i="3"/>
  <c r="G1821" i="3"/>
  <c r="H1821" i="3"/>
  <c r="I1821" i="3"/>
  <c r="J1821" i="3"/>
  <c r="A157" i="3"/>
  <c r="B157" i="3"/>
  <c r="C157" i="3"/>
  <c r="D157" i="3"/>
  <c r="E157" i="3"/>
  <c r="F157" i="3"/>
  <c r="G157" i="3"/>
  <c r="H157" i="3"/>
  <c r="I157" i="3"/>
  <c r="J157" i="3"/>
  <c r="A1154" i="3"/>
  <c r="B1154" i="3"/>
  <c r="C1154" i="3"/>
  <c r="D1154" i="3"/>
  <c r="E1154" i="3"/>
  <c r="F1154" i="3"/>
  <c r="G1154" i="3"/>
  <c r="H1154" i="3"/>
  <c r="I1154" i="3"/>
  <c r="J1154" i="3"/>
  <c r="A752" i="3"/>
  <c r="B752" i="3"/>
  <c r="C752" i="3"/>
  <c r="D752" i="3"/>
  <c r="E752" i="3"/>
  <c r="F752" i="3"/>
  <c r="G752" i="3"/>
  <c r="H752" i="3"/>
  <c r="I752" i="3"/>
  <c r="J752" i="3"/>
  <c r="A643" i="3"/>
  <c r="B643" i="3"/>
  <c r="C643" i="3"/>
  <c r="D643" i="3"/>
  <c r="E643" i="3"/>
  <c r="F643" i="3"/>
  <c r="G643" i="3"/>
  <c r="H643" i="3"/>
  <c r="I643" i="3"/>
  <c r="J643" i="3"/>
  <c r="A611" i="3"/>
  <c r="B611" i="3"/>
  <c r="C611" i="3"/>
  <c r="D611" i="3"/>
  <c r="E611" i="3"/>
  <c r="F611" i="3"/>
  <c r="G611" i="3"/>
  <c r="H611" i="3"/>
  <c r="I611" i="3"/>
  <c r="J611" i="3"/>
  <c r="A761" i="3"/>
  <c r="B761" i="3"/>
  <c r="C761" i="3"/>
  <c r="D761" i="3"/>
  <c r="E761" i="3"/>
  <c r="F761" i="3"/>
  <c r="G761" i="3"/>
  <c r="H761" i="3"/>
  <c r="I761" i="3"/>
  <c r="J761" i="3"/>
  <c r="A678" i="3"/>
  <c r="B678" i="3"/>
  <c r="C678" i="3"/>
  <c r="D678" i="3"/>
  <c r="E678" i="3"/>
  <c r="F678" i="3"/>
  <c r="G678" i="3"/>
  <c r="H678" i="3"/>
  <c r="I678" i="3"/>
  <c r="J678" i="3"/>
  <c r="A692" i="3"/>
  <c r="B692" i="3"/>
  <c r="C692" i="3"/>
  <c r="D692" i="3"/>
  <c r="E692" i="3"/>
  <c r="F692" i="3"/>
  <c r="G692" i="3"/>
  <c r="H692" i="3"/>
  <c r="I692" i="3"/>
  <c r="J692" i="3"/>
  <c r="A690" i="3"/>
  <c r="B690" i="3"/>
  <c r="C690" i="3"/>
  <c r="D690" i="3"/>
  <c r="E690" i="3"/>
  <c r="F690" i="3"/>
  <c r="G690" i="3"/>
  <c r="H690" i="3"/>
  <c r="I690" i="3"/>
  <c r="J690" i="3"/>
  <c r="A695" i="3"/>
  <c r="B695" i="3"/>
  <c r="C695" i="3"/>
  <c r="D695" i="3"/>
  <c r="E695" i="3"/>
  <c r="F695" i="3"/>
  <c r="G695" i="3"/>
  <c r="H695" i="3"/>
  <c r="I695" i="3"/>
  <c r="J695" i="3"/>
  <c r="A691" i="3"/>
  <c r="B691" i="3"/>
  <c r="C691" i="3"/>
  <c r="D691" i="3"/>
  <c r="E691" i="3"/>
  <c r="F691" i="3"/>
  <c r="G691" i="3"/>
  <c r="H691" i="3"/>
  <c r="I691" i="3"/>
  <c r="J691" i="3"/>
  <c r="A1790" i="3"/>
  <c r="B1790" i="3"/>
  <c r="C1790" i="3"/>
  <c r="D1790" i="3"/>
  <c r="E1790" i="3"/>
  <c r="F1790" i="3"/>
  <c r="G1790" i="3"/>
  <c r="H1790" i="3"/>
  <c r="I1790" i="3"/>
  <c r="J1790" i="3"/>
  <c r="A115" i="3"/>
  <c r="B115" i="3"/>
  <c r="C115" i="3"/>
  <c r="D115" i="3"/>
  <c r="E115" i="3"/>
  <c r="F115" i="3"/>
  <c r="G115" i="3"/>
  <c r="H115" i="3"/>
  <c r="I115" i="3"/>
  <c r="J115" i="3"/>
  <c r="A710" i="3"/>
  <c r="B710" i="3"/>
  <c r="C710" i="3"/>
  <c r="D710" i="3"/>
  <c r="E710" i="3"/>
  <c r="F710" i="3"/>
  <c r="G710" i="3"/>
  <c r="H710" i="3"/>
  <c r="I710" i="3"/>
  <c r="J710" i="3"/>
  <c r="A668" i="3"/>
  <c r="B668" i="3"/>
  <c r="C668" i="3"/>
  <c r="D668" i="3"/>
  <c r="E668" i="3"/>
  <c r="F668" i="3"/>
  <c r="G668" i="3"/>
  <c r="H668" i="3"/>
  <c r="I668" i="3"/>
  <c r="J668" i="3"/>
  <c r="A1706" i="3"/>
  <c r="B1706" i="3"/>
  <c r="C1706" i="3"/>
  <c r="D1706" i="3"/>
  <c r="E1706" i="3"/>
  <c r="K1882" i="3" s="1"/>
  <c r="F1706" i="3"/>
  <c r="G1706" i="3"/>
  <c r="H1706" i="3"/>
  <c r="I1706" i="3"/>
  <c r="J1706" i="3"/>
  <c r="A1710" i="3"/>
  <c r="B1710" i="3"/>
  <c r="C1710" i="3"/>
  <c r="D1710" i="3"/>
  <c r="E1710" i="3"/>
  <c r="F1710" i="3"/>
  <c r="G1710" i="3"/>
  <c r="H1710" i="3"/>
  <c r="I1710" i="3"/>
  <c r="J1710" i="3"/>
  <c r="A1708" i="3"/>
  <c r="B1708" i="3"/>
  <c r="C1708" i="3"/>
  <c r="D1708" i="3"/>
  <c r="E1708" i="3"/>
  <c r="F1708" i="3"/>
  <c r="G1708" i="3"/>
  <c r="H1708" i="3"/>
  <c r="I1708" i="3"/>
  <c r="J1708" i="3"/>
  <c r="A1711" i="3"/>
  <c r="B1711" i="3"/>
  <c r="C1711" i="3"/>
  <c r="D1711" i="3"/>
  <c r="E1711" i="3"/>
  <c r="F1711" i="3"/>
  <c r="G1711" i="3"/>
  <c r="H1711" i="3"/>
  <c r="I1711" i="3"/>
  <c r="J1711" i="3"/>
  <c r="A1709" i="3"/>
  <c r="B1709" i="3"/>
  <c r="C1709" i="3"/>
  <c r="D1709" i="3"/>
  <c r="E1709" i="3"/>
  <c r="F1709" i="3"/>
  <c r="G1709" i="3"/>
  <c r="H1709" i="3"/>
  <c r="I1709" i="3"/>
  <c r="J1709" i="3"/>
  <c r="A170" i="3"/>
  <c r="B170" i="3"/>
  <c r="C170" i="3"/>
  <c r="D170" i="3"/>
  <c r="E170" i="3"/>
  <c r="F170" i="3"/>
  <c r="G170" i="3"/>
  <c r="H170" i="3"/>
  <c r="I170" i="3"/>
  <c r="J170" i="3"/>
  <c r="A179" i="3"/>
  <c r="B179" i="3"/>
  <c r="C179" i="3"/>
  <c r="D179" i="3"/>
  <c r="E179" i="3"/>
  <c r="F179" i="3"/>
  <c r="G179" i="3"/>
  <c r="H179" i="3"/>
  <c r="I179" i="3"/>
  <c r="J179" i="3"/>
  <c r="A175" i="3"/>
  <c r="B175" i="3"/>
  <c r="C175" i="3"/>
  <c r="D175" i="3"/>
  <c r="E175" i="3"/>
  <c r="F175" i="3"/>
  <c r="G175" i="3"/>
  <c r="H175" i="3"/>
  <c r="I175" i="3"/>
  <c r="J175" i="3"/>
  <c r="A182" i="3"/>
  <c r="B182" i="3"/>
  <c r="C182" i="3"/>
  <c r="D182" i="3"/>
  <c r="E182" i="3"/>
  <c r="F182" i="3"/>
  <c r="L1890" i="3" s="1"/>
  <c r="G182" i="3"/>
  <c r="H182" i="3"/>
  <c r="I182" i="3"/>
  <c r="J182" i="3"/>
  <c r="A176" i="3"/>
  <c r="B176" i="3"/>
  <c r="C176" i="3"/>
  <c r="D176" i="3"/>
  <c r="E176" i="3"/>
  <c r="F176" i="3"/>
  <c r="G176" i="3"/>
  <c r="H176" i="3"/>
  <c r="I176" i="3"/>
  <c r="J176" i="3"/>
  <c r="A693" i="3"/>
  <c r="B693" i="3"/>
  <c r="C693" i="3"/>
  <c r="D693" i="3"/>
  <c r="E693" i="3"/>
  <c r="F693" i="3"/>
  <c r="L1892" i="3" s="1"/>
  <c r="G693" i="3"/>
  <c r="H693" i="3"/>
  <c r="I693" i="3"/>
  <c r="J693" i="3"/>
  <c r="A705" i="3"/>
  <c r="B705" i="3"/>
  <c r="C705" i="3"/>
  <c r="D705" i="3"/>
  <c r="E705" i="3"/>
  <c r="F705" i="3"/>
  <c r="L1893" i="3" s="1"/>
  <c r="G705" i="3"/>
  <c r="H705" i="3"/>
  <c r="I705" i="3"/>
  <c r="J705" i="3"/>
  <c r="A698" i="3"/>
  <c r="B698" i="3"/>
  <c r="C698" i="3"/>
  <c r="D698" i="3"/>
  <c r="E698" i="3"/>
  <c r="F698" i="3"/>
  <c r="L1894" i="3" s="1"/>
  <c r="G698" i="3"/>
  <c r="H698" i="3"/>
  <c r="I698" i="3"/>
  <c r="J698" i="3"/>
  <c r="A707" i="3"/>
  <c r="B707" i="3"/>
  <c r="C707" i="3"/>
  <c r="D707" i="3"/>
  <c r="E707" i="3"/>
  <c r="F707" i="3"/>
  <c r="L1895" i="3" s="1"/>
  <c r="G707" i="3"/>
  <c r="H707" i="3"/>
  <c r="I707" i="3"/>
  <c r="J707" i="3"/>
  <c r="A704" i="3"/>
  <c r="B704" i="3"/>
  <c r="C704" i="3"/>
  <c r="D704" i="3"/>
  <c r="E704" i="3"/>
  <c r="F704" i="3"/>
  <c r="L1896" i="3" s="1"/>
  <c r="G704" i="3"/>
  <c r="H704" i="3"/>
  <c r="I704" i="3"/>
  <c r="J704" i="3"/>
  <c r="A659" i="3"/>
  <c r="B659" i="3"/>
  <c r="C659" i="3"/>
  <c r="D659" i="3"/>
  <c r="E659" i="3"/>
  <c r="F659" i="3"/>
  <c r="L1897" i="3" s="1"/>
  <c r="G659" i="3"/>
  <c r="M1897" i="3" s="1"/>
  <c r="H659" i="3"/>
  <c r="I659" i="3"/>
  <c r="J659" i="3"/>
  <c r="A673" i="3"/>
  <c r="B673" i="3"/>
  <c r="C673" i="3"/>
  <c r="D673" i="3"/>
  <c r="E673" i="3"/>
  <c r="F673" i="3"/>
  <c r="G673" i="3"/>
  <c r="M1898" i="3" s="1"/>
  <c r="H673" i="3"/>
  <c r="I673" i="3"/>
  <c r="J673" i="3"/>
  <c r="A665" i="3"/>
  <c r="B665" i="3"/>
  <c r="C665" i="3"/>
  <c r="D665" i="3"/>
  <c r="E665" i="3"/>
  <c r="F665" i="3"/>
  <c r="L1899" i="3" s="1"/>
  <c r="G665" i="3"/>
  <c r="H665" i="3"/>
  <c r="I665" i="3"/>
  <c r="J665" i="3"/>
  <c r="A677" i="3"/>
  <c r="B677" i="3"/>
  <c r="C677" i="3"/>
  <c r="D677" i="3"/>
  <c r="E677" i="3"/>
  <c r="F677" i="3"/>
  <c r="G677" i="3"/>
  <c r="M1900" i="3" s="1"/>
  <c r="H677" i="3"/>
  <c r="I677" i="3"/>
  <c r="J677" i="3"/>
  <c r="A666" i="3"/>
  <c r="B666" i="3"/>
  <c r="C666" i="3"/>
  <c r="D666" i="3"/>
  <c r="E666" i="3"/>
  <c r="F666" i="3"/>
  <c r="L1901" i="3" s="1"/>
  <c r="G666" i="3"/>
  <c r="H666" i="3"/>
  <c r="I666" i="3"/>
  <c r="J666" i="3"/>
  <c r="A114" i="3"/>
  <c r="B114" i="3"/>
  <c r="C114" i="3"/>
  <c r="D114" i="3"/>
  <c r="E114" i="3"/>
  <c r="K1902" i="3" s="1"/>
  <c r="F114" i="3"/>
  <c r="L1902" i="3" s="1"/>
  <c r="G114" i="3"/>
  <c r="M1902" i="3" s="1"/>
  <c r="H114" i="3"/>
  <c r="I114" i="3"/>
  <c r="J114" i="3"/>
  <c r="A1791" i="3"/>
  <c r="B1791" i="3"/>
  <c r="C1791" i="3"/>
  <c r="D1791" i="3"/>
  <c r="E1791" i="3"/>
  <c r="K1903" i="3" s="1"/>
  <c r="F1791" i="3"/>
  <c r="G1791" i="3"/>
  <c r="H1791" i="3"/>
  <c r="I1791" i="3"/>
  <c r="J1791" i="3"/>
  <c r="A929" i="3"/>
  <c r="B929" i="3"/>
  <c r="C929" i="3"/>
  <c r="D929" i="3"/>
  <c r="E929" i="3"/>
  <c r="F929" i="3"/>
  <c r="L1904" i="3" s="1"/>
  <c r="G929" i="3"/>
  <c r="M1904" i="3" s="1"/>
  <c r="H929" i="3"/>
  <c r="I929" i="3"/>
  <c r="J929" i="3"/>
  <c r="A1203" i="3"/>
  <c r="B1203" i="3"/>
  <c r="C1203" i="3"/>
  <c r="D1203" i="3"/>
  <c r="E1203" i="3"/>
  <c r="F1203" i="3"/>
  <c r="L1905" i="3" s="1"/>
  <c r="G1203" i="3"/>
  <c r="H1203" i="3"/>
  <c r="I1203" i="3"/>
  <c r="J1203" i="3"/>
  <c r="A1257" i="3"/>
  <c r="B1257" i="3"/>
  <c r="C1257" i="3"/>
  <c r="D1257" i="3"/>
  <c r="E1257" i="3"/>
  <c r="K1906" i="3" s="1"/>
  <c r="F1257" i="3"/>
  <c r="L1906" i="3" s="1"/>
  <c r="G1257" i="3"/>
  <c r="H1257" i="3"/>
  <c r="I1257" i="3"/>
  <c r="J1257" i="3"/>
  <c r="A1105" i="3"/>
  <c r="B1105" i="3"/>
  <c r="C1105" i="3"/>
  <c r="D1105" i="3"/>
  <c r="E1105" i="3"/>
  <c r="F1105" i="3"/>
  <c r="G1105" i="3"/>
  <c r="H1105" i="3"/>
  <c r="I1105" i="3"/>
  <c r="J1105" i="3"/>
  <c r="A1061" i="3"/>
  <c r="B1061" i="3"/>
  <c r="C1061" i="3"/>
  <c r="D1061" i="3"/>
  <c r="E1061" i="3"/>
  <c r="K1908" i="3" s="1"/>
  <c r="F1061" i="3"/>
  <c r="L1908" i="3" s="1"/>
  <c r="G1061" i="3"/>
  <c r="H1061" i="3"/>
  <c r="I1061" i="3"/>
  <c r="J1061" i="3"/>
  <c r="A1165" i="3"/>
  <c r="B1165" i="3"/>
  <c r="C1165" i="3"/>
  <c r="D1165" i="3"/>
  <c r="E1165" i="3"/>
  <c r="F1165" i="3"/>
  <c r="G1165" i="3"/>
  <c r="H1165" i="3"/>
  <c r="I1165" i="3"/>
  <c r="J1165" i="3"/>
  <c r="A1087" i="3"/>
  <c r="B1087" i="3"/>
  <c r="C1087" i="3"/>
  <c r="D1087" i="3"/>
  <c r="E1087" i="3"/>
  <c r="F1087" i="3"/>
  <c r="G1087" i="3"/>
  <c r="H1087" i="3"/>
  <c r="I1087" i="3"/>
  <c r="J1087" i="3"/>
  <c r="A1090" i="3"/>
  <c r="B1090" i="3"/>
  <c r="C1090" i="3"/>
  <c r="D1090" i="3"/>
  <c r="E1090" i="3"/>
  <c r="F1090" i="3"/>
  <c r="G1090" i="3"/>
  <c r="H1090" i="3"/>
  <c r="I1090" i="3"/>
  <c r="J1090" i="3"/>
  <c r="A1666" i="3"/>
  <c r="B1666" i="3"/>
  <c r="C1666" i="3"/>
  <c r="D1666" i="3"/>
  <c r="E1666" i="3"/>
  <c r="F1666" i="3"/>
  <c r="G1666" i="3"/>
  <c r="H1666" i="3"/>
  <c r="I1666" i="3"/>
  <c r="J1666" i="3"/>
  <c r="A248" i="3"/>
  <c r="B248" i="3"/>
  <c r="C248" i="3"/>
  <c r="D248" i="3"/>
  <c r="E248" i="3"/>
  <c r="F248" i="3"/>
  <c r="G248" i="3"/>
  <c r="H248" i="3"/>
  <c r="I248" i="3"/>
  <c r="J248" i="3"/>
  <c r="A1133" i="3"/>
  <c r="B1133" i="3"/>
  <c r="C1133" i="3"/>
  <c r="D1133" i="3"/>
  <c r="E1133" i="3"/>
  <c r="F1133" i="3"/>
  <c r="G1133" i="3"/>
  <c r="H1133" i="3"/>
  <c r="I1133" i="3"/>
  <c r="J1133" i="3"/>
  <c r="A776" i="3"/>
  <c r="B776" i="3"/>
  <c r="C776" i="3"/>
  <c r="D776" i="3"/>
  <c r="E776" i="3"/>
  <c r="F776" i="3"/>
  <c r="G776" i="3"/>
  <c r="H776" i="3"/>
  <c r="I776" i="3"/>
  <c r="J776" i="3"/>
  <c r="A1258" i="3"/>
  <c r="B1258" i="3"/>
  <c r="C1258" i="3"/>
  <c r="D1258" i="3"/>
  <c r="E1258" i="3"/>
  <c r="F1258" i="3"/>
  <c r="G1258" i="3"/>
  <c r="H1258" i="3"/>
  <c r="I1258" i="3"/>
  <c r="J1258" i="3"/>
  <c r="A1263" i="3"/>
  <c r="B1263" i="3"/>
  <c r="C1263" i="3"/>
  <c r="D1263" i="3"/>
  <c r="E1263" i="3"/>
  <c r="F1263" i="3"/>
  <c r="G1263" i="3"/>
  <c r="H1263" i="3"/>
  <c r="I1263" i="3"/>
  <c r="J1263" i="3"/>
  <c r="A1202" i="3"/>
  <c r="B1202" i="3"/>
  <c r="C1202" i="3"/>
  <c r="D1202" i="3"/>
  <c r="E1202" i="3"/>
  <c r="F1202" i="3"/>
  <c r="G1202" i="3"/>
  <c r="H1202" i="3"/>
  <c r="I1202" i="3"/>
  <c r="J1202" i="3"/>
  <c r="A1212" i="3"/>
  <c r="B1212" i="3"/>
  <c r="C1212" i="3"/>
  <c r="D1212" i="3"/>
  <c r="E1212" i="3"/>
  <c r="F1212" i="3"/>
  <c r="G1212" i="3"/>
  <c r="H1212" i="3"/>
  <c r="I1212" i="3"/>
  <c r="J1212" i="3"/>
  <c r="A1117" i="3"/>
  <c r="B1117" i="3"/>
  <c r="C1117" i="3"/>
  <c r="D1117" i="3"/>
  <c r="E1117" i="3"/>
  <c r="F1117" i="3"/>
  <c r="G1117" i="3"/>
  <c r="H1117" i="3"/>
  <c r="I1117" i="3"/>
  <c r="J1117" i="3"/>
  <c r="A1170" i="3"/>
  <c r="B1170" i="3"/>
  <c r="C1170" i="3"/>
  <c r="D1170" i="3"/>
  <c r="E1170" i="3"/>
  <c r="F1170" i="3"/>
  <c r="G1170" i="3"/>
  <c r="H1170" i="3"/>
  <c r="I1170" i="3"/>
  <c r="J1170" i="3"/>
  <c r="A1123" i="3"/>
  <c r="B1123" i="3"/>
  <c r="C1123" i="3"/>
  <c r="D1123" i="3"/>
  <c r="E1123" i="3"/>
  <c r="F1123" i="3"/>
  <c r="G1123" i="3"/>
  <c r="H1123" i="3"/>
  <c r="I1123" i="3"/>
  <c r="J1123" i="3"/>
  <c r="A1124" i="3"/>
  <c r="B1124" i="3"/>
  <c r="C1124" i="3"/>
  <c r="D1124" i="3"/>
  <c r="E1124" i="3"/>
  <c r="F1124" i="3"/>
  <c r="G1124" i="3"/>
  <c r="H1124" i="3"/>
  <c r="I1124" i="3"/>
  <c r="J1124" i="3"/>
  <c r="A1668" i="3"/>
  <c r="B1668" i="3"/>
  <c r="C1668" i="3"/>
  <c r="D1668" i="3"/>
  <c r="E1668" i="3"/>
  <c r="F1668" i="3"/>
  <c r="G1668" i="3"/>
  <c r="H1668" i="3"/>
  <c r="I1668" i="3"/>
  <c r="J1668" i="3"/>
  <c r="A250" i="3"/>
  <c r="B250" i="3"/>
  <c r="C250" i="3"/>
  <c r="D250" i="3"/>
  <c r="E250" i="3"/>
  <c r="F250" i="3"/>
  <c r="G250" i="3"/>
  <c r="H250" i="3"/>
  <c r="I250" i="3"/>
  <c r="J250" i="3"/>
  <c r="A1151" i="3"/>
  <c r="B1151" i="3"/>
  <c r="C1151" i="3"/>
  <c r="D1151" i="3"/>
  <c r="E1151" i="3"/>
  <c r="F1151" i="3"/>
  <c r="G1151" i="3"/>
  <c r="H1151" i="3"/>
  <c r="I1151" i="3"/>
  <c r="J1151" i="3"/>
  <c r="A787" i="3"/>
  <c r="B787" i="3"/>
  <c r="C787" i="3"/>
  <c r="D787" i="3"/>
  <c r="E787" i="3"/>
  <c r="F787" i="3"/>
  <c r="G787" i="3"/>
  <c r="H787" i="3"/>
  <c r="I787" i="3"/>
  <c r="J787" i="3"/>
  <c r="A1660" i="3"/>
  <c r="B1660" i="3"/>
  <c r="C1660" i="3"/>
  <c r="D1660" i="3"/>
  <c r="E1660" i="3"/>
  <c r="F1660" i="3"/>
  <c r="G1660" i="3"/>
  <c r="H1660" i="3"/>
  <c r="I1660" i="3"/>
  <c r="J1660" i="3"/>
  <c r="A1656" i="3"/>
  <c r="B1656" i="3"/>
  <c r="C1656" i="3"/>
  <c r="D1656" i="3"/>
  <c r="E1656" i="3"/>
  <c r="F1656" i="3"/>
  <c r="G1656" i="3"/>
  <c r="H1656" i="3"/>
  <c r="I1656" i="3"/>
  <c r="J1656" i="3"/>
  <c r="A1659" i="3"/>
  <c r="B1659" i="3"/>
  <c r="C1659" i="3"/>
  <c r="D1659" i="3"/>
  <c r="E1659" i="3"/>
  <c r="F1659" i="3"/>
  <c r="G1659" i="3"/>
  <c r="H1659" i="3"/>
  <c r="I1659" i="3"/>
  <c r="J1659" i="3"/>
  <c r="A1657" i="3"/>
  <c r="B1657" i="3"/>
  <c r="C1657" i="3"/>
  <c r="D1657" i="3"/>
  <c r="E1657" i="3"/>
  <c r="F1657" i="3"/>
  <c r="G1657" i="3"/>
  <c r="H1657" i="3"/>
  <c r="I1657" i="3"/>
  <c r="J1657" i="3"/>
  <c r="A1658" i="3"/>
  <c r="B1658" i="3"/>
  <c r="C1658" i="3"/>
  <c r="D1658" i="3"/>
  <c r="E1658" i="3"/>
  <c r="F1658" i="3"/>
  <c r="G1658" i="3"/>
  <c r="H1658" i="3"/>
  <c r="I1658" i="3"/>
  <c r="J1658" i="3"/>
  <c r="A264" i="3"/>
  <c r="B264" i="3"/>
  <c r="C264" i="3"/>
  <c r="D264" i="3"/>
  <c r="E264" i="3"/>
  <c r="F264" i="3"/>
  <c r="G264" i="3"/>
  <c r="H264" i="3"/>
  <c r="I264" i="3"/>
  <c r="J264" i="3"/>
  <c r="A260" i="3"/>
  <c r="B260" i="3"/>
  <c r="C260" i="3"/>
  <c r="D260" i="3"/>
  <c r="E260" i="3"/>
  <c r="F260" i="3"/>
  <c r="G260" i="3"/>
  <c r="H260" i="3"/>
  <c r="I260" i="3"/>
  <c r="J260" i="3"/>
  <c r="A263" i="3"/>
  <c r="B263" i="3"/>
  <c r="C263" i="3"/>
  <c r="D263" i="3"/>
  <c r="E263" i="3"/>
  <c r="F263" i="3"/>
  <c r="G263" i="3"/>
  <c r="H263" i="3"/>
  <c r="I263" i="3"/>
  <c r="J263" i="3"/>
  <c r="A261" i="3"/>
  <c r="B261" i="3"/>
  <c r="C261" i="3"/>
  <c r="D261" i="3"/>
  <c r="E261" i="3"/>
  <c r="F261" i="3"/>
  <c r="G261" i="3"/>
  <c r="H261" i="3"/>
  <c r="I261" i="3"/>
  <c r="J261" i="3"/>
  <c r="A262" i="3"/>
  <c r="B262" i="3"/>
  <c r="C262" i="3"/>
  <c r="D262" i="3"/>
  <c r="E262" i="3"/>
  <c r="F262" i="3"/>
  <c r="G262" i="3"/>
  <c r="H262" i="3"/>
  <c r="I262" i="3"/>
  <c r="J262" i="3"/>
  <c r="A1215" i="3"/>
  <c r="B1215" i="3"/>
  <c r="C1215" i="3"/>
  <c r="D1215" i="3"/>
  <c r="E1215" i="3"/>
  <c r="F1215" i="3"/>
  <c r="G1215" i="3"/>
  <c r="H1215" i="3"/>
  <c r="I1215" i="3"/>
  <c r="J1215" i="3"/>
  <c r="A1152" i="3"/>
  <c r="B1152" i="3"/>
  <c r="C1152" i="3"/>
  <c r="D1152" i="3"/>
  <c r="E1152" i="3"/>
  <c r="F1152" i="3"/>
  <c r="L59" i="3" s="1"/>
  <c r="G1152" i="3"/>
  <c r="H1152" i="3"/>
  <c r="I1152" i="3"/>
  <c r="J1152" i="3"/>
  <c r="A1186" i="3"/>
  <c r="B1186" i="3"/>
  <c r="C1186" i="3"/>
  <c r="D1186" i="3"/>
  <c r="E1186" i="3"/>
  <c r="F1186" i="3"/>
  <c r="G1186" i="3"/>
  <c r="M60" i="3" s="1"/>
  <c r="H1186" i="3"/>
  <c r="I1186" i="3"/>
  <c r="J1186" i="3"/>
  <c r="A1158" i="3"/>
  <c r="B1158" i="3"/>
  <c r="C1158" i="3"/>
  <c r="D1158" i="3"/>
  <c r="E1158" i="3"/>
  <c r="K61" i="3" s="1"/>
  <c r="F1158" i="3"/>
  <c r="G1158" i="3"/>
  <c r="H1158" i="3"/>
  <c r="I1158" i="3"/>
  <c r="J1158" i="3"/>
  <c r="A1159" i="3"/>
  <c r="B1159" i="3"/>
  <c r="C1159" i="3"/>
  <c r="D1159" i="3"/>
  <c r="E1159" i="3"/>
  <c r="F1159" i="3"/>
  <c r="G1159" i="3"/>
  <c r="M62" i="3" s="1"/>
  <c r="H1159" i="3"/>
  <c r="I1159" i="3"/>
  <c r="J1159" i="3"/>
  <c r="A1174" i="3"/>
  <c r="B1174" i="3"/>
  <c r="C1174" i="3"/>
  <c r="D1174" i="3"/>
  <c r="E1174" i="3"/>
  <c r="F1174" i="3"/>
  <c r="G1174" i="3"/>
  <c r="H1174" i="3"/>
  <c r="I1174" i="3"/>
  <c r="J1174" i="3"/>
  <c r="A797" i="3"/>
  <c r="B797" i="3"/>
  <c r="C797" i="3"/>
  <c r="D797" i="3"/>
  <c r="E797" i="3"/>
  <c r="K64" i="3" s="1"/>
  <c r="F797" i="3"/>
  <c r="G797" i="3"/>
  <c r="H797" i="3"/>
  <c r="I797" i="3"/>
  <c r="J797" i="3"/>
  <c r="A1144" i="3"/>
  <c r="B1144" i="3"/>
  <c r="C1144" i="3"/>
  <c r="D1144" i="3"/>
  <c r="E1144" i="3"/>
  <c r="F1144" i="3"/>
  <c r="G1144" i="3"/>
  <c r="H1144" i="3"/>
  <c r="I1144" i="3"/>
  <c r="J1144" i="3"/>
  <c r="A817" i="3"/>
  <c r="B817" i="3"/>
  <c r="C817" i="3"/>
  <c r="D817" i="3"/>
  <c r="E817" i="3"/>
  <c r="F817" i="3"/>
  <c r="G817" i="3"/>
  <c r="H817" i="3"/>
  <c r="I817" i="3"/>
  <c r="J817" i="3"/>
  <c r="A819" i="3"/>
  <c r="B819" i="3"/>
  <c r="C819" i="3"/>
  <c r="D819" i="3"/>
  <c r="E819" i="3"/>
  <c r="F819" i="3"/>
  <c r="G819" i="3"/>
  <c r="H819" i="3"/>
  <c r="I819" i="3"/>
  <c r="J819" i="3"/>
  <c r="A249" i="3"/>
  <c r="B249" i="3"/>
  <c r="C249" i="3"/>
  <c r="D249" i="3"/>
  <c r="E249" i="3"/>
  <c r="F249" i="3"/>
  <c r="G249" i="3"/>
  <c r="M68" i="3" s="1"/>
  <c r="H249" i="3"/>
  <c r="I249" i="3"/>
  <c r="J249" i="3"/>
  <c r="A1667" i="3"/>
  <c r="B1667" i="3"/>
  <c r="C1667" i="3"/>
  <c r="D1667" i="3"/>
  <c r="E1667" i="3"/>
  <c r="F1667" i="3"/>
  <c r="L69" i="3" s="1"/>
  <c r="G1667" i="3"/>
  <c r="H1667" i="3"/>
  <c r="I1667" i="3"/>
  <c r="J1667" i="3"/>
  <c r="A963" i="3"/>
  <c r="B963" i="3"/>
  <c r="C963" i="3"/>
  <c r="D963" i="3"/>
  <c r="E963" i="3"/>
  <c r="F963" i="3"/>
  <c r="G963" i="3"/>
  <c r="H963" i="3"/>
  <c r="I963" i="3"/>
  <c r="J963" i="3"/>
  <c r="A736" i="3"/>
  <c r="B736" i="3"/>
  <c r="C736" i="3"/>
  <c r="D736" i="3"/>
  <c r="E736" i="3"/>
  <c r="K71" i="3" s="1"/>
  <c r="F736" i="3"/>
  <c r="G736" i="3"/>
  <c r="H736" i="3"/>
  <c r="I736" i="3"/>
  <c r="J736" i="3"/>
  <c r="A657" i="3"/>
  <c r="B657" i="3"/>
  <c r="C657" i="3"/>
  <c r="D657" i="3"/>
  <c r="E657" i="3"/>
  <c r="F657" i="3"/>
  <c r="G657" i="3"/>
  <c r="M72" i="3" s="1"/>
  <c r="H657" i="3"/>
  <c r="I657" i="3"/>
  <c r="J657" i="3"/>
  <c r="A572" i="3"/>
  <c r="B572" i="3"/>
  <c r="C572" i="3"/>
  <c r="D572" i="3"/>
  <c r="E572" i="3"/>
  <c r="K73" i="3" s="1"/>
  <c r="F572" i="3"/>
  <c r="G572" i="3"/>
  <c r="H572" i="3"/>
  <c r="I572" i="3"/>
  <c r="J572" i="3"/>
  <c r="A1066" i="3"/>
  <c r="B1066" i="3"/>
  <c r="C1066" i="3"/>
  <c r="D1066" i="3"/>
  <c r="E1066" i="3"/>
  <c r="K74" i="3" s="1"/>
  <c r="F1066" i="3"/>
  <c r="L74" i="3" s="1"/>
  <c r="G1066" i="3"/>
  <c r="M74" i="3" s="1"/>
  <c r="H1066" i="3"/>
  <c r="I1066" i="3"/>
  <c r="J1066" i="3"/>
  <c r="A694" i="3"/>
  <c r="B694" i="3"/>
  <c r="C694" i="3"/>
  <c r="D694" i="3"/>
  <c r="E694" i="3"/>
  <c r="F694" i="3"/>
  <c r="G694" i="3"/>
  <c r="M75" i="3" s="1"/>
  <c r="H694" i="3"/>
  <c r="I694" i="3"/>
  <c r="J694" i="3"/>
  <c r="A1070" i="3"/>
  <c r="B1070" i="3"/>
  <c r="C1070" i="3"/>
  <c r="D1070" i="3"/>
  <c r="E1070" i="3"/>
  <c r="F1070" i="3"/>
  <c r="G1070" i="3"/>
  <c r="H1070" i="3"/>
  <c r="I1070" i="3"/>
  <c r="J1070" i="3"/>
  <c r="A1086" i="3"/>
  <c r="B1086" i="3"/>
  <c r="C1086" i="3"/>
  <c r="D1086" i="3"/>
  <c r="E1086" i="3"/>
  <c r="F1086" i="3"/>
  <c r="G1086" i="3"/>
  <c r="H1086" i="3"/>
  <c r="I1086" i="3"/>
  <c r="J1086" i="3"/>
  <c r="A1662" i="3"/>
  <c r="B1662" i="3"/>
  <c r="C1662" i="3"/>
  <c r="D1662" i="3"/>
  <c r="E1662" i="3"/>
  <c r="F1662" i="3"/>
  <c r="G1662" i="3"/>
  <c r="H1662" i="3"/>
  <c r="I1662" i="3"/>
  <c r="J1662" i="3"/>
  <c r="A252" i="3"/>
  <c r="B252" i="3"/>
  <c r="C252" i="3"/>
  <c r="D252" i="3"/>
  <c r="E252" i="3"/>
  <c r="F252" i="3"/>
  <c r="G252" i="3"/>
  <c r="H252" i="3"/>
  <c r="I252" i="3"/>
  <c r="J252" i="3"/>
  <c r="A1161" i="3"/>
  <c r="B1161" i="3"/>
  <c r="C1161" i="3"/>
  <c r="D1161" i="3"/>
  <c r="E1161" i="3"/>
  <c r="F1161" i="3"/>
  <c r="G1161" i="3"/>
  <c r="H1161" i="3"/>
  <c r="I1161" i="3"/>
  <c r="J1161" i="3"/>
  <c r="A744" i="3"/>
  <c r="B744" i="3"/>
  <c r="C744" i="3"/>
  <c r="D744" i="3"/>
  <c r="E744" i="3"/>
  <c r="F744" i="3"/>
  <c r="G744" i="3"/>
  <c r="H744" i="3"/>
  <c r="I744" i="3"/>
  <c r="J744" i="3"/>
  <c r="A658" i="3"/>
  <c r="B658" i="3"/>
  <c r="C658" i="3"/>
  <c r="D658" i="3"/>
  <c r="E658" i="3"/>
  <c r="F658" i="3"/>
  <c r="G658" i="3"/>
  <c r="H658" i="3"/>
  <c r="I658" i="3"/>
  <c r="J658" i="3"/>
  <c r="A444" i="3"/>
  <c r="B444" i="3"/>
  <c r="C444" i="3"/>
  <c r="D444" i="3"/>
  <c r="E444" i="3"/>
  <c r="F444" i="3"/>
  <c r="G444" i="3"/>
  <c r="H444" i="3"/>
  <c r="I444" i="3"/>
  <c r="J444" i="3"/>
  <c r="A737" i="3"/>
  <c r="B737" i="3"/>
  <c r="C737" i="3"/>
  <c r="D737" i="3"/>
  <c r="E737" i="3"/>
  <c r="F737" i="3"/>
  <c r="G737" i="3"/>
  <c r="H737" i="3"/>
  <c r="I737" i="3"/>
  <c r="J737" i="3"/>
  <c r="A513" i="3"/>
  <c r="B513" i="3"/>
  <c r="C513" i="3"/>
  <c r="D513" i="3"/>
  <c r="E513" i="3"/>
  <c r="F513" i="3"/>
  <c r="G513" i="3"/>
  <c r="H513" i="3"/>
  <c r="I513" i="3"/>
  <c r="J513" i="3"/>
  <c r="A574" i="3"/>
  <c r="B574" i="3"/>
  <c r="C574" i="3"/>
  <c r="D574" i="3"/>
  <c r="E574" i="3"/>
  <c r="F574" i="3"/>
  <c r="G574" i="3"/>
  <c r="H574" i="3"/>
  <c r="I574" i="3"/>
  <c r="J574" i="3"/>
  <c r="A457" i="3"/>
  <c r="B457" i="3"/>
  <c r="C457" i="3"/>
  <c r="D457" i="3"/>
  <c r="E457" i="3"/>
  <c r="F457" i="3"/>
  <c r="G457" i="3"/>
  <c r="H457" i="3"/>
  <c r="I457" i="3"/>
  <c r="J457" i="3"/>
  <c r="A573" i="3"/>
  <c r="B573" i="3"/>
  <c r="C573" i="3"/>
  <c r="D573" i="3"/>
  <c r="E573" i="3"/>
  <c r="K88" i="3" s="1"/>
  <c r="F573" i="3"/>
  <c r="G573" i="3"/>
  <c r="H573" i="3"/>
  <c r="I573" i="3"/>
  <c r="J573" i="3"/>
  <c r="A575" i="3"/>
  <c r="B575" i="3"/>
  <c r="C575" i="3"/>
  <c r="D575" i="3"/>
  <c r="E575" i="3"/>
  <c r="F575" i="3"/>
  <c r="G575" i="3"/>
  <c r="H575" i="3"/>
  <c r="I575" i="3"/>
  <c r="J575" i="3"/>
  <c r="A1628" i="3"/>
  <c r="B1628" i="3"/>
  <c r="C1628" i="3"/>
  <c r="D1628" i="3"/>
  <c r="E1628" i="3"/>
  <c r="F1628" i="3"/>
  <c r="G1628" i="3"/>
  <c r="H1628" i="3"/>
  <c r="I1628" i="3"/>
  <c r="J1628" i="3"/>
  <c r="A125" i="3"/>
  <c r="B125" i="3"/>
  <c r="C125" i="3"/>
  <c r="D125" i="3"/>
  <c r="E125" i="3"/>
  <c r="F125" i="3"/>
  <c r="G125" i="3"/>
  <c r="H125" i="3"/>
  <c r="I125" i="3"/>
  <c r="J125" i="3"/>
  <c r="A609" i="3"/>
  <c r="B609" i="3"/>
  <c r="C609" i="3"/>
  <c r="D609" i="3"/>
  <c r="E609" i="3"/>
  <c r="F609" i="3"/>
  <c r="G609" i="3"/>
  <c r="H609" i="3"/>
  <c r="I609" i="3"/>
  <c r="J609" i="3"/>
  <c r="A560" i="3"/>
  <c r="B560" i="3"/>
  <c r="C560" i="3"/>
  <c r="D560" i="3"/>
  <c r="E560" i="3"/>
  <c r="F560" i="3"/>
  <c r="G560" i="3"/>
  <c r="H560" i="3"/>
  <c r="I560" i="3"/>
  <c r="J560" i="3"/>
  <c r="A1555" i="3"/>
  <c r="B1555" i="3"/>
  <c r="C1555" i="3"/>
  <c r="D1555" i="3"/>
  <c r="E1555" i="3"/>
  <c r="F1555" i="3"/>
  <c r="G1555" i="3"/>
  <c r="H1555" i="3"/>
  <c r="I1555" i="3"/>
  <c r="J1555" i="3"/>
  <c r="A1577" i="3"/>
  <c r="B1577" i="3"/>
  <c r="C1577" i="3"/>
  <c r="D1577" i="3"/>
  <c r="E1577" i="3"/>
  <c r="F1577" i="3"/>
  <c r="G1577" i="3"/>
  <c r="H1577" i="3"/>
  <c r="I1577" i="3"/>
  <c r="J1577" i="3"/>
  <c r="A1521" i="3"/>
  <c r="B1521" i="3"/>
  <c r="C1521" i="3"/>
  <c r="D1521" i="3"/>
  <c r="E1521" i="3"/>
  <c r="F1521" i="3"/>
  <c r="G1521" i="3"/>
  <c r="H1521" i="3"/>
  <c r="I1521" i="3"/>
  <c r="J1521" i="3"/>
  <c r="A1578" i="3"/>
  <c r="B1578" i="3"/>
  <c r="C1578" i="3"/>
  <c r="D1578" i="3"/>
  <c r="E1578" i="3"/>
  <c r="F1578" i="3"/>
  <c r="G1578" i="3"/>
  <c r="H1578" i="3"/>
  <c r="I1578" i="3"/>
  <c r="J1578" i="3"/>
  <c r="A1579" i="3"/>
  <c r="B1579" i="3"/>
  <c r="C1579" i="3"/>
  <c r="D1579" i="3"/>
  <c r="E1579" i="3"/>
  <c r="F1579" i="3"/>
  <c r="G1579" i="3"/>
  <c r="H1579" i="3"/>
  <c r="I1579" i="3"/>
  <c r="J1579" i="3"/>
  <c r="A160" i="3"/>
  <c r="B160" i="3"/>
  <c r="C160" i="3"/>
  <c r="D160" i="3"/>
  <c r="E160" i="3"/>
  <c r="F160" i="3"/>
  <c r="G160" i="3"/>
  <c r="H160" i="3"/>
  <c r="I160" i="3"/>
  <c r="J160" i="3"/>
  <c r="A189" i="3"/>
  <c r="B189" i="3"/>
  <c r="C189" i="3"/>
  <c r="D189" i="3"/>
  <c r="E189" i="3"/>
  <c r="F189" i="3"/>
  <c r="G189" i="3"/>
  <c r="H189" i="3"/>
  <c r="I189" i="3"/>
  <c r="J189" i="3"/>
  <c r="A144" i="3"/>
  <c r="B144" i="3"/>
  <c r="C144" i="3"/>
  <c r="D144" i="3"/>
  <c r="E144" i="3"/>
  <c r="F144" i="3"/>
  <c r="G144" i="3"/>
  <c r="H144" i="3"/>
  <c r="I144" i="3"/>
  <c r="J144" i="3"/>
  <c r="A190" i="3"/>
  <c r="B190" i="3"/>
  <c r="C190" i="3"/>
  <c r="D190" i="3"/>
  <c r="E190" i="3"/>
  <c r="F190" i="3"/>
  <c r="G190" i="3"/>
  <c r="H190" i="3"/>
  <c r="I190" i="3"/>
  <c r="J190" i="3"/>
  <c r="A192" i="3"/>
  <c r="B192" i="3"/>
  <c r="C192" i="3"/>
  <c r="D192" i="3"/>
  <c r="E192" i="3"/>
  <c r="F192" i="3"/>
  <c r="G192" i="3"/>
  <c r="H192" i="3"/>
  <c r="I192" i="3"/>
  <c r="J192" i="3"/>
  <c r="A566" i="3"/>
  <c r="B566" i="3"/>
  <c r="C566" i="3"/>
  <c r="D566" i="3"/>
  <c r="E566" i="3"/>
  <c r="F566" i="3"/>
  <c r="G566" i="3"/>
  <c r="H566" i="3"/>
  <c r="I566" i="3"/>
  <c r="J566" i="3"/>
  <c r="A608" i="3"/>
  <c r="B608" i="3"/>
  <c r="C608" i="3"/>
  <c r="D608" i="3"/>
  <c r="E608" i="3"/>
  <c r="F608" i="3"/>
  <c r="G608" i="3"/>
  <c r="M105" i="3" s="1"/>
  <c r="H608" i="3"/>
  <c r="I608" i="3"/>
  <c r="J608" i="3"/>
  <c r="A485" i="3"/>
  <c r="B485" i="3"/>
  <c r="C485" i="3"/>
  <c r="D485" i="3"/>
  <c r="E485" i="3"/>
  <c r="F485" i="3"/>
  <c r="G485" i="3"/>
  <c r="H485" i="3"/>
  <c r="I485" i="3"/>
  <c r="J485" i="3"/>
  <c r="A610" i="3"/>
  <c r="B610" i="3"/>
  <c r="C610" i="3"/>
  <c r="D610" i="3"/>
  <c r="E610" i="3"/>
  <c r="K107" i="3" s="1"/>
  <c r="F610" i="3"/>
  <c r="G610" i="3"/>
  <c r="M107" i="3" s="1"/>
  <c r="H610" i="3"/>
  <c r="I610" i="3"/>
  <c r="J610" i="3"/>
  <c r="A612" i="3"/>
  <c r="B612" i="3"/>
  <c r="C612" i="3"/>
  <c r="D612" i="3"/>
  <c r="E612" i="3"/>
  <c r="F612" i="3"/>
  <c r="G612" i="3"/>
  <c r="H612" i="3"/>
  <c r="I612" i="3"/>
  <c r="J612" i="3"/>
  <c r="A466" i="3"/>
  <c r="B466" i="3"/>
  <c r="C466" i="3"/>
  <c r="D466" i="3"/>
  <c r="E466" i="3"/>
  <c r="K109" i="3" s="1"/>
  <c r="F466" i="3"/>
  <c r="L109" i="3" s="1"/>
  <c r="G466" i="3"/>
  <c r="H466" i="3"/>
  <c r="I466" i="3"/>
  <c r="J466" i="3"/>
  <c r="A563" i="3"/>
  <c r="B563" i="3"/>
  <c r="C563" i="3"/>
  <c r="D563" i="3"/>
  <c r="E563" i="3"/>
  <c r="F563" i="3"/>
  <c r="G563" i="3"/>
  <c r="H563" i="3"/>
  <c r="I563" i="3"/>
  <c r="J563" i="3"/>
  <c r="A451" i="3"/>
  <c r="B451" i="3"/>
  <c r="C451" i="3"/>
  <c r="D451" i="3"/>
  <c r="E451" i="3"/>
  <c r="F451" i="3"/>
  <c r="G451" i="3"/>
  <c r="H451" i="3"/>
  <c r="I451" i="3"/>
  <c r="J451" i="3"/>
  <c r="A564" i="3"/>
  <c r="B564" i="3"/>
  <c r="C564" i="3"/>
  <c r="D564" i="3"/>
  <c r="E564" i="3"/>
  <c r="F564" i="3"/>
  <c r="G564" i="3"/>
  <c r="H564" i="3"/>
  <c r="I564" i="3"/>
  <c r="J564" i="3"/>
  <c r="A565" i="3"/>
  <c r="B565" i="3"/>
  <c r="C565" i="3"/>
  <c r="D565" i="3"/>
  <c r="E565" i="3"/>
  <c r="F565" i="3"/>
  <c r="G565" i="3"/>
  <c r="H565" i="3"/>
  <c r="I565" i="3"/>
  <c r="J565" i="3"/>
  <c r="A126" i="3"/>
  <c r="B126" i="3"/>
  <c r="C126" i="3"/>
  <c r="D126" i="3"/>
  <c r="E126" i="3"/>
  <c r="F126" i="3"/>
  <c r="G126" i="3"/>
  <c r="H126" i="3"/>
  <c r="I126" i="3"/>
  <c r="J126" i="3"/>
  <c r="A1629" i="3"/>
  <c r="B1629" i="3"/>
  <c r="C1629" i="3"/>
  <c r="D1629" i="3"/>
  <c r="E1629" i="3"/>
  <c r="F1629" i="3"/>
  <c r="G1629" i="3"/>
  <c r="H1629" i="3"/>
  <c r="I1629" i="3"/>
  <c r="J1629" i="3"/>
  <c r="A925" i="3"/>
  <c r="B925" i="3"/>
  <c r="C925" i="3"/>
  <c r="D925" i="3"/>
  <c r="E925" i="3"/>
  <c r="K116" i="3" s="1"/>
  <c r="F925" i="3"/>
  <c r="G925" i="3"/>
  <c r="M116" i="3" s="1"/>
  <c r="H925" i="3"/>
  <c r="I925" i="3"/>
  <c r="J925" i="3"/>
  <c r="A1223" i="3"/>
  <c r="B1223" i="3"/>
  <c r="C1223" i="3"/>
  <c r="D1223" i="3"/>
  <c r="E1223" i="3"/>
  <c r="F1223" i="3"/>
  <c r="G1223" i="3"/>
  <c r="H1223" i="3"/>
  <c r="I1223" i="3"/>
  <c r="J1223" i="3"/>
  <c r="A1259" i="3"/>
  <c r="B1259" i="3"/>
  <c r="C1259" i="3"/>
  <c r="D1259" i="3"/>
  <c r="E1259" i="3"/>
  <c r="K118" i="3" s="1"/>
  <c r="F1259" i="3"/>
  <c r="G1259" i="3"/>
  <c r="H1259" i="3"/>
  <c r="I1259" i="3"/>
  <c r="J1259" i="3"/>
  <c r="A1331" i="3"/>
  <c r="B1331" i="3"/>
  <c r="C1331" i="3"/>
  <c r="D1331" i="3"/>
  <c r="E1331" i="3"/>
  <c r="F1331" i="3"/>
  <c r="G1331" i="3"/>
  <c r="H1331" i="3"/>
  <c r="I1331" i="3"/>
  <c r="J1331" i="3"/>
  <c r="A788" i="3"/>
  <c r="B788" i="3"/>
  <c r="C788" i="3"/>
  <c r="D788" i="3"/>
  <c r="E788" i="3"/>
  <c r="F788" i="3"/>
  <c r="G788" i="3"/>
  <c r="H788" i="3"/>
  <c r="I788" i="3"/>
  <c r="J788" i="3"/>
  <c r="A1242" i="3"/>
  <c r="B1242" i="3"/>
  <c r="C1242" i="3"/>
  <c r="D1242" i="3"/>
  <c r="E1242" i="3"/>
  <c r="K121" i="3" s="1"/>
  <c r="F1242" i="3"/>
  <c r="L121" i="3" s="1"/>
  <c r="G1242" i="3"/>
  <c r="M121" i="3" s="1"/>
  <c r="H1242" i="3"/>
  <c r="I1242" i="3"/>
  <c r="J1242" i="3"/>
  <c r="A796" i="3"/>
  <c r="B796" i="3"/>
  <c r="C796" i="3"/>
  <c r="D796" i="3"/>
  <c r="E796" i="3"/>
  <c r="F796" i="3"/>
  <c r="L122" i="3" s="1"/>
  <c r="G796" i="3"/>
  <c r="H796" i="3"/>
  <c r="I796" i="3"/>
  <c r="J796" i="3"/>
  <c r="A828" i="3"/>
  <c r="B828" i="3"/>
  <c r="C828" i="3"/>
  <c r="D828" i="3"/>
  <c r="E828" i="3"/>
  <c r="F828" i="3"/>
  <c r="G828" i="3"/>
  <c r="H828" i="3"/>
  <c r="I828" i="3"/>
  <c r="J828" i="3"/>
  <c r="A1655" i="3"/>
  <c r="B1655" i="3"/>
  <c r="C1655" i="3"/>
  <c r="D1655" i="3"/>
  <c r="E1655" i="3"/>
  <c r="F1655" i="3"/>
  <c r="G1655" i="3"/>
  <c r="H1655" i="3"/>
  <c r="I1655" i="3"/>
  <c r="J1655" i="3"/>
  <c r="A256" i="3"/>
  <c r="B256" i="3"/>
  <c r="C256" i="3"/>
  <c r="D256" i="3"/>
  <c r="E256" i="3"/>
  <c r="F256" i="3"/>
  <c r="G256" i="3"/>
  <c r="H256" i="3"/>
  <c r="I256" i="3"/>
  <c r="J256" i="3"/>
  <c r="A1059" i="3"/>
  <c r="B1059" i="3"/>
  <c r="C1059" i="3"/>
  <c r="D1059" i="3"/>
  <c r="E1059" i="3"/>
  <c r="F1059" i="3"/>
  <c r="G1059" i="3"/>
  <c r="M126" i="3" s="1"/>
  <c r="H1059" i="3"/>
  <c r="I1059" i="3"/>
  <c r="J1059" i="3"/>
  <c r="A848" i="3"/>
  <c r="B848" i="3"/>
  <c r="C848" i="3"/>
  <c r="D848" i="3"/>
  <c r="E848" i="3"/>
  <c r="K127" i="3" s="1"/>
  <c r="F848" i="3"/>
  <c r="L127" i="3" s="1"/>
  <c r="G848" i="3"/>
  <c r="H848" i="3"/>
  <c r="I848" i="3"/>
  <c r="J848" i="3"/>
  <c r="A1260" i="3"/>
  <c r="B1260" i="3"/>
  <c r="C1260" i="3"/>
  <c r="D1260" i="3"/>
  <c r="E1260" i="3"/>
  <c r="F1260" i="3"/>
  <c r="G1260" i="3"/>
  <c r="H1260" i="3"/>
  <c r="I1260" i="3"/>
  <c r="J1260" i="3"/>
  <c r="A1472" i="3"/>
  <c r="B1472" i="3"/>
  <c r="C1472" i="3"/>
  <c r="D1472" i="3"/>
  <c r="E1472" i="3"/>
  <c r="F1472" i="3"/>
  <c r="G1472" i="3"/>
  <c r="H1472" i="3"/>
  <c r="I1472" i="3"/>
  <c r="J1472" i="3"/>
  <c r="A1224" i="3"/>
  <c r="B1224" i="3"/>
  <c r="C1224" i="3"/>
  <c r="D1224" i="3"/>
  <c r="E1224" i="3"/>
  <c r="F1224" i="3"/>
  <c r="G1224" i="3"/>
  <c r="H1224" i="3"/>
  <c r="I1224" i="3"/>
  <c r="J1224" i="3"/>
  <c r="A1454" i="3"/>
  <c r="B1454" i="3"/>
  <c r="C1454" i="3"/>
  <c r="D1454" i="3"/>
  <c r="E1454" i="3"/>
  <c r="F1454" i="3"/>
  <c r="G1454" i="3"/>
  <c r="H1454" i="3"/>
  <c r="I1454" i="3"/>
  <c r="J1454" i="3"/>
  <c r="A1306" i="3"/>
  <c r="B1306" i="3"/>
  <c r="C1306" i="3"/>
  <c r="D1306" i="3"/>
  <c r="E1306" i="3"/>
  <c r="F1306" i="3"/>
  <c r="G1306" i="3"/>
  <c r="H1306" i="3"/>
  <c r="I1306" i="3"/>
  <c r="J1306" i="3"/>
  <c r="A1459" i="3"/>
  <c r="B1459" i="3"/>
  <c r="C1459" i="3"/>
  <c r="D1459" i="3"/>
  <c r="E1459" i="3"/>
  <c r="F1459" i="3"/>
  <c r="G1459" i="3"/>
  <c r="H1459" i="3"/>
  <c r="I1459" i="3"/>
  <c r="J1459" i="3"/>
  <c r="A1308" i="3"/>
  <c r="B1308" i="3"/>
  <c r="C1308" i="3"/>
  <c r="D1308" i="3"/>
  <c r="E1308" i="3"/>
  <c r="F1308" i="3"/>
  <c r="G1308" i="3"/>
  <c r="H1308" i="3"/>
  <c r="I1308" i="3"/>
  <c r="J1308" i="3"/>
  <c r="A1318" i="3"/>
  <c r="B1318" i="3"/>
  <c r="C1318" i="3"/>
  <c r="D1318" i="3"/>
  <c r="E1318" i="3"/>
  <c r="F1318" i="3"/>
  <c r="G1318" i="3"/>
  <c r="H1318" i="3"/>
  <c r="I1318" i="3"/>
  <c r="J1318" i="3"/>
  <c r="A1741" i="3"/>
  <c r="B1741" i="3"/>
  <c r="C1741" i="3"/>
  <c r="D1741" i="3"/>
  <c r="E1741" i="3"/>
  <c r="F1741" i="3"/>
  <c r="L136" i="3" s="1"/>
  <c r="G1741" i="3"/>
  <c r="H1741" i="3"/>
  <c r="I1741" i="3"/>
  <c r="J1741" i="3"/>
  <c r="A323" i="3"/>
  <c r="B323" i="3"/>
  <c r="C323" i="3"/>
  <c r="D323" i="3"/>
  <c r="E323" i="3"/>
  <c r="F323" i="3"/>
  <c r="G323" i="3"/>
  <c r="H323" i="3"/>
  <c r="I323" i="3"/>
  <c r="J323" i="3"/>
  <c r="A1332" i="3"/>
  <c r="B1332" i="3"/>
  <c r="C1332" i="3"/>
  <c r="D1332" i="3"/>
  <c r="E1332" i="3"/>
  <c r="F1332" i="3"/>
  <c r="G1332" i="3"/>
  <c r="H1332" i="3"/>
  <c r="I1332" i="3"/>
  <c r="J1332" i="3"/>
  <c r="A1323" i="3"/>
  <c r="B1323" i="3"/>
  <c r="C1323" i="3"/>
  <c r="D1323" i="3"/>
  <c r="E1323" i="3"/>
  <c r="K139" i="3" s="1"/>
  <c r="F1323" i="3"/>
  <c r="L139" i="3" s="1"/>
  <c r="G1323" i="3"/>
  <c r="H1323" i="3"/>
  <c r="I1323" i="3"/>
  <c r="J1323" i="3"/>
  <c r="A1724" i="3"/>
  <c r="B1724" i="3"/>
  <c r="C1724" i="3"/>
  <c r="D1724" i="3"/>
  <c r="E1724" i="3"/>
  <c r="K140" i="3" s="1"/>
  <c r="F1724" i="3"/>
  <c r="G1724" i="3"/>
  <c r="H1724" i="3"/>
  <c r="I1724" i="3"/>
  <c r="J1724" i="3"/>
  <c r="A1689" i="3"/>
  <c r="B1689" i="3"/>
  <c r="C1689" i="3"/>
  <c r="D1689" i="3"/>
  <c r="E1689" i="3"/>
  <c r="F1689" i="3"/>
  <c r="G1689" i="3"/>
  <c r="H1689" i="3"/>
  <c r="I1689" i="3"/>
  <c r="J1689" i="3"/>
  <c r="A1735" i="3"/>
  <c r="B1735" i="3"/>
  <c r="C1735" i="3"/>
  <c r="D1735" i="3"/>
  <c r="E1735" i="3"/>
  <c r="F1735" i="3"/>
  <c r="G1735" i="3"/>
  <c r="H1735" i="3"/>
  <c r="I1735" i="3"/>
  <c r="J1735" i="3"/>
  <c r="A1690" i="3"/>
  <c r="B1690" i="3"/>
  <c r="C1690" i="3"/>
  <c r="D1690" i="3"/>
  <c r="E1690" i="3"/>
  <c r="K143" i="3" s="1"/>
  <c r="F1690" i="3"/>
  <c r="L143" i="3" s="1"/>
  <c r="G1690" i="3"/>
  <c r="H1690" i="3"/>
  <c r="I1690" i="3"/>
  <c r="J1690" i="3"/>
  <c r="E1119" i="3"/>
  <c r="F1119" i="3"/>
  <c r="G1119" i="3"/>
  <c r="H1119" i="3"/>
  <c r="N1119" i="3" s="1"/>
  <c r="I1119" i="3"/>
  <c r="O1119" i="3" s="1"/>
  <c r="J1119" i="3"/>
  <c r="E650" i="3"/>
  <c r="F650" i="3"/>
  <c r="G650" i="3"/>
  <c r="H650" i="3"/>
  <c r="N650" i="3" s="1"/>
  <c r="I650" i="3"/>
  <c r="O650" i="3" s="1"/>
  <c r="J650" i="3"/>
  <c r="E165" i="3"/>
  <c r="F165" i="3"/>
  <c r="G165" i="3"/>
  <c r="H165" i="3"/>
  <c r="N165" i="3" s="1"/>
  <c r="I165" i="3"/>
  <c r="O165" i="3" s="1"/>
  <c r="J165" i="3"/>
  <c r="E1033" i="3"/>
  <c r="F1033" i="3"/>
  <c r="G1033" i="3"/>
  <c r="H1033" i="3"/>
  <c r="N1033" i="3" s="1"/>
  <c r="I1033" i="3"/>
  <c r="O1033" i="3" s="1"/>
  <c r="J1033" i="3"/>
  <c r="E1102" i="3"/>
  <c r="F1102" i="3"/>
  <c r="G1102" i="3"/>
  <c r="H1102" i="3"/>
  <c r="N1102" i="3" s="1"/>
  <c r="I1102" i="3"/>
  <c r="O1102" i="3" s="1"/>
  <c r="J1102" i="3"/>
  <c r="E1077" i="3"/>
  <c r="F1077" i="3"/>
  <c r="G1077" i="3"/>
  <c r="H1077" i="3"/>
  <c r="N1077" i="3" s="1"/>
  <c r="I1077" i="3"/>
  <c r="O1077" i="3" s="1"/>
  <c r="J1077" i="3"/>
  <c r="E1014" i="3"/>
  <c r="F1014" i="3"/>
  <c r="G1014" i="3"/>
  <c r="H1014" i="3"/>
  <c r="N1014" i="3" s="1"/>
  <c r="I1014" i="3"/>
  <c r="O1014" i="3" s="1"/>
  <c r="J1014" i="3"/>
  <c r="E1800" i="3"/>
  <c r="F1800" i="3"/>
  <c r="G1800" i="3"/>
  <c r="H1800" i="3"/>
  <c r="N1800" i="3" s="1"/>
  <c r="I1800" i="3"/>
  <c r="O1800" i="3" s="1"/>
  <c r="J1800" i="3"/>
  <c r="E193" i="3"/>
  <c r="F193" i="3"/>
  <c r="G193" i="3"/>
  <c r="H193" i="3"/>
  <c r="N193" i="3" s="1"/>
  <c r="I193" i="3"/>
  <c r="O193" i="3" s="1"/>
  <c r="J193" i="3"/>
  <c r="E1168" i="3"/>
  <c r="F1168" i="3"/>
  <c r="G1168" i="3"/>
  <c r="H1168" i="3"/>
  <c r="N1168" i="3" s="1"/>
  <c r="I1168" i="3"/>
  <c r="O1168" i="3" s="1"/>
  <c r="J1168" i="3"/>
  <c r="E739" i="3"/>
  <c r="K1705" i="3" s="1"/>
  <c r="F739" i="3"/>
  <c r="L1705" i="3" s="1"/>
  <c r="G739" i="3"/>
  <c r="H739" i="3"/>
  <c r="N739" i="3" s="1"/>
  <c r="I739" i="3"/>
  <c r="O739" i="3" s="1"/>
  <c r="J739" i="3"/>
  <c r="E651" i="3"/>
  <c r="F651" i="3"/>
  <c r="G651" i="3"/>
  <c r="H651" i="3"/>
  <c r="N651" i="3" s="1"/>
  <c r="I651" i="3"/>
  <c r="O651" i="3" s="1"/>
  <c r="J651" i="3"/>
  <c r="E91" i="3"/>
  <c r="F91" i="3"/>
  <c r="G91" i="3"/>
  <c r="H91" i="3"/>
  <c r="N91" i="3" s="1"/>
  <c r="I91" i="3"/>
  <c r="O91" i="3" s="1"/>
  <c r="J91" i="3"/>
  <c r="E1118" i="3"/>
  <c r="F1118" i="3"/>
  <c r="G1118" i="3"/>
  <c r="H1118" i="3"/>
  <c r="N1118" i="3" s="1"/>
  <c r="I1118" i="3"/>
  <c r="O1118" i="3" s="1"/>
  <c r="J1118" i="3"/>
  <c r="E171" i="3"/>
  <c r="F171" i="3"/>
  <c r="G171" i="3"/>
  <c r="H171" i="3"/>
  <c r="N171" i="3" s="1"/>
  <c r="I171" i="3"/>
  <c r="O171" i="3" s="1"/>
  <c r="J171" i="3"/>
  <c r="E167" i="3"/>
  <c r="F167" i="3"/>
  <c r="G167" i="3"/>
  <c r="H167" i="3"/>
  <c r="N167" i="3" s="1"/>
  <c r="I167" i="3"/>
  <c r="O167" i="3" s="1"/>
  <c r="J167" i="3"/>
  <c r="E169" i="3"/>
  <c r="F169" i="3"/>
  <c r="L1717" i="3" s="1"/>
  <c r="G169" i="3"/>
  <c r="H169" i="3"/>
  <c r="N169" i="3" s="1"/>
  <c r="I169" i="3"/>
  <c r="O169" i="3" s="1"/>
  <c r="J169" i="3"/>
  <c r="E168" i="3"/>
  <c r="F168" i="3"/>
  <c r="G168" i="3"/>
  <c r="H168" i="3"/>
  <c r="N168" i="3" s="1"/>
  <c r="I168" i="3"/>
  <c r="O168" i="3" s="1"/>
  <c r="J168" i="3"/>
  <c r="E166" i="3"/>
  <c r="F166" i="3"/>
  <c r="G166" i="3"/>
  <c r="H166" i="3"/>
  <c r="N166" i="3" s="1"/>
  <c r="I166" i="3"/>
  <c r="O166" i="3" s="1"/>
  <c r="J166" i="3"/>
  <c r="E1246" i="3"/>
  <c r="K1694" i="3" s="1"/>
  <c r="F1246" i="3"/>
  <c r="G1246" i="3"/>
  <c r="H1246" i="3"/>
  <c r="N1246" i="3" s="1"/>
  <c r="I1246" i="3"/>
  <c r="O1246" i="3" s="1"/>
  <c r="J1246" i="3"/>
  <c r="E23" i="3"/>
  <c r="F23" i="3"/>
  <c r="G23" i="3"/>
  <c r="H23" i="3"/>
  <c r="N23" i="3" s="1"/>
  <c r="I23" i="3"/>
  <c r="O23" i="3" s="1"/>
  <c r="J23" i="3"/>
  <c r="E186" i="3"/>
  <c r="F186" i="3"/>
  <c r="G186" i="3"/>
  <c r="H186" i="3"/>
  <c r="N186" i="3" s="1"/>
  <c r="I186" i="3"/>
  <c r="O186" i="3" s="1"/>
  <c r="J186" i="3"/>
  <c r="E145" i="3"/>
  <c r="K1719" i="3" s="1"/>
  <c r="F145" i="3"/>
  <c r="L1719" i="3" s="1"/>
  <c r="G145" i="3"/>
  <c r="M1719" i="3" s="1"/>
  <c r="H145" i="3"/>
  <c r="N145" i="3" s="1"/>
  <c r="I145" i="3"/>
  <c r="O145" i="3" s="1"/>
  <c r="J145" i="3"/>
  <c r="E777" i="3"/>
  <c r="F777" i="3"/>
  <c r="L1674" i="3" s="1"/>
  <c r="G777" i="3"/>
  <c r="H777" i="3"/>
  <c r="N777" i="3" s="1"/>
  <c r="I777" i="3"/>
  <c r="O777" i="3" s="1"/>
  <c r="J777" i="3"/>
  <c r="E759" i="3"/>
  <c r="F759" i="3"/>
  <c r="G759" i="3"/>
  <c r="H759" i="3"/>
  <c r="N759" i="3" s="1"/>
  <c r="I759" i="3"/>
  <c r="O759" i="3" s="1"/>
  <c r="J759" i="3"/>
  <c r="E772" i="3"/>
  <c r="F772" i="3"/>
  <c r="G772" i="3"/>
  <c r="H772" i="3"/>
  <c r="N772" i="3" s="1"/>
  <c r="I772" i="3"/>
  <c r="O772" i="3" s="1"/>
  <c r="J772" i="3"/>
  <c r="E769" i="3"/>
  <c r="F769" i="3"/>
  <c r="G769" i="3"/>
  <c r="H769" i="3"/>
  <c r="N769" i="3" s="1"/>
  <c r="I769" i="3"/>
  <c r="O769" i="3" s="1"/>
  <c r="J769" i="3"/>
  <c r="E758" i="3"/>
  <c r="F758" i="3"/>
  <c r="G758" i="3"/>
  <c r="H758" i="3"/>
  <c r="N758" i="3" s="1"/>
  <c r="I758" i="3"/>
  <c r="O758" i="3" s="1"/>
  <c r="J758" i="3"/>
  <c r="E32" i="3"/>
  <c r="F32" i="3"/>
  <c r="G32" i="3"/>
  <c r="H32" i="3"/>
  <c r="N32" i="3" s="1"/>
  <c r="I32" i="3"/>
  <c r="O32" i="3" s="1"/>
  <c r="J32" i="3"/>
  <c r="E25" i="3"/>
  <c r="F25" i="3"/>
  <c r="L1708" i="3" s="1"/>
  <c r="G25" i="3"/>
  <c r="H25" i="3"/>
  <c r="N25" i="3" s="1"/>
  <c r="I25" i="3"/>
  <c r="O25" i="3" s="1"/>
  <c r="J25" i="3"/>
  <c r="E31" i="3"/>
  <c r="F31" i="3"/>
  <c r="G31" i="3"/>
  <c r="H31" i="3"/>
  <c r="N31" i="3" s="1"/>
  <c r="I31" i="3"/>
  <c r="O31" i="3" s="1"/>
  <c r="J31" i="3"/>
  <c r="E27" i="3"/>
  <c r="F27" i="3"/>
  <c r="G27" i="3"/>
  <c r="H27" i="3"/>
  <c r="N27" i="3" s="1"/>
  <c r="I27" i="3"/>
  <c r="O27" i="3" s="1"/>
  <c r="J27" i="3"/>
  <c r="E24" i="3"/>
  <c r="K1676" i="3" s="1"/>
  <c r="F24" i="3"/>
  <c r="L1676" i="3" s="1"/>
  <c r="G24" i="3"/>
  <c r="H24" i="3"/>
  <c r="N24" i="3" s="1"/>
  <c r="I24" i="3"/>
  <c r="O24" i="3" s="1"/>
  <c r="J24" i="3"/>
  <c r="E195" i="3"/>
  <c r="F195" i="3"/>
  <c r="G195" i="3"/>
  <c r="M1678" i="3" s="1"/>
  <c r="H195" i="3"/>
  <c r="N195" i="3" s="1"/>
  <c r="I195" i="3"/>
  <c r="O195" i="3" s="1"/>
  <c r="J195" i="3"/>
  <c r="E184" i="3"/>
  <c r="F184" i="3"/>
  <c r="L1677" i="3" s="1"/>
  <c r="G184" i="3"/>
  <c r="M1677" i="3" s="1"/>
  <c r="H184" i="3"/>
  <c r="N184" i="3" s="1"/>
  <c r="I184" i="3"/>
  <c r="O184" i="3" s="1"/>
  <c r="J184" i="3"/>
  <c r="E191" i="3"/>
  <c r="F191" i="3"/>
  <c r="L1675" i="3" s="1"/>
  <c r="G191" i="3"/>
  <c r="H191" i="3"/>
  <c r="N191" i="3" s="1"/>
  <c r="I191" i="3"/>
  <c r="O191" i="3" s="1"/>
  <c r="J191" i="3"/>
  <c r="E185" i="3"/>
  <c r="F185" i="3"/>
  <c r="G185" i="3"/>
  <c r="H185" i="3"/>
  <c r="N185" i="3" s="1"/>
  <c r="I185" i="3"/>
  <c r="O185" i="3" s="1"/>
  <c r="J185" i="3"/>
  <c r="E183" i="3"/>
  <c r="K1697" i="3" s="1"/>
  <c r="F183" i="3"/>
  <c r="L1697" i="3" s="1"/>
  <c r="G183" i="3"/>
  <c r="H183" i="3"/>
  <c r="N183" i="3" s="1"/>
  <c r="I183" i="3"/>
  <c r="O183" i="3" s="1"/>
  <c r="J183" i="3"/>
  <c r="E155" i="3"/>
  <c r="F155" i="3"/>
  <c r="G155" i="3"/>
  <c r="H155" i="3"/>
  <c r="N155" i="3" s="1"/>
  <c r="I155" i="3"/>
  <c r="O155" i="3" s="1"/>
  <c r="J155" i="3"/>
  <c r="E147" i="3"/>
  <c r="K1698" i="3" s="1"/>
  <c r="F147" i="3"/>
  <c r="L1698" i="3" s="1"/>
  <c r="G147" i="3"/>
  <c r="M1698" i="3" s="1"/>
  <c r="H147" i="3"/>
  <c r="N147" i="3" s="1"/>
  <c r="I147" i="3"/>
  <c r="O147" i="3" s="1"/>
  <c r="J147" i="3"/>
  <c r="E154" i="3"/>
  <c r="F154" i="3"/>
  <c r="L14" i="3" s="1"/>
  <c r="G154" i="3"/>
  <c r="H154" i="3"/>
  <c r="N154" i="3" s="1"/>
  <c r="I154" i="3"/>
  <c r="O154" i="3" s="1"/>
  <c r="J154" i="3"/>
  <c r="E149" i="3"/>
  <c r="K12" i="3" s="1"/>
  <c r="F149" i="3"/>
  <c r="G149" i="3"/>
  <c r="H149" i="3"/>
  <c r="N149" i="3" s="1"/>
  <c r="I149" i="3"/>
  <c r="O149" i="3" s="1"/>
  <c r="J149" i="3"/>
  <c r="E146" i="3"/>
  <c r="F146" i="3"/>
  <c r="G146" i="3"/>
  <c r="H146" i="3"/>
  <c r="N146" i="3" s="1"/>
  <c r="I146" i="3"/>
  <c r="O146" i="3" s="1"/>
  <c r="J146" i="3"/>
  <c r="E22" i="3"/>
  <c r="F22" i="3"/>
  <c r="G22" i="3"/>
  <c r="H22" i="3"/>
  <c r="N22" i="3" s="1"/>
  <c r="I22" i="3"/>
  <c r="O22" i="3" s="1"/>
  <c r="J22" i="3"/>
  <c r="E1247" i="3"/>
  <c r="F1247" i="3"/>
  <c r="G1247" i="3"/>
  <c r="H1247" i="3"/>
  <c r="N1247" i="3" s="1"/>
  <c r="I1247" i="3"/>
  <c r="O1247" i="3" s="1"/>
  <c r="J1247" i="3"/>
  <c r="E907" i="3"/>
  <c r="F907" i="3"/>
  <c r="G907" i="3"/>
  <c r="H907" i="3"/>
  <c r="I907" i="3"/>
  <c r="J907" i="3"/>
  <c r="E1131" i="3"/>
  <c r="F1131" i="3"/>
  <c r="G1131" i="3"/>
  <c r="H1131" i="3"/>
  <c r="I1131" i="3"/>
  <c r="J1131" i="3"/>
  <c r="E1275" i="3"/>
  <c r="F1275" i="3"/>
  <c r="G1275" i="3"/>
  <c r="H1275" i="3"/>
  <c r="I1275" i="3"/>
  <c r="J1275" i="3"/>
  <c r="E1749" i="3"/>
  <c r="F1749" i="3"/>
  <c r="G1749" i="3"/>
  <c r="H1749" i="3"/>
  <c r="I1749" i="3"/>
  <c r="J1749" i="3"/>
  <c r="E1028" i="3"/>
  <c r="F1028" i="3"/>
  <c r="G1028" i="3"/>
  <c r="H1028" i="3"/>
  <c r="I1028" i="3"/>
  <c r="J1028" i="3"/>
  <c r="E1114" i="3"/>
  <c r="F1114" i="3"/>
  <c r="G1114" i="3"/>
  <c r="H1114" i="3"/>
  <c r="I1114" i="3"/>
  <c r="J1114" i="3"/>
  <c r="E1072" i="3"/>
  <c r="F1072" i="3"/>
  <c r="G1072" i="3"/>
  <c r="H1072" i="3"/>
  <c r="I1072" i="3"/>
  <c r="J1072" i="3"/>
  <c r="E1024" i="3"/>
  <c r="F1024" i="3"/>
  <c r="G1024" i="3"/>
  <c r="H1024" i="3"/>
  <c r="I1024" i="3"/>
  <c r="J1024" i="3"/>
  <c r="E1636" i="3"/>
  <c r="F1636" i="3"/>
  <c r="G1636" i="3"/>
  <c r="H1636" i="3"/>
  <c r="I1636" i="3"/>
  <c r="J1636" i="3"/>
  <c r="E278" i="3"/>
  <c r="F278" i="3"/>
  <c r="G278" i="3"/>
  <c r="H278" i="3"/>
  <c r="I278" i="3"/>
  <c r="J278" i="3"/>
  <c r="E1193" i="3"/>
  <c r="F1193" i="3"/>
  <c r="G1193" i="3"/>
  <c r="H1193" i="3"/>
  <c r="I1193" i="3"/>
  <c r="J1193" i="3"/>
  <c r="E709" i="3"/>
  <c r="F709" i="3"/>
  <c r="G709" i="3"/>
  <c r="M1731" i="3" s="1"/>
  <c r="H709" i="3"/>
  <c r="I709" i="3"/>
  <c r="J709" i="3"/>
  <c r="E1274" i="3"/>
  <c r="F1274" i="3"/>
  <c r="G1274" i="3"/>
  <c r="H1274" i="3"/>
  <c r="I1274" i="3"/>
  <c r="J1274" i="3"/>
  <c r="E1829" i="3"/>
  <c r="F1829" i="3"/>
  <c r="G1829" i="3"/>
  <c r="H1829" i="3"/>
  <c r="I1829" i="3"/>
  <c r="J1829" i="3"/>
  <c r="E1132" i="3"/>
  <c r="F1132" i="3"/>
  <c r="G1132" i="3"/>
  <c r="H1132" i="3"/>
  <c r="I1132" i="3"/>
  <c r="J1132" i="3"/>
  <c r="E1756" i="3"/>
  <c r="F1756" i="3"/>
  <c r="G1756" i="3"/>
  <c r="H1756" i="3"/>
  <c r="I1756" i="3"/>
  <c r="J1756" i="3"/>
  <c r="E1751" i="3"/>
  <c r="F1751" i="3"/>
  <c r="G1751" i="3"/>
  <c r="H1751" i="3"/>
  <c r="I1751" i="3"/>
  <c r="J1751" i="3"/>
  <c r="E1755" i="3"/>
  <c r="F1755" i="3"/>
  <c r="G1755" i="3"/>
  <c r="H1755" i="3"/>
  <c r="I1755" i="3"/>
  <c r="J1755" i="3"/>
  <c r="E1753" i="3"/>
  <c r="F1753" i="3"/>
  <c r="G1753" i="3"/>
  <c r="H1753" i="3"/>
  <c r="I1753" i="3"/>
  <c r="J1753" i="3"/>
  <c r="E1750" i="3"/>
  <c r="F1750" i="3"/>
  <c r="G1750" i="3"/>
  <c r="H1750" i="3"/>
  <c r="I1750" i="3"/>
  <c r="J1750" i="3"/>
  <c r="E1879" i="3"/>
  <c r="F1879" i="3"/>
  <c r="G1879" i="3"/>
  <c r="H1879" i="3"/>
  <c r="I1879" i="3"/>
  <c r="J1879" i="3"/>
  <c r="E1476" i="3"/>
  <c r="F1476" i="3"/>
  <c r="G1476" i="3"/>
  <c r="H1476" i="3"/>
  <c r="I1476" i="3"/>
  <c r="J1476" i="3"/>
  <c r="E1778" i="3"/>
  <c r="F1778" i="3"/>
  <c r="L1742" i="3" s="1"/>
  <c r="G1778" i="3"/>
  <c r="H1778" i="3"/>
  <c r="I1778" i="3"/>
  <c r="J1778" i="3"/>
  <c r="E1707" i="3"/>
  <c r="F1707" i="3"/>
  <c r="G1707" i="3"/>
  <c r="H1707" i="3"/>
  <c r="I1707" i="3"/>
  <c r="J1707" i="3"/>
  <c r="E1876" i="3"/>
  <c r="F1876" i="3"/>
  <c r="L1744" i="3" s="1"/>
  <c r="G1876" i="3"/>
  <c r="H1876" i="3"/>
  <c r="I1876" i="3"/>
  <c r="J1876" i="3"/>
  <c r="E1872" i="3"/>
  <c r="F1872" i="3"/>
  <c r="G1872" i="3"/>
  <c r="H1872" i="3"/>
  <c r="I1872" i="3"/>
  <c r="J1872" i="3"/>
  <c r="E1875" i="3"/>
  <c r="F1875" i="3"/>
  <c r="G1875" i="3"/>
  <c r="M1746" i="3" s="1"/>
  <c r="H1875" i="3"/>
  <c r="I1875" i="3"/>
  <c r="J1875" i="3"/>
  <c r="E1874" i="3"/>
  <c r="K1747" i="3" s="1"/>
  <c r="F1874" i="3"/>
  <c r="G1874" i="3"/>
  <c r="M1747" i="3" s="1"/>
  <c r="H1874" i="3"/>
  <c r="I1874" i="3"/>
  <c r="J1874" i="3"/>
  <c r="E1873" i="3"/>
  <c r="K1748" i="3" s="1"/>
  <c r="F1873" i="3"/>
  <c r="L1748" i="3" s="1"/>
  <c r="G1873" i="3"/>
  <c r="H1873" i="3"/>
  <c r="I1873" i="3"/>
  <c r="J1873" i="3"/>
  <c r="E1505" i="3"/>
  <c r="K1749" i="3" s="1"/>
  <c r="F1505" i="3"/>
  <c r="L1749" i="3" s="1"/>
  <c r="G1505" i="3"/>
  <c r="H1505" i="3"/>
  <c r="I1505" i="3"/>
  <c r="J1505" i="3"/>
  <c r="E1501" i="3"/>
  <c r="K1750" i="3" s="1"/>
  <c r="F1501" i="3"/>
  <c r="L1750" i="3" s="1"/>
  <c r="G1501" i="3"/>
  <c r="H1501" i="3"/>
  <c r="I1501" i="3"/>
  <c r="J1501" i="3"/>
  <c r="E1504" i="3"/>
  <c r="K1751" i="3" s="1"/>
  <c r="F1504" i="3"/>
  <c r="L1751" i="3" s="1"/>
  <c r="G1504" i="3"/>
  <c r="M1751" i="3" s="1"/>
  <c r="H1504" i="3"/>
  <c r="I1504" i="3"/>
  <c r="J1504" i="3"/>
  <c r="E1502" i="3"/>
  <c r="K1752" i="3" s="1"/>
  <c r="F1502" i="3"/>
  <c r="L1752" i="3" s="1"/>
  <c r="G1502" i="3"/>
  <c r="H1502" i="3"/>
  <c r="I1502" i="3"/>
  <c r="J1502" i="3"/>
  <c r="E1500" i="3"/>
  <c r="F1500" i="3"/>
  <c r="G1500" i="3"/>
  <c r="M1753" i="3" s="1"/>
  <c r="H1500" i="3"/>
  <c r="I1500" i="3"/>
  <c r="J1500" i="3"/>
  <c r="F959" i="3"/>
  <c r="G959" i="3"/>
  <c r="H959" i="3"/>
  <c r="N959" i="3" s="1"/>
  <c r="I959" i="3"/>
  <c r="O959" i="3" s="1"/>
  <c r="J959" i="3"/>
  <c r="E959" i="3"/>
  <c r="M1742" i="3" l="1"/>
  <c r="M22" i="3"/>
  <c r="K142" i="3"/>
  <c r="M131" i="3"/>
  <c r="M1109" i="3"/>
  <c r="L55" i="3"/>
  <c r="K636" i="3"/>
  <c r="L125" i="3"/>
  <c r="K1708" i="3"/>
  <c r="L1741" i="3"/>
  <c r="L636" i="3"/>
  <c r="L97" i="3"/>
  <c r="M142" i="3"/>
  <c r="L130" i="3"/>
  <c r="L901" i="3"/>
  <c r="L859" i="3"/>
  <c r="L352" i="3"/>
  <c r="K125" i="3"/>
  <c r="K806" i="3"/>
  <c r="K1741" i="3"/>
  <c r="L1800" i="3"/>
  <c r="L1144" i="3"/>
  <c r="L1003" i="3"/>
  <c r="L886" i="3"/>
  <c r="L871" i="3"/>
  <c r="L304" i="3"/>
  <c r="L1506" i="3"/>
  <c r="M1748" i="3"/>
  <c r="M1745" i="3"/>
  <c r="M1708" i="3"/>
  <c r="M1707" i="3"/>
  <c r="M1694" i="3"/>
  <c r="M1715" i="3"/>
  <c r="M143" i="3"/>
  <c r="K136" i="3"/>
  <c r="M128" i="3"/>
  <c r="K1890" i="3"/>
  <c r="M1882" i="3"/>
  <c r="M1858" i="3"/>
  <c r="M1813" i="3"/>
  <c r="M1804" i="3"/>
  <c r="K1800" i="3"/>
  <c r="M1151" i="3"/>
  <c r="K1144" i="3"/>
  <c r="M1100" i="3"/>
  <c r="M1007" i="3"/>
  <c r="M920" i="3"/>
  <c r="K913" i="3"/>
  <c r="K859" i="3"/>
  <c r="M848" i="3"/>
  <c r="M845" i="3"/>
  <c r="M821" i="3"/>
  <c r="M806" i="3"/>
  <c r="M677" i="3"/>
  <c r="M536" i="3"/>
  <c r="K487" i="3"/>
  <c r="M485" i="3"/>
  <c r="M443" i="3"/>
  <c r="K442" i="3"/>
  <c r="K1509" i="3"/>
  <c r="L1151" i="3"/>
  <c r="L1061" i="3"/>
  <c r="L579" i="3"/>
  <c r="L443" i="3"/>
  <c r="K1744" i="3"/>
  <c r="K1725" i="3"/>
  <c r="K1709" i="3"/>
  <c r="K1707" i="3"/>
  <c r="K1717" i="3"/>
  <c r="M135" i="3"/>
  <c r="K122" i="3"/>
  <c r="M114" i="3"/>
  <c r="M63" i="3"/>
  <c r="K59" i="3"/>
  <c r="K1852" i="3"/>
  <c r="K1151" i="3"/>
  <c r="M1140" i="3"/>
  <c r="K1109" i="3"/>
  <c r="K1091" i="3"/>
  <c r="K1046" i="3"/>
  <c r="K920" i="3"/>
  <c r="K914" i="3"/>
  <c r="M636" i="3"/>
  <c r="M540" i="3"/>
  <c r="K485" i="3"/>
  <c r="L1158" i="3"/>
  <c r="L294" i="3"/>
  <c r="L1511" i="3"/>
  <c r="K1675" i="3"/>
  <c r="K812" i="3"/>
  <c r="K1866" i="3"/>
  <c r="M1706" i="3"/>
  <c r="M1705" i="3"/>
  <c r="L1706" i="3"/>
  <c r="L1693" i="3"/>
  <c r="L1712" i="3"/>
  <c r="L1714" i="3"/>
  <c r="K1745" i="3"/>
  <c r="K1742" i="3"/>
  <c r="K29" i="3"/>
  <c r="K1677" i="3"/>
  <c r="K1706" i="3"/>
  <c r="K1674" i="3"/>
  <c r="K1691" i="3"/>
  <c r="K1693" i="3"/>
  <c r="K1712" i="3"/>
  <c r="K1714" i="3"/>
  <c r="K1715" i="3"/>
  <c r="K131" i="3"/>
  <c r="M69" i="3"/>
  <c r="K65" i="3"/>
  <c r="K1900" i="3"/>
  <c r="M1892" i="3"/>
  <c r="M1886" i="3"/>
  <c r="M1856" i="3"/>
  <c r="K1855" i="3"/>
  <c r="K1843" i="3"/>
  <c r="M1832" i="3"/>
  <c r="K1822" i="3"/>
  <c r="M1796" i="3"/>
  <c r="M1787" i="3"/>
  <c r="M1152" i="3"/>
  <c r="M1149" i="3"/>
  <c r="K1061" i="3"/>
  <c r="K1052" i="3"/>
  <c r="M1047" i="3"/>
  <c r="M1011" i="3"/>
  <c r="K1007" i="3"/>
  <c r="M963" i="3"/>
  <c r="K953" i="3"/>
  <c r="M903" i="3"/>
  <c r="K869" i="3"/>
  <c r="M861" i="3"/>
  <c r="K443" i="3"/>
  <c r="M1743" i="3"/>
  <c r="M1700" i="3"/>
  <c r="K1743" i="3"/>
  <c r="M1691" i="3"/>
  <c r="K1746" i="3"/>
  <c r="M136" i="3"/>
  <c r="M130" i="3"/>
  <c r="K960" i="3"/>
  <c r="K957" i="3"/>
  <c r="M910" i="3"/>
  <c r="K669" i="3"/>
  <c r="K540" i="3"/>
  <c r="K1851" i="3"/>
  <c r="M200" i="3"/>
  <c r="L1887" i="3"/>
  <c r="M127" i="3"/>
  <c r="K1895" i="3"/>
  <c r="K1158" i="3"/>
  <c r="M1147" i="3"/>
  <c r="K1062" i="3"/>
  <c r="M1060" i="3"/>
  <c r="M913" i="3"/>
  <c r="K873" i="3"/>
  <c r="M871" i="3"/>
  <c r="K345" i="3"/>
  <c r="M307" i="3"/>
  <c r="K294" i="3"/>
  <c r="K1511" i="3"/>
  <c r="L1878" i="3"/>
  <c r="L1509" i="3"/>
  <c r="M1752" i="3"/>
  <c r="M1750" i="3"/>
  <c r="M1744" i="3"/>
  <c r="M1741" i="3"/>
  <c r="M1725" i="3"/>
  <c r="M1675" i="3"/>
  <c r="M1710" i="3"/>
  <c r="M1674" i="3"/>
  <c r="M1693" i="3"/>
  <c r="M1717" i="3"/>
  <c r="M1712" i="3"/>
  <c r="M1714" i="3"/>
  <c r="M140" i="3"/>
  <c r="K130" i="3"/>
  <c r="M119" i="3"/>
  <c r="K106" i="3"/>
  <c r="M98" i="3"/>
  <c r="M71" i="3"/>
  <c r="K67" i="3"/>
  <c r="M1906" i="3"/>
  <c r="K1905" i="3"/>
  <c r="M1903" i="3"/>
  <c r="K1896" i="3"/>
  <c r="M1894" i="3"/>
  <c r="K1893" i="3"/>
  <c r="K1845" i="3"/>
  <c r="M1801" i="3"/>
  <c r="M1798" i="3"/>
  <c r="M1160" i="3"/>
  <c r="K1120" i="3"/>
  <c r="M1061" i="3"/>
  <c r="M1046" i="3"/>
  <c r="K1036" i="3"/>
  <c r="K907" i="3"/>
  <c r="K901" i="3"/>
  <c r="M869" i="3"/>
  <c r="M731" i="3"/>
  <c r="M548" i="3"/>
  <c r="M549" i="3"/>
  <c r="K490" i="3"/>
  <c r="M470" i="3"/>
  <c r="K445" i="3"/>
  <c r="K352" i="3"/>
  <c r="K304" i="3"/>
  <c r="K1506" i="3"/>
  <c r="M1749" i="3"/>
  <c r="L1743" i="3"/>
  <c r="L1707" i="3"/>
  <c r="L1691" i="3"/>
  <c r="L1694" i="3"/>
  <c r="L1715" i="3"/>
  <c r="L65" i="3"/>
  <c r="L1900" i="3"/>
  <c r="L1858" i="3"/>
  <c r="L1804" i="3"/>
  <c r="L1157" i="3"/>
  <c r="L1091" i="3"/>
  <c r="L968" i="3"/>
  <c r="L914" i="3"/>
  <c r="L827" i="3"/>
  <c r="L629" i="3"/>
  <c r="L275" i="3"/>
  <c r="L1711" i="3"/>
  <c r="K1678" i="3"/>
  <c r="K128" i="3"/>
  <c r="M1874" i="3"/>
  <c r="M1814" i="3"/>
  <c r="K1813" i="3"/>
  <c r="M1158" i="3"/>
  <c r="K1157" i="3"/>
  <c r="M1062" i="3"/>
  <c r="K968" i="3"/>
  <c r="M918" i="3"/>
  <c r="M882" i="3"/>
  <c r="M639" i="3"/>
  <c r="K629" i="3"/>
  <c r="M345" i="3"/>
  <c r="M294" i="3"/>
  <c r="K275" i="3"/>
  <c r="K200" i="3"/>
  <c r="M1511" i="3"/>
  <c r="K1510" i="3"/>
  <c r="K1753" i="3"/>
  <c r="L1856" i="3"/>
  <c r="L540" i="3"/>
  <c r="M445" i="3"/>
  <c r="M352" i="3"/>
  <c r="M304" i="3"/>
  <c r="L91" i="3"/>
  <c r="L79" i="3"/>
  <c r="L76" i="3"/>
  <c r="L52" i="3"/>
  <c r="L1866" i="3"/>
  <c r="L1863" i="3"/>
  <c r="L1848" i="3"/>
  <c r="L1839" i="3"/>
  <c r="L1833" i="3"/>
  <c r="L1815" i="3"/>
  <c r="L1794" i="3"/>
  <c r="L1770" i="3"/>
  <c r="L1764" i="3"/>
  <c r="L1761" i="3"/>
  <c r="L1129" i="3"/>
  <c r="L1114" i="3"/>
  <c r="L1084" i="3"/>
  <c r="L1024" i="3"/>
  <c r="L1018" i="3"/>
  <c r="L880" i="3"/>
  <c r="L877" i="3"/>
  <c r="L829" i="3"/>
  <c r="L814" i="3"/>
  <c r="L742" i="3"/>
  <c r="M1729" i="3"/>
  <c r="K91" i="3"/>
  <c r="K52" i="3"/>
  <c r="M1849" i="3"/>
  <c r="K1848" i="3"/>
  <c r="M1834" i="3"/>
  <c r="K1794" i="3"/>
  <c r="M1792" i="3"/>
  <c r="M1783" i="3"/>
  <c r="K1779" i="3"/>
  <c r="K1129" i="3"/>
  <c r="K1114" i="3"/>
  <c r="K1096" i="3"/>
  <c r="M1001" i="3"/>
  <c r="M947" i="3"/>
  <c r="M905" i="3"/>
  <c r="K814" i="3"/>
  <c r="K691" i="3"/>
  <c r="K382" i="3"/>
  <c r="L1733" i="3"/>
  <c r="L1730" i="3"/>
  <c r="L140" i="3"/>
  <c r="L131" i="3"/>
  <c r="L119" i="3"/>
  <c r="L101" i="3"/>
  <c r="L89" i="3"/>
  <c r="L77" i="3"/>
  <c r="L71" i="3"/>
  <c r="L62" i="3"/>
  <c r="L1888" i="3"/>
  <c r="L1876" i="3"/>
  <c r="L1864" i="3"/>
  <c r="L1816" i="3"/>
  <c r="L1798" i="3"/>
  <c r="L1795" i="3"/>
  <c r="L1771" i="3"/>
  <c r="L1001" i="3"/>
  <c r="L974" i="3"/>
  <c r="L929" i="3"/>
  <c r="L908" i="3"/>
  <c r="L905" i="3"/>
  <c r="L830" i="3"/>
  <c r="L746" i="3"/>
  <c r="M1732" i="3"/>
  <c r="K1733" i="3"/>
  <c r="K1732" i="3"/>
  <c r="K1730" i="3"/>
  <c r="K1729" i="3"/>
  <c r="M138" i="3"/>
  <c r="M123" i="3"/>
  <c r="M120" i="3"/>
  <c r="K119" i="3"/>
  <c r="K101" i="3"/>
  <c r="M93" i="3"/>
  <c r="M90" i="3"/>
  <c r="K89" i="3"/>
  <c r="M78" i="3"/>
  <c r="K77" i="3"/>
  <c r="K62" i="3"/>
  <c r="M51" i="3"/>
  <c r="M1907" i="3"/>
  <c r="K1897" i="3"/>
  <c r="M1895" i="3"/>
  <c r="K1894" i="3"/>
  <c r="M1889" i="3"/>
  <c r="K1888" i="3"/>
  <c r="K1876" i="3"/>
  <c r="M1871" i="3"/>
  <c r="M1868" i="3"/>
  <c r="M1865" i="3"/>
  <c r="K1864" i="3"/>
  <c r="M1862" i="3"/>
  <c r="M1859" i="3"/>
  <c r="K1858" i="3"/>
  <c r="M1850" i="3"/>
  <c r="K1849" i="3"/>
  <c r="M1847" i="3"/>
  <c r="K1846" i="3"/>
  <c r="K1834" i="3"/>
  <c r="M1829" i="3"/>
  <c r="K1825" i="3"/>
  <c r="M1823" i="3"/>
  <c r="M1820" i="3"/>
  <c r="K1816" i="3"/>
  <c r="M1799" i="3"/>
  <c r="K1798" i="3"/>
  <c r="K1795" i="3"/>
  <c r="M1793" i="3"/>
  <c r="K1792" i="3"/>
  <c r="M1781" i="3"/>
  <c r="M1778" i="3"/>
  <c r="K1771" i="3"/>
  <c r="M1134" i="3"/>
  <c r="M1110" i="3"/>
  <c r="M1038" i="3"/>
  <c r="M1032" i="3"/>
  <c r="K1028" i="3"/>
  <c r="M1023" i="3"/>
  <c r="K1001" i="3"/>
  <c r="M993" i="3"/>
  <c r="K974" i="3"/>
  <c r="M936" i="3"/>
  <c r="K929" i="3"/>
  <c r="M927" i="3"/>
  <c r="K908" i="3"/>
  <c r="K905" i="3"/>
  <c r="K899" i="3"/>
  <c r="K890" i="3"/>
  <c r="K881" i="3"/>
  <c r="M879" i="3"/>
  <c r="K878" i="3"/>
  <c r="K845" i="3"/>
  <c r="K830" i="3"/>
  <c r="M828" i="3"/>
  <c r="M813" i="3"/>
  <c r="M807" i="3"/>
  <c r="K746" i="3"/>
  <c r="M744" i="3"/>
  <c r="M438" i="3"/>
  <c r="M198" i="3"/>
  <c r="M1520" i="3"/>
  <c r="M1730" i="3"/>
  <c r="L135" i="3"/>
  <c r="L1850" i="3"/>
  <c r="L1793" i="3"/>
  <c r="L198" i="3"/>
  <c r="L1520" i="3"/>
  <c r="M1733" i="3"/>
  <c r="M139" i="3"/>
  <c r="K135" i="3"/>
  <c r="K1904" i="3"/>
  <c r="K1901" i="3"/>
  <c r="M1896" i="3"/>
  <c r="K1892" i="3"/>
  <c r="M1890" i="3"/>
  <c r="M1860" i="3"/>
  <c r="K1850" i="3"/>
  <c r="M1800" i="3"/>
  <c r="K1793" i="3"/>
  <c r="M1129" i="3"/>
  <c r="K1092" i="3"/>
  <c r="M1003" i="3"/>
  <c r="M814" i="3"/>
  <c r="K198" i="3"/>
  <c r="K1520" i="3"/>
  <c r="M1718" i="3"/>
  <c r="M137" i="3"/>
  <c r="M134" i="3"/>
  <c r="M1879" i="3"/>
  <c r="K1878" i="3"/>
  <c r="M1837" i="3"/>
  <c r="K1809" i="3"/>
  <c r="M1777" i="3"/>
  <c r="M1774" i="3"/>
  <c r="K1153" i="3"/>
  <c r="M1148" i="3"/>
  <c r="L1758" i="3"/>
  <c r="L1753" i="3"/>
  <c r="L1729" i="3"/>
  <c r="L32" i="3"/>
  <c r="L1678" i="3"/>
  <c r="L137" i="3"/>
  <c r="L134" i="3"/>
  <c r="L128" i="3"/>
  <c r="L1831" i="3"/>
  <c r="K134" i="3"/>
  <c r="K113" i="3"/>
  <c r="M1880" i="3"/>
  <c r="K1879" i="3"/>
  <c r="M1841" i="3"/>
  <c r="K1837" i="3"/>
  <c r="K1831" i="3"/>
  <c r="M1775" i="3"/>
  <c r="K1774" i="3"/>
  <c r="K1148" i="3"/>
  <c r="K1145" i="3"/>
  <c r="K1718" i="3"/>
  <c r="K137" i="3"/>
  <c r="M132" i="3"/>
  <c r="L132" i="3"/>
  <c r="K132" i="3"/>
  <c r="M1809" i="3"/>
  <c r="L1755" i="3"/>
  <c r="L1153" i="3"/>
  <c r="L1099" i="3"/>
  <c r="L1048" i="3"/>
  <c r="L1045" i="3"/>
  <c r="L973" i="3"/>
  <c r="L916" i="3"/>
  <c r="L868" i="3"/>
  <c r="L865" i="3"/>
  <c r="L835" i="3"/>
  <c r="L832" i="3"/>
  <c r="L805" i="3"/>
  <c r="L587" i="3"/>
  <c r="L550" i="3"/>
  <c r="L559" i="3"/>
  <c r="L532" i="3"/>
  <c r="L496" i="3"/>
  <c r="L484" i="3"/>
  <c r="L355" i="3"/>
  <c r="L298" i="3"/>
  <c r="L253" i="3"/>
  <c r="L250" i="3"/>
  <c r="L247" i="3"/>
  <c r="L214" i="3"/>
  <c r="L211" i="3"/>
  <c r="L157" i="3"/>
  <c r="L1626" i="3"/>
  <c r="L1563" i="3"/>
  <c r="L1560" i="3"/>
  <c r="L1380" i="3"/>
  <c r="M1133" i="3"/>
  <c r="M1103" i="3"/>
  <c r="K1099" i="3"/>
  <c r="M1085" i="3"/>
  <c r="K1057" i="3"/>
  <c r="M1049" i="3"/>
  <c r="K1045" i="3"/>
  <c r="K985" i="3"/>
  <c r="K973" i="3"/>
  <c r="K916" i="3"/>
  <c r="K868" i="3"/>
  <c r="K832" i="3"/>
  <c r="M725" i="3"/>
  <c r="M686" i="3"/>
  <c r="M680" i="3"/>
  <c r="M626" i="3"/>
  <c r="K625" i="3"/>
  <c r="M623" i="3"/>
  <c r="K587" i="3"/>
  <c r="K550" i="3"/>
  <c r="K559" i="3"/>
  <c r="M586" i="3"/>
  <c r="M542" i="3"/>
  <c r="K532" i="3"/>
  <c r="M530" i="3"/>
  <c r="M497" i="3"/>
  <c r="K496" i="3"/>
  <c r="K493" i="3"/>
  <c r="M491" i="3"/>
  <c r="K484" i="3"/>
  <c r="M449" i="3"/>
  <c r="K439" i="3"/>
  <c r="M434" i="3"/>
  <c r="M401" i="3"/>
  <c r="M356" i="3"/>
  <c r="K355" i="3"/>
  <c r="M344" i="3"/>
  <c r="M308" i="3"/>
  <c r="M302" i="3"/>
  <c r="K298" i="3"/>
  <c r="M263" i="3"/>
  <c r="M254" i="3"/>
  <c r="K253" i="3"/>
  <c r="M248" i="3"/>
  <c r="M215" i="3"/>
  <c r="K214" i="3"/>
  <c r="M212" i="3"/>
  <c r="K211" i="3"/>
  <c r="M209" i="3"/>
  <c r="K157" i="3"/>
  <c r="M1654" i="3"/>
  <c r="M1648" i="3"/>
  <c r="K1563" i="3"/>
  <c r="K1560" i="3"/>
  <c r="M1525" i="3"/>
  <c r="M1519" i="3"/>
  <c r="L1145" i="3"/>
  <c r="L1136" i="3"/>
  <c r="L1103" i="3"/>
  <c r="L1094" i="3"/>
  <c r="L1013" i="3"/>
  <c r="L986" i="3"/>
  <c r="L872" i="3"/>
  <c r="L863" i="3"/>
  <c r="L725" i="3"/>
  <c r="L713" i="3"/>
  <c r="L686" i="3"/>
  <c r="L680" i="3"/>
  <c r="L626" i="3"/>
  <c r="L623" i="3"/>
  <c r="L586" i="3"/>
  <c r="L530" i="3"/>
  <c r="L491" i="3"/>
  <c r="L449" i="3"/>
  <c r="L434" i="3"/>
  <c r="L401" i="3"/>
  <c r="L356" i="3"/>
  <c r="L344" i="3"/>
  <c r="L308" i="3"/>
  <c r="L302" i="3"/>
  <c r="L263" i="3"/>
  <c r="L254" i="3"/>
  <c r="L212" i="3"/>
  <c r="L209" i="3"/>
  <c r="L1654" i="3"/>
  <c r="L1648" i="3"/>
  <c r="L1519" i="3"/>
  <c r="K1136" i="3"/>
  <c r="K1133" i="3"/>
  <c r="M1131" i="3"/>
  <c r="M1128" i="3"/>
  <c r="M1113" i="3"/>
  <c r="K1103" i="3"/>
  <c r="K1094" i="3"/>
  <c r="K1085" i="3"/>
  <c r="M1059" i="3"/>
  <c r="M1053" i="3"/>
  <c r="K1049" i="3"/>
  <c r="M1041" i="3"/>
  <c r="K1013" i="3"/>
  <c r="K986" i="3"/>
  <c r="M984" i="3"/>
  <c r="M972" i="3"/>
  <c r="K950" i="3"/>
  <c r="M897" i="3"/>
  <c r="M894" i="3"/>
  <c r="K872" i="3"/>
  <c r="M867" i="3"/>
  <c r="K863" i="3"/>
  <c r="M837" i="3"/>
  <c r="M819" i="3"/>
  <c r="M816" i="3"/>
  <c r="M810" i="3"/>
  <c r="K725" i="3"/>
  <c r="K713" i="3"/>
  <c r="K710" i="3"/>
  <c r="K686" i="3"/>
  <c r="K680" i="3"/>
  <c r="M678" i="3"/>
  <c r="M627" i="3"/>
  <c r="K626" i="3"/>
  <c r="M624" i="3"/>
  <c r="K623" i="3"/>
  <c r="M585" i="3"/>
  <c r="K584" i="3"/>
  <c r="K586" i="3"/>
  <c r="M537" i="3"/>
  <c r="K533" i="3"/>
  <c r="M531" i="3"/>
  <c r="K530" i="3"/>
  <c r="K494" i="3"/>
  <c r="M492" i="3"/>
  <c r="K491" i="3"/>
  <c r="K488" i="3"/>
  <c r="M450" i="3"/>
  <c r="K449" i="3"/>
  <c r="M441" i="3"/>
  <c r="M435" i="3"/>
  <c r="K434" i="3"/>
  <c r="K401" i="3"/>
  <c r="M387" i="3"/>
  <c r="K356" i="3"/>
  <c r="M351" i="3"/>
  <c r="K344" i="3"/>
  <c r="M309" i="3"/>
  <c r="K308" i="3"/>
  <c r="K302" i="3"/>
  <c r="M291" i="3"/>
  <c r="M276" i="3"/>
  <c r="K263" i="3"/>
  <c r="M261" i="3"/>
  <c r="K254" i="3"/>
  <c r="M252" i="3"/>
  <c r="M249" i="3"/>
  <c r="K248" i="3"/>
  <c r="M246" i="3"/>
  <c r="M216" i="3"/>
  <c r="K215" i="3"/>
  <c r="M213" i="3"/>
  <c r="K212" i="3"/>
  <c r="M210" i="3"/>
  <c r="K209" i="3"/>
  <c r="K1648" i="3"/>
  <c r="M1625" i="3"/>
  <c r="K1525" i="3"/>
  <c r="K1519" i="3"/>
  <c r="M1517" i="3"/>
  <c r="M1514" i="3"/>
  <c r="K1381" i="3"/>
  <c r="M1376" i="3"/>
  <c r="K1375" i="3"/>
  <c r="M1370" i="3"/>
  <c r="L867" i="3"/>
  <c r="L819" i="3"/>
  <c r="L678" i="3"/>
  <c r="L624" i="3"/>
  <c r="L612" i="3"/>
  <c r="L551" i="3"/>
  <c r="L585" i="3"/>
  <c r="L537" i="3"/>
  <c r="L492" i="3"/>
  <c r="L450" i="3"/>
  <c r="L435" i="3"/>
  <c r="L387" i="3"/>
  <c r="L351" i="3"/>
  <c r="L309" i="3"/>
  <c r="L291" i="3"/>
  <c r="L276" i="3"/>
  <c r="L261" i="3"/>
  <c r="L249" i="3"/>
  <c r="L246" i="3"/>
  <c r="L216" i="3"/>
  <c r="L1517" i="3"/>
  <c r="L1514" i="3"/>
  <c r="K1059" i="3"/>
  <c r="M868" i="3"/>
  <c r="K867" i="3"/>
  <c r="M865" i="3"/>
  <c r="K819" i="3"/>
  <c r="K678" i="3"/>
  <c r="K624" i="3"/>
  <c r="M587" i="3"/>
  <c r="K591" i="3"/>
  <c r="M550" i="3"/>
  <c r="K551" i="3"/>
  <c r="M559" i="3"/>
  <c r="K585" i="3"/>
  <c r="K537" i="3"/>
  <c r="M532" i="3"/>
  <c r="M496" i="3"/>
  <c r="K492" i="3"/>
  <c r="M484" i="3"/>
  <c r="K450" i="3"/>
  <c r="K435" i="3"/>
  <c r="K387" i="3"/>
  <c r="M355" i="3"/>
  <c r="K351" i="3"/>
  <c r="K309" i="3"/>
  <c r="M298" i="3"/>
  <c r="K291" i="3"/>
  <c r="K276" i="3"/>
  <c r="K261" i="3"/>
  <c r="M253" i="3"/>
  <c r="K252" i="3"/>
  <c r="M250" i="3"/>
  <c r="K249" i="3"/>
  <c r="M247" i="3"/>
  <c r="K246" i="3"/>
  <c r="K216" i="3"/>
  <c r="M214" i="3"/>
  <c r="K213" i="3"/>
  <c r="M211" i="3"/>
  <c r="K210" i="3"/>
  <c r="M157" i="3"/>
  <c r="M1626" i="3"/>
  <c r="K1625" i="3"/>
  <c r="M1563" i="3"/>
  <c r="M1560" i="3"/>
  <c r="K1517" i="3"/>
  <c r="M1341" i="3"/>
  <c r="L542" i="3"/>
  <c r="L539" i="3"/>
  <c r="L248" i="3"/>
  <c r="L215" i="3"/>
  <c r="L200" i="3"/>
  <c r="L1525" i="3"/>
  <c r="L441" i="3"/>
  <c r="L393" i="3"/>
  <c r="L342" i="3"/>
  <c r="L279" i="3"/>
  <c r="L252" i="3"/>
  <c r="L213" i="3"/>
  <c r="L210" i="3"/>
  <c r="L207" i="3"/>
  <c r="L1625" i="3"/>
  <c r="L1616" i="3"/>
  <c r="L1376" i="3"/>
  <c r="L1881" i="3"/>
  <c r="L1869" i="3"/>
  <c r="L1830" i="3"/>
  <c r="L1135" i="3"/>
  <c r="L94" i="3"/>
  <c r="L1884" i="3"/>
  <c r="L1827" i="3"/>
  <c r="L1797" i="3"/>
  <c r="L1081" i="3"/>
  <c r="L1030" i="3"/>
  <c r="L103" i="3"/>
  <c r="L58" i="3"/>
  <c r="L1836" i="3"/>
  <c r="L1821" i="3"/>
  <c r="L1141" i="3"/>
  <c r="L1066" i="3"/>
  <c r="L928" i="3"/>
  <c r="M1740" i="3"/>
  <c r="M1737" i="3"/>
  <c r="M1735" i="3"/>
  <c r="M1727" i="3"/>
  <c r="M1724" i="3"/>
  <c r="M1722" i="3"/>
  <c r="M1684" i="3"/>
  <c r="M1692" i="3"/>
  <c r="M1682" i="3"/>
  <c r="M1704" i="3"/>
  <c r="M1701" i="3"/>
  <c r="M1713" i="3"/>
  <c r="M1703" i="3"/>
  <c r="M125" i="3"/>
  <c r="K100" i="3"/>
  <c r="M89" i="3"/>
  <c r="M83" i="3"/>
  <c r="K82" i="3"/>
  <c r="M80" i="3"/>
  <c r="K79" i="3"/>
  <c r="M77" i="3"/>
  <c r="K76" i="3"/>
  <c r="M65" i="3"/>
  <c r="M59" i="3"/>
  <c r="K58" i="3"/>
  <c r="K55" i="3"/>
  <c r="M53" i="3"/>
  <c r="K1899" i="3"/>
  <c r="M1888" i="3"/>
  <c r="K1887" i="3"/>
  <c r="M1885" i="3"/>
  <c r="K1884" i="3"/>
  <c r="K1881" i="3"/>
  <c r="M1876" i="3"/>
  <c r="K1869" i="3"/>
  <c r="M1867" i="3"/>
  <c r="M1864" i="3"/>
  <c r="K1863" i="3"/>
  <c r="K1857" i="3"/>
  <c r="K1854" i="3"/>
  <c r="M1852" i="3"/>
  <c r="K1842" i="3"/>
  <c r="K1839" i="3"/>
  <c r="K1836" i="3"/>
  <c r="K1830" i="3"/>
  <c r="M1828" i="3"/>
  <c r="K1827" i="3"/>
  <c r="M1825" i="3"/>
  <c r="M1822" i="3"/>
  <c r="K1821" i="3"/>
  <c r="K1818" i="3"/>
  <c r="M1816" i="3"/>
  <c r="K1815" i="3"/>
  <c r="M1810" i="3"/>
  <c r="K1797" i="3"/>
  <c r="M1795" i="3"/>
  <c r="M1789" i="3"/>
  <c r="M1786" i="3"/>
  <c r="M1780" i="3"/>
  <c r="K1776" i="3"/>
  <c r="K1773" i="3"/>
  <c r="M1771" i="3"/>
  <c r="K1770" i="3"/>
  <c r="L994" i="3"/>
  <c r="L892" i="3"/>
  <c r="M1739" i="3"/>
  <c r="M1738" i="3"/>
  <c r="M1736" i="3"/>
  <c r="M1734" i="3"/>
  <c r="M1728" i="3"/>
  <c r="M1726" i="3"/>
  <c r="M1723" i="3"/>
  <c r="M1721" i="3"/>
  <c r="M1679" i="3"/>
  <c r="M1699" i="3"/>
  <c r="M1695" i="3"/>
  <c r="M1680" i="3"/>
  <c r="M1681" i="3"/>
  <c r="M1720" i="3"/>
  <c r="M1690" i="3"/>
  <c r="M1716" i="3"/>
  <c r="M104" i="3"/>
  <c r="K103" i="3"/>
  <c r="M101" i="3"/>
  <c r="K97" i="3"/>
  <c r="M95" i="3"/>
  <c r="K94" i="3"/>
  <c r="M92" i="3"/>
  <c r="M1711" i="3"/>
  <c r="L1747" i="3"/>
  <c r="L1746" i="3"/>
  <c r="L1745" i="3"/>
  <c r="L1740" i="3"/>
  <c r="L1739" i="3"/>
  <c r="L1738" i="3"/>
  <c r="L1737" i="3"/>
  <c r="L1736" i="3"/>
  <c r="L1735" i="3"/>
  <c r="L1734" i="3"/>
  <c r="L1732" i="3"/>
  <c r="L1728" i="3"/>
  <c r="L1727" i="3"/>
  <c r="L1726" i="3"/>
  <c r="L1725" i="3"/>
  <c r="L1724" i="3"/>
  <c r="L1723" i="3"/>
  <c r="L1722" i="3"/>
  <c r="L1721" i="3"/>
  <c r="L1702" i="3"/>
  <c r="L1679" i="3"/>
  <c r="L1684" i="3"/>
  <c r="L1699" i="3"/>
  <c r="L1692" i="3"/>
  <c r="L1695" i="3"/>
  <c r="L1680" i="3"/>
  <c r="L1683" i="3"/>
  <c r="L1682" i="3"/>
  <c r="L1681" i="3"/>
  <c r="L1704" i="3"/>
  <c r="L1718" i="3"/>
  <c r="L1720" i="3"/>
  <c r="L1713" i="3"/>
  <c r="L1690" i="3"/>
  <c r="L1703" i="3"/>
  <c r="L1716" i="3"/>
  <c r="L107" i="3"/>
  <c r="L104" i="3"/>
  <c r="L95" i="3"/>
  <c r="L92" i="3"/>
  <c r="L80" i="3"/>
  <c r="L53" i="3"/>
  <c r="L1903" i="3"/>
  <c r="L1885" i="3"/>
  <c r="L1882" i="3"/>
  <c r="L1879" i="3"/>
  <c r="L1867" i="3"/>
  <c r="L1846" i="3"/>
  <c r="L1843" i="3"/>
  <c r="L1837" i="3"/>
  <c r="L1828" i="3"/>
  <c r="L1813" i="3"/>
  <c r="L1801" i="3"/>
  <c r="L1792" i="3"/>
  <c r="L1765" i="3"/>
  <c r="L1762" i="3"/>
  <c r="L1759" i="3"/>
  <c r="L1756" i="3"/>
  <c r="L1148" i="3"/>
  <c r="K1738" i="3"/>
  <c r="K1735" i="3"/>
  <c r="K1728" i="3"/>
  <c r="K1722" i="3"/>
  <c r="K1699" i="3"/>
  <c r="K1681" i="3"/>
  <c r="K1703" i="3"/>
  <c r="M129" i="3"/>
  <c r="M87" i="3"/>
  <c r="K80" i="3"/>
  <c r="M54" i="3"/>
  <c r="M1901" i="3"/>
  <c r="K1885" i="3"/>
  <c r="M1883" i="3"/>
  <c r="K1867" i="3"/>
  <c r="M1844" i="3"/>
  <c r="M1838" i="3"/>
  <c r="K1828" i="3"/>
  <c r="M1790" i="3"/>
  <c r="M1784" i="3"/>
  <c r="M1772" i="3"/>
  <c r="M1766" i="3"/>
  <c r="K1765" i="3"/>
  <c r="M1763" i="3"/>
  <c r="K1762" i="3"/>
  <c r="M1760" i="3"/>
  <c r="K1759" i="3"/>
  <c r="M1757" i="3"/>
  <c r="K1756" i="3"/>
  <c r="M1754" i="3"/>
  <c r="L751" i="3"/>
  <c r="K1739" i="3"/>
  <c r="K1737" i="3"/>
  <c r="K1734" i="3"/>
  <c r="K1727" i="3"/>
  <c r="K1724" i="3"/>
  <c r="K1721" i="3"/>
  <c r="K1702" i="3"/>
  <c r="K1684" i="3"/>
  <c r="K1695" i="3"/>
  <c r="K1680" i="3"/>
  <c r="K1682" i="3"/>
  <c r="K1713" i="3"/>
  <c r="K1716" i="3"/>
  <c r="M102" i="3"/>
  <c r="M96" i="3"/>
  <c r="K92" i="3"/>
  <c r="M57" i="3"/>
  <c r="K1711" i="3"/>
  <c r="L138" i="3"/>
  <c r="L129" i="3"/>
  <c r="L126" i="3"/>
  <c r="L123" i="3"/>
  <c r="L120" i="3"/>
  <c r="L102" i="3"/>
  <c r="L96" i="3"/>
  <c r="L93" i="3"/>
  <c r="L90" i="3"/>
  <c r="L87" i="3"/>
  <c r="L78" i="3"/>
  <c r="L75" i="3"/>
  <c r="L63" i="3"/>
  <c r="L57" i="3"/>
  <c r="L54" i="3"/>
  <c r="L51" i="3"/>
  <c r="L1907" i="3"/>
  <c r="L1898" i="3"/>
  <c r="L1889" i="3"/>
  <c r="L1886" i="3"/>
  <c r="L1883" i="3"/>
  <c r="L1880" i="3"/>
  <c r="L1871" i="3"/>
  <c r="L1868" i="3"/>
  <c r="L1865" i="3"/>
  <c r="L1862" i="3"/>
  <c r="L1859" i="3"/>
  <c r="L1853" i="3"/>
  <c r="L1844" i="3"/>
  <c r="L1838" i="3"/>
  <c r="L1829" i="3"/>
  <c r="L1826" i="3"/>
  <c r="L1823" i="3"/>
  <c r="L1820" i="3"/>
  <c r="L1814" i="3"/>
  <c r="L1811" i="3"/>
  <c r="L1799" i="3"/>
  <c r="L1796" i="3"/>
  <c r="L1790" i="3"/>
  <c r="L1787" i="3"/>
  <c r="L1784" i="3"/>
  <c r="L1781" i="3"/>
  <c r="L1778" i="3"/>
  <c r="L982" i="3"/>
  <c r="K1740" i="3"/>
  <c r="K1736" i="3"/>
  <c r="K1726" i="3"/>
  <c r="K1723" i="3"/>
  <c r="K1679" i="3"/>
  <c r="K1692" i="3"/>
  <c r="K1683" i="3"/>
  <c r="K1704" i="3"/>
  <c r="K1720" i="3"/>
  <c r="K1690" i="3"/>
  <c r="K104" i="3"/>
  <c r="K95" i="3"/>
  <c r="K53" i="3"/>
  <c r="K138" i="3"/>
  <c r="K129" i="3"/>
  <c r="K126" i="3"/>
  <c r="K123" i="3"/>
  <c r="K120" i="3"/>
  <c r="M118" i="3"/>
  <c r="K117" i="3"/>
  <c r="M109" i="3"/>
  <c r="M103" i="3"/>
  <c r="K102" i="3"/>
  <c r="M97" i="3"/>
  <c r="K96" i="3"/>
  <c r="M94" i="3"/>
  <c r="K93" i="3"/>
  <c r="M91" i="3"/>
  <c r="K90" i="3"/>
  <c r="M88" i="3"/>
  <c r="K87" i="3"/>
  <c r="M79" i="3"/>
  <c r="K78" i="3"/>
  <c r="M76" i="3"/>
  <c r="K75" i="3"/>
  <c r="K69" i="3"/>
  <c r="M64" i="3"/>
  <c r="K63" i="3"/>
  <c r="M58" i="3"/>
  <c r="K57" i="3"/>
  <c r="M55" i="3"/>
  <c r="K54" i="3"/>
  <c r="M52" i="3"/>
  <c r="K51" i="3"/>
  <c r="M1908" i="3"/>
  <c r="K1907" i="3"/>
  <c r="M1905" i="3"/>
  <c r="M1899" i="3"/>
  <c r="K1898" i="3"/>
  <c r="M1893" i="3"/>
  <c r="K1889" i="3"/>
  <c r="M1887" i="3"/>
  <c r="K1886" i="3"/>
  <c r="M1884" i="3"/>
  <c r="K1883" i="3"/>
  <c r="M1881" i="3"/>
  <c r="K1880" i="3"/>
  <c r="M1878" i="3"/>
  <c r="K1871" i="3"/>
  <c r="M1869" i="3"/>
  <c r="K1868" i="3"/>
  <c r="M1866" i="3"/>
  <c r="K1865" i="3"/>
  <c r="M1863" i="3"/>
  <c r="K1862" i="3"/>
  <c r="K1859" i="3"/>
  <c r="M1854" i="3"/>
  <c r="M1848" i="3"/>
  <c r="M1845" i="3"/>
  <c r="K1844" i="3"/>
  <c r="M1842" i="3"/>
  <c r="K1841" i="3"/>
  <c r="M1839" i="3"/>
  <c r="K1838" i="3"/>
  <c r="M1836" i="3"/>
  <c r="M1830" i="3"/>
  <c r="K1829" i="3"/>
  <c r="M1824" i="3"/>
  <c r="K1823" i="3"/>
  <c r="M1821" i="3"/>
  <c r="K1820" i="3"/>
  <c r="M1818" i="3"/>
  <c r="M1815" i="3"/>
  <c r="K1814" i="3"/>
  <c r="M1812" i="3"/>
  <c r="K1811" i="3"/>
  <c r="K1799" i="3"/>
  <c r="M1797" i="3"/>
  <c r="K1796" i="3"/>
  <c r="M1794" i="3"/>
  <c r="K1790" i="3"/>
  <c r="K1787" i="3"/>
  <c r="M1765" i="3"/>
  <c r="K1764" i="3"/>
  <c r="M1762" i="3"/>
  <c r="K1761" i="3"/>
  <c r="M1759" i="3"/>
  <c r="K1758" i="3"/>
  <c r="M1756" i="3"/>
  <c r="K1755" i="3"/>
  <c r="M1145" i="3"/>
  <c r="M1142" i="3"/>
  <c r="K1141" i="3"/>
  <c r="M1136" i="3"/>
  <c r="K1135" i="3"/>
  <c r="K1111" i="3"/>
  <c r="M1094" i="3"/>
  <c r="M1091" i="3"/>
  <c r="K1084" i="3"/>
  <c r="K1081" i="3"/>
  <c r="M1067" i="3"/>
  <c r="K1066" i="3"/>
  <c r="M1064" i="3"/>
  <c r="K1060" i="3"/>
  <c r="M1055" i="3"/>
  <c r="K1048" i="3"/>
  <c r="M1043" i="3"/>
  <c r="M1040" i="3"/>
  <c r="M1034" i="3"/>
  <c r="K1030" i="3"/>
  <c r="K1024" i="3"/>
  <c r="M1019" i="3"/>
  <c r="K1018" i="3"/>
  <c r="M1013" i="3"/>
  <c r="K1003" i="3"/>
  <c r="K997" i="3"/>
  <c r="M995" i="3"/>
  <c r="K994" i="3"/>
  <c r="M986" i="3"/>
  <c r="K982" i="3"/>
  <c r="M974" i="3"/>
  <c r="M959" i="3"/>
  <c r="K940" i="3"/>
  <c r="M938" i="3"/>
  <c r="M935" i="3"/>
  <c r="K931" i="3"/>
  <c r="M929" i="3"/>
  <c r="K928" i="3"/>
  <c r="M923" i="3"/>
  <c r="K910" i="3"/>
  <c r="M908" i="3"/>
  <c r="M899" i="3"/>
  <c r="K892" i="3"/>
  <c r="K889" i="3"/>
  <c r="M887" i="3"/>
  <c r="K886" i="3"/>
  <c r="K880" i="3"/>
  <c r="M878" i="3"/>
  <c r="K877" i="3"/>
  <c r="M872" i="3"/>
  <c r="K871" i="3"/>
  <c r="K865" i="3"/>
  <c r="M860" i="3"/>
  <c r="K853" i="3"/>
  <c r="M836" i="3"/>
  <c r="K835" i="3"/>
  <c r="M830" i="3"/>
  <c r="K829" i="3"/>
  <c r="K820" i="3"/>
  <c r="M812" i="3"/>
  <c r="M809" i="3"/>
  <c r="K808" i="3"/>
  <c r="K805" i="3"/>
  <c r="K751" i="3"/>
  <c r="M746" i="3"/>
  <c r="K742" i="3"/>
  <c r="M713" i="3"/>
  <c r="M698" i="3"/>
  <c r="L1133" i="3"/>
  <c r="L1085" i="3"/>
  <c r="L1049" i="3"/>
  <c r="L1046" i="3"/>
  <c r="L1040" i="3"/>
  <c r="L1034" i="3"/>
  <c r="L1019" i="3"/>
  <c r="L995" i="3"/>
  <c r="L953" i="3"/>
  <c r="L920" i="3"/>
  <c r="L869" i="3"/>
  <c r="L845" i="3"/>
  <c r="L806" i="3"/>
  <c r="K1040" i="3"/>
  <c r="K1034" i="3"/>
  <c r="K1019" i="3"/>
  <c r="K995" i="3"/>
  <c r="M987" i="3"/>
  <c r="K941" i="3"/>
  <c r="M891" i="3"/>
  <c r="M855" i="3"/>
  <c r="M852" i="3"/>
  <c r="M804" i="3"/>
  <c r="K698" i="3"/>
  <c r="L1775" i="3"/>
  <c r="L1772" i="3"/>
  <c r="L1766" i="3"/>
  <c r="L1763" i="3"/>
  <c r="L1760" i="3"/>
  <c r="L1757" i="3"/>
  <c r="L1754" i="3"/>
  <c r="L1140" i="3"/>
  <c r="L1134" i="3"/>
  <c r="L1131" i="3"/>
  <c r="L1128" i="3"/>
  <c r="L1113" i="3"/>
  <c r="L1110" i="3"/>
  <c r="L1059" i="3"/>
  <c r="L1041" i="3"/>
  <c r="L1038" i="3"/>
  <c r="L1023" i="3"/>
  <c r="L1011" i="3"/>
  <c r="L993" i="3"/>
  <c r="L981" i="3"/>
  <c r="L972" i="3"/>
  <c r="L963" i="3"/>
  <c r="L927" i="3"/>
  <c r="L918" i="3"/>
  <c r="L903" i="3"/>
  <c r="L894" i="3"/>
  <c r="L891" i="3"/>
  <c r="L882" i="3"/>
  <c r="L855" i="3"/>
  <c r="L828" i="3"/>
  <c r="L816" i="3"/>
  <c r="L813" i="3"/>
  <c r="L810" i="3"/>
  <c r="L807" i="3"/>
  <c r="L804" i="3"/>
  <c r="K1784" i="3"/>
  <c r="K1781" i="3"/>
  <c r="K1778" i="3"/>
  <c r="K1775" i="3"/>
  <c r="K1772" i="3"/>
  <c r="M1770" i="3"/>
  <c r="K1766" i="3"/>
  <c r="M1764" i="3"/>
  <c r="K1763" i="3"/>
  <c r="M1761" i="3"/>
  <c r="K1760" i="3"/>
  <c r="M1758" i="3"/>
  <c r="K1757" i="3"/>
  <c r="M1755" i="3"/>
  <c r="K1754" i="3"/>
  <c r="M1153" i="3"/>
  <c r="K1152" i="3"/>
  <c r="M1144" i="3"/>
  <c r="K1143" i="3"/>
  <c r="M1141" i="3"/>
  <c r="K1140" i="3"/>
  <c r="M1135" i="3"/>
  <c r="K1134" i="3"/>
  <c r="K1131" i="3"/>
  <c r="K1128" i="3"/>
  <c r="M1120" i="3"/>
  <c r="M1114" i="3"/>
  <c r="K1113" i="3"/>
  <c r="M1111" i="3"/>
  <c r="K1110" i="3"/>
  <c r="M1099" i="3"/>
  <c r="M1084" i="3"/>
  <c r="M1081" i="3"/>
  <c r="K1077" i="3"/>
  <c r="M1066" i="3"/>
  <c r="M1048" i="3"/>
  <c r="M1045" i="3"/>
  <c r="K1041" i="3"/>
  <c r="K1038" i="3"/>
  <c r="M1036" i="3"/>
  <c r="M1030" i="3"/>
  <c r="M1024" i="3"/>
  <c r="K1023" i="3"/>
  <c r="M1018" i="3"/>
  <c r="K1011" i="3"/>
  <c r="M997" i="3"/>
  <c r="M994" i="3"/>
  <c r="K993" i="3"/>
  <c r="K990" i="3"/>
  <c r="K984" i="3"/>
  <c r="M982" i="3"/>
  <c r="K981" i="3"/>
  <c r="M973" i="3"/>
  <c r="K972" i="3"/>
  <c r="K963" i="3"/>
  <c r="M949" i="3"/>
  <c r="M928" i="3"/>
  <c r="K927" i="3"/>
  <c r="M916" i="3"/>
  <c r="K903" i="3"/>
  <c r="M901" i="3"/>
  <c r="K894" i="3"/>
  <c r="M892" i="3"/>
  <c r="K891" i="3"/>
  <c r="M886" i="3"/>
  <c r="K882" i="3"/>
  <c r="M880" i="3"/>
  <c r="M877" i="3"/>
  <c r="M859" i="3"/>
  <c r="K855" i="3"/>
  <c r="K849" i="3"/>
  <c r="M835" i="3"/>
  <c r="K834" i="3"/>
  <c r="M832" i="3"/>
  <c r="M829" i="3"/>
  <c r="K828" i="3"/>
  <c r="M826" i="3"/>
  <c r="K816" i="3"/>
  <c r="K813" i="3"/>
  <c r="K810" i="3"/>
  <c r="K807" i="3"/>
  <c r="M805" i="3"/>
  <c r="K804" i="3"/>
  <c r="M751" i="3"/>
  <c r="M742" i="3"/>
  <c r="L691" i="3"/>
  <c r="L670" i="3"/>
  <c r="L652" i="3"/>
  <c r="L649" i="3"/>
  <c r="L619" i="3"/>
  <c r="L610" i="3"/>
  <c r="L598" i="3"/>
  <c r="L583" i="3"/>
  <c r="L555" i="3"/>
  <c r="L514" i="3"/>
  <c r="L508" i="3"/>
  <c r="L505" i="3"/>
  <c r="L499" i="3"/>
  <c r="L433" i="3"/>
  <c r="L409" i="3"/>
  <c r="L382" i="3"/>
  <c r="L367" i="3"/>
  <c r="L364" i="3"/>
  <c r="L358" i="3"/>
  <c r="L322" i="3"/>
  <c r="L238" i="3"/>
  <c r="L235" i="3"/>
  <c r="L232" i="3"/>
  <c r="L223" i="3"/>
  <c r="L220" i="3"/>
  <c r="L217" i="3"/>
  <c r="L199" i="3"/>
  <c r="L196" i="3"/>
  <c r="L193" i="3"/>
  <c r="L178" i="3"/>
  <c r="L148" i="3"/>
  <c r="L145" i="3"/>
  <c r="L1638" i="3"/>
  <c r="L1593" i="3"/>
  <c r="L1494" i="3"/>
  <c r="L1491" i="3"/>
  <c r="L1488" i="3"/>
  <c r="L1371" i="3"/>
  <c r="L1320" i="3"/>
  <c r="L1182" i="3"/>
  <c r="K670" i="3"/>
  <c r="K667" i="3"/>
  <c r="M665" i="3"/>
  <c r="M653" i="3"/>
  <c r="K652" i="3"/>
  <c r="M650" i="3"/>
  <c r="K649" i="3"/>
  <c r="M647" i="3"/>
  <c r="M644" i="3"/>
  <c r="M641" i="3"/>
  <c r="K640" i="3"/>
  <c r="K619" i="3"/>
  <c r="M617" i="3"/>
  <c r="K616" i="3"/>
  <c r="M614" i="3"/>
  <c r="K610" i="3"/>
  <c r="K598" i="3"/>
  <c r="M596" i="3"/>
  <c r="M593" i="3"/>
  <c r="K583" i="3"/>
  <c r="K555" i="3"/>
  <c r="M561" i="3"/>
  <c r="M580" i="3"/>
  <c r="K563" i="3"/>
  <c r="M518" i="3"/>
  <c r="K514" i="3"/>
  <c r="M509" i="3"/>
  <c r="K508" i="3"/>
  <c r="K505" i="3"/>
  <c r="M503" i="3"/>
  <c r="M500" i="3"/>
  <c r="K499" i="3"/>
  <c r="M479" i="3"/>
  <c r="M476" i="3"/>
  <c r="M473" i="3"/>
  <c r="M458" i="3"/>
  <c r="M452" i="3"/>
  <c r="K433" i="3"/>
  <c r="M425" i="3"/>
  <c r="K409" i="3"/>
  <c r="M380" i="3"/>
  <c r="K379" i="3"/>
  <c r="M377" i="3"/>
  <c r="K367" i="3"/>
  <c r="K364" i="3"/>
  <c r="M362" i="3"/>
  <c r="K358" i="3"/>
  <c r="M323" i="3"/>
  <c r="K322" i="3"/>
  <c r="M245" i="3"/>
  <c r="M239" i="3"/>
  <c r="K235" i="3"/>
  <c r="M224" i="3"/>
  <c r="K223" i="3"/>
  <c r="M218" i="3"/>
  <c r="K217" i="3"/>
  <c r="M197" i="3"/>
  <c r="M194" i="3"/>
  <c r="M179" i="3"/>
  <c r="M167" i="3"/>
  <c r="K148" i="3"/>
  <c r="K145" i="3"/>
  <c r="K1638" i="3"/>
  <c r="M1630" i="3"/>
  <c r="M1627" i="3"/>
  <c r="M1597" i="3"/>
  <c r="K1593" i="3"/>
  <c r="M1504" i="3"/>
  <c r="M1501" i="3"/>
  <c r="M1495" i="3"/>
  <c r="K1494" i="3"/>
  <c r="K1371" i="3"/>
  <c r="K1320" i="3"/>
  <c r="K1182" i="3"/>
  <c r="L698" i="3"/>
  <c r="L653" i="3"/>
  <c r="L650" i="3"/>
  <c r="L647" i="3"/>
  <c r="L644" i="3"/>
  <c r="L641" i="3"/>
  <c r="L593" i="3"/>
  <c r="L561" i="3"/>
  <c r="L580" i="3"/>
  <c r="L518" i="3"/>
  <c r="L509" i="3"/>
  <c r="L503" i="3"/>
  <c r="L500" i="3"/>
  <c r="L479" i="3"/>
  <c r="L458" i="3"/>
  <c r="L452" i="3"/>
  <c r="L425" i="3"/>
  <c r="L380" i="3"/>
  <c r="L323" i="3"/>
  <c r="L245" i="3"/>
  <c r="L239" i="3"/>
  <c r="L233" i="3"/>
  <c r="L224" i="3"/>
  <c r="L221" i="3"/>
  <c r="L218" i="3"/>
  <c r="L197" i="3"/>
  <c r="L194" i="3"/>
  <c r="L179" i="3"/>
  <c r="L167" i="3"/>
  <c r="L164" i="3"/>
  <c r="L1630" i="3"/>
  <c r="L1597" i="3"/>
  <c r="L1504" i="3"/>
  <c r="L1501" i="3"/>
  <c r="M693" i="3"/>
  <c r="M690" i="3"/>
  <c r="M687" i="3"/>
  <c r="K665" i="3"/>
  <c r="M660" i="3"/>
  <c r="K653" i="3"/>
  <c r="K650" i="3"/>
  <c r="K647" i="3"/>
  <c r="M645" i="3"/>
  <c r="K644" i="3"/>
  <c r="K641" i="3"/>
  <c r="M612" i="3"/>
  <c r="K608" i="3"/>
  <c r="K593" i="3"/>
  <c r="M560" i="3"/>
  <c r="K553" i="3"/>
  <c r="M557" i="3"/>
  <c r="K561" i="3"/>
  <c r="M566" i="3"/>
  <c r="K580" i="3"/>
  <c r="M554" i="3"/>
  <c r="M519" i="3"/>
  <c r="K518" i="3"/>
  <c r="K515" i="3"/>
  <c r="M513" i="3"/>
  <c r="M510" i="3"/>
  <c r="K509" i="3"/>
  <c r="M504" i="3"/>
  <c r="K500" i="3"/>
  <c r="M480" i="3"/>
  <c r="K479" i="3"/>
  <c r="M465" i="3"/>
  <c r="M462" i="3"/>
  <c r="K461" i="3"/>
  <c r="M453" i="3"/>
  <c r="M429" i="3"/>
  <c r="K425" i="3"/>
  <c r="M417" i="3"/>
  <c r="M405" i="3"/>
  <c r="K380" i="3"/>
  <c r="M366" i="3"/>
  <c r="M363" i="3"/>
  <c r="M324" i="3"/>
  <c r="K323" i="3"/>
  <c r="M321" i="3"/>
  <c r="M318" i="3"/>
  <c r="M300" i="3"/>
  <c r="K245" i="3"/>
  <c r="M240" i="3"/>
  <c r="K239" i="3"/>
  <c r="M237" i="3"/>
  <c r="M234" i="3"/>
  <c r="K233" i="3"/>
  <c r="K224" i="3"/>
  <c r="M222" i="3"/>
  <c r="K221" i="3"/>
  <c r="M219" i="3"/>
  <c r="K218" i="3"/>
  <c r="K197" i="3"/>
  <c r="M195" i="3"/>
  <c r="K194" i="3"/>
  <c r="K179" i="3"/>
  <c r="M168" i="3"/>
  <c r="K167" i="3"/>
  <c r="K164" i="3"/>
  <c r="M162" i="3"/>
  <c r="M159" i="3"/>
  <c r="M156" i="3"/>
  <c r="M147" i="3"/>
  <c r="K1654" i="3"/>
  <c r="M1631" i="3"/>
  <c r="K1630" i="3"/>
  <c r="M1628" i="3"/>
  <c r="M1610" i="3"/>
  <c r="K1597" i="3"/>
  <c r="M1592" i="3"/>
  <c r="M1526" i="3"/>
  <c r="K1504" i="3"/>
  <c r="K1501" i="3"/>
  <c r="M1499" i="3"/>
  <c r="M1496" i="3"/>
  <c r="K1495" i="3"/>
  <c r="K1492" i="3"/>
  <c r="M1487" i="3"/>
  <c r="M1319" i="3"/>
  <c r="L693" i="3"/>
  <c r="L690" i="3"/>
  <c r="L687" i="3"/>
  <c r="L660" i="3"/>
  <c r="L645" i="3"/>
  <c r="L581" i="3"/>
  <c r="L557" i="3"/>
  <c r="L566" i="3"/>
  <c r="L554" i="3"/>
  <c r="L519" i="3"/>
  <c r="L513" i="3"/>
  <c r="L510" i="3"/>
  <c r="L465" i="3"/>
  <c r="L459" i="3"/>
  <c r="L429" i="3"/>
  <c r="L417" i="3"/>
  <c r="L405" i="3"/>
  <c r="L366" i="3"/>
  <c r="L363" i="3"/>
  <c r="L324" i="3"/>
  <c r="L321" i="3"/>
  <c r="L318" i="3"/>
  <c r="L300" i="3"/>
  <c r="L282" i="3"/>
  <c r="L243" i="3"/>
  <c r="L240" i="3"/>
  <c r="L237" i="3"/>
  <c r="L234" i="3"/>
  <c r="L222" i="3"/>
  <c r="L219" i="3"/>
  <c r="L195" i="3"/>
  <c r="L168" i="3"/>
  <c r="L162" i="3"/>
  <c r="L159" i="3"/>
  <c r="L156" i="3"/>
  <c r="L147" i="3"/>
  <c r="L1631" i="3"/>
  <c r="L1628" i="3"/>
  <c r="L1610" i="3"/>
  <c r="L1592" i="3"/>
  <c r="L1526" i="3"/>
  <c r="L1499" i="3"/>
  <c r="L1496" i="3"/>
  <c r="L1487" i="3"/>
  <c r="L1370" i="3"/>
  <c r="L1319" i="3"/>
  <c r="K693" i="3"/>
  <c r="M691" i="3"/>
  <c r="K690" i="3"/>
  <c r="K687" i="3"/>
  <c r="M670" i="3"/>
  <c r="K660" i="3"/>
  <c r="M652" i="3"/>
  <c r="M649" i="3"/>
  <c r="K645" i="3"/>
  <c r="M619" i="3"/>
  <c r="M616" i="3"/>
  <c r="K612" i="3"/>
  <c r="M610" i="3"/>
  <c r="K603" i="3"/>
  <c r="M598" i="3"/>
  <c r="M583" i="3"/>
  <c r="K581" i="3"/>
  <c r="M555" i="3"/>
  <c r="K557" i="3"/>
  <c r="K566" i="3"/>
  <c r="K554" i="3"/>
  <c r="K519" i="3"/>
  <c r="M514" i="3"/>
  <c r="K513" i="3"/>
  <c r="M508" i="3"/>
  <c r="M505" i="3"/>
  <c r="M499" i="3"/>
  <c r="K465" i="3"/>
  <c r="K459" i="3"/>
  <c r="M433" i="3"/>
  <c r="K429" i="3"/>
  <c r="K417" i="3"/>
  <c r="M409" i="3"/>
  <c r="K405" i="3"/>
  <c r="M382" i="3"/>
  <c r="M367" i="3"/>
  <c r="K366" i="3"/>
  <c r="M364" i="3"/>
  <c r="K363" i="3"/>
  <c r="M358" i="3"/>
  <c r="K324" i="3"/>
  <c r="M322" i="3"/>
  <c r="K321" i="3"/>
  <c r="K318" i="3"/>
  <c r="K300" i="3"/>
  <c r="K240" i="3"/>
  <c r="M238" i="3"/>
  <c r="K237" i="3"/>
  <c r="M235" i="3"/>
  <c r="K234" i="3"/>
  <c r="M232" i="3"/>
  <c r="M223" i="3"/>
  <c r="K222" i="3"/>
  <c r="M220" i="3"/>
  <c r="K219" i="3"/>
  <c r="M217" i="3"/>
  <c r="M199" i="3"/>
  <c r="M196" i="3"/>
  <c r="K195" i="3"/>
  <c r="M193" i="3"/>
  <c r="M178" i="3"/>
  <c r="K168" i="3"/>
  <c r="M163" i="3"/>
  <c r="K162" i="3"/>
  <c r="K159" i="3"/>
  <c r="K156" i="3"/>
  <c r="K147" i="3"/>
  <c r="M145" i="3"/>
  <c r="M1638" i="3"/>
  <c r="K1631" i="3"/>
  <c r="K1628" i="3"/>
  <c r="K1610" i="3"/>
  <c r="M1593" i="3"/>
  <c r="K1592" i="3"/>
  <c r="K1499" i="3"/>
  <c r="K1496" i="3"/>
  <c r="M1491" i="3"/>
  <c r="M1488" i="3"/>
  <c r="K1487" i="3"/>
  <c r="M1371" i="3"/>
  <c r="K1370" i="3"/>
  <c r="M1320" i="3"/>
  <c r="K1319" i="3"/>
  <c r="M1182" i="3"/>
  <c r="M1702" i="3"/>
  <c r="M1676" i="3"/>
  <c r="M1709" i="3"/>
  <c r="M1683" i="3"/>
  <c r="K133" i="3"/>
  <c r="K124" i="3"/>
  <c r="M122" i="3"/>
  <c r="K115" i="3"/>
  <c r="M113" i="3"/>
  <c r="K112" i="3"/>
  <c r="K85" i="3"/>
  <c r="M56" i="3"/>
  <c r="M1891" i="3"/>
  <c r="K1875" i="3"/>
  <c r="K1872" i="3"/>
  <c r="M1870" i="3"/>
  <c r="M1846" i="3"/>
  <c r="K1833" i="3"/>
  <c r="M1831" i="3"/>
  <c r="M1819" i="3"/>
  <c r="M1807" i="3"/>
  <c r="K1806" i="3"/>
  <c r="K1803" i="3"/>
  <c r="K1791" i="3"/>
  <c r="K1788" i="3"/>
  <c r="K1785" i="3"/>
  <c r="K1782" i="3"/>
  <c r="M1768" i="3"/>
  <c r="K1767" i="3"/>
  <c r="K1159" i="3"/>
  <c r="M1157" i="3"/>
  <c r="M1154" i="3"/>
  <c r="M1139" i="3"/>
  <c r="K1132" i="3"/>
  <c r="M1130" i="3"/>
  <c r="K1126" i="3"/>
  <c r="M1124" i="3"/>
  <c r="K1123" i="3"/>
  <c r="M1121" i="3"/>
  <c r="M1118" i="3"/>
  <c r="K1117" i="3"/>
  <c r="M1112" i="3"/>
  <c r="K1108" i="3"/>
  <c r="K1105" i="3"/>
  <c r="K1102" i="3"/>
  <c r="M1097" i="3"/>
  <c r="K1093" i="3"/>
  <c r="K1087" i="3"/>
  <c r="M1079" i="3"/>
  <c r="K1078" i="3"/>
  <c r="M1076" i="3"/>
  <c r="K1075" i="3"/>
  <c r="M1070" i="3"/>
  <c r="K1069" i="3"/>
  <c r="K1054" i="3"/>
  <c r="M1052" i="3"/>
  <c r="K1051" i="3"/>
  <c r="K1042" i="3"/>
  <c r="K1039" i="3"/>
  <c r="K1033" i="3"/>
  <c r="M1031" i="3"/>
  <c r="M1028" i="3"/>
  <c r="K1015" i="3"/>
  <c r="M998" i="3"/>
  <c r="M983" i="3"/>
  <c r="M971" i="3"/>
  <c r="K970" i="3"/>
  <c r="K961" i="3"/>
  <c r="M956" i="3"/>
  <c r="M953" i="3"/>
  <c r="M950" i="3"/>
  <c r="M941" i="3"/>
  <c r="K937" i="3"/>
  <c r="M932" i="3"/>
  <c r="M926" i="3"/>
  <c r="K925" i="3"/>
  <c r="K922" i="3"/>
  <c r="M911" i="3"/>
  <c r="K904" i="3"/>
  <c r="M896" i="3"/>
  <c r="M893" i="3"/>
  <c r="M890" i="3"/>
  <c r="M884" i="3"/>
  <c r="M881" i="3"/>
  <c r="M875" i="3"/>
  <c r="K874" i="3"/>
  <c r="M866" i="3"/>
  <c r="M863" i="3"/>
  <c r="K862" i="3"/>
  <c r="K856" i="3"/>
  <c r="M851" i="3"/>
  <c r="L1731" i="3"/>
  <c r="L1700" i="3"/>
  <c r="L1701" i="3"/>
  <c r="L116" i="3"/>
  <c r="L98" i="3"/>
  <c r="L83" i="3"/>
  <c r="L68" i="3"/>
  <c r="L1861" i="3"/>
  <c r="L1855" i="3"/>
  <c r="L1849" i="3"/>
  <c r="L1834" i="3"/>
  <c r="L1825" i="3"/>
  <c r="L1822" i="3"/>
  <c r="L1789" i="3"/>
  <c r="L1786" i="3"/>
  <c r="L1783" i="3"/>
  <c r="L1780" i="3"/>
  <c r="L1777" i="3"/>
  <c r="L1774" i="3"/>
  <c r="L1160" i="3"/>
  <c r="L1142" i="3"/>
  <c r="L1100" i="3"/>
  <c r="L1097" i="3"/>
  <c r="L1070" i="3"/>
  <c r="L1067" i="3"/>
  <c r="L1064" i="3"/>
  <c r="L1043" i="3"/>
  <c r="L959" i="3"/>
  <c r="L947" i="3"/>
  <c r="L938" i="3"/>
  <c r="L935" i="3"/>
  <c r="L923" i="3"/>
  <c r="L114" i="3"/>
  <c r="L105" i="3"/>
  <c r="L72" i="3"/>
  <c r="L60" i="3"/>
  <c r="L1877" i="3"/>
  <c r="L1874" i="3"/>
  <c r="L1847" i="3"/>
  <c r="L1841" i="3"/>
  <c r="L1835" i="3"/>
  <c r="L1832" i="3"/>
  <c r="L1817" i="3"/>
  <c r="L1149" i="3"/>
  <c r="L1053" i="3"/>
  <c r="L1047" i="3"/>
  <c r="L1032" i="3"/>
  <c r="L987" i="3"/>
  <c r="L984" i="3"/>
  <c r="L942" i="3"/>
  <c r="L936" i="3"/>
  <c r="L897" i="3"/>
  <c r="L879" i="3"/>
  <c r="L864" i="3"/>
  <c r="L861" i="3"/>
  <c r="L852" i="3"/>
  <c r="L837" i="3"/>
  <c r="L831" i="3"/>
  <c r="L825" i="3"/>
  <c r="M1875" i="3"/>
  <c r="M1857" i="3"/>
  <c r="K1856" i="3"/>
  <c r="M1851" i="3"/>
  <c r="M1827" i="3"/>
  <c r="K1826" i="3"/>
  <c r="K847" i="3"/>
  <c r="K841" i="3"/>
  <c r="M824" i="3"/>
  <c r="K817" i="3"/>
  <c r="M815" i="3"/>
  <c r="K811" i="3"/>
  <c r="M803" i="3"/>
  <c r="K754" i="3"/>
  <c r="M722" i="3"/>
  <c r="K721" i="3"/>
  <c r="M719" i="3"/>
  <c r="M716" i="3"/>
  <c r="M710" i="3"/>
  <c r="K709" i="3"/>
  <c r="M707" i="3"/>
  <c r="K706" i="3"/>
  <c r="K697" i="3"/>
  <c r="K694" i="3"/>
  <c r="M689" i="3"/>
  <c r="K685" i="3"/>
  <c r="M668" i="3"/>
  <c r="K664" i="3"/>
  <c r="M662" i="3"/>
  <c r="M659" i="3"/>
  <c r="K646" i="3"/>
  <c r="M632" i="3"/>
  <c r="K631" i="3"/>
  <c r="K628" i="3"/>
  <c r="K622" i="3"/>
  <c r="K613" i="3"/>
  <c r="M608" i="3"/>
  <c r="M605" i="3"/>
  <c r="K604" i="3"/>
  <c r="K578" i="3"/>
  <c r="K547" i="3"/>
  <c r="M558" i="3"/>
  <c r="M584" i="3"/>
  <c r="M553" i="3"/>
  <c r="K556" i="3"/>
  <c r="K535" i="3"/>
  <c r="M533" i="3"/>
  <c r="M515" i="3"/>
  <c r="M494" i="3"/>
  <c r="M488" i="3"/>
  <c r="K475" i="3"/>
  <c r="K472" i="3"/>
  <c r="K469" i="3"/>
  <c r="K466" i="3"/>
  <c r="M461" i="3"/>
  <c r="M440" i="3"/>
  <c r="M407" i="3"/>
  <c r="M359" i="3"/>
  <c r="M296" i="3"/>
  <c r="M293" i="3"/>
  <c r="M287" i="3"/>
  <c r="K286" i="3"/>
  <c r="M281" i="3"/>
  <c r="K280" i="3"/>
  <c r="M275" i="3"/>
  <c r="K271" i="3"/>
  <c r="K262" i="3"/>
  <c r="M251" i="3"/>
  <c r="K250" i="3"/>
  <c r="K247" i="3"/>
  <c r="K238" i="3"/>
  <c r="M233" i="3"/>
  <c r="K232" i="3"/>
  <c r="M221" i="3"/>
  <c r="K220" i="3"/>
  <c r="K199" i="3"/>
  <c r="K196" i="3"/>
  <c r="K193" i="3"/>
  <c r="K178" i="3"/>
  <c r="M164" i="3"/>
  <c r="K163" i="3"/>
  <c r="K1626" i="3"/>
  <c r="K1518" i="3"/>
  <c r="M1510" i="3"/>
  <c r="M1492" i="3"/>
  <c r="K1491" i="3"/>
  <c r="K1488" i="3"/>
  <c r="M1381" i="3"/>
  <c r="K1380" i="3"/>
  <c r="K1374" i="3"/>
  <c r="K1341" i="3"/>
  <c r="L860" i="3"/>
  <c r="L848" i="3"/>
  <c r="L836" i="3"/>
  <c r="L821" i="3"/>
  <c r="L809" i="3"/>
  <c r="L803" i="3"/>
  <c r="L719" i="3"/>
  <c r="L707" i="3"/>
  <c r="L683" i="3"/>
  <c r="L677" i="3"/>
  <c r="L617" i="3"/>
  <c r="L614" i="3"/>
  <c r="L596" i="3"/>
  <c r="L549" i="3"/>
  <c r="L536" i="3"/>
  <c r="L497" i="3"/>
  <c r="L485" i="3"/>
  <c r="L476" i="3"/>
  <c r="L461" i="3"/>
  <c r="L440" i="3"/>
  <c r="L377" i="3"/>
  <c r="L362" i="3"/>
  <c r="L296" i="3"/>
  <c r="L293" i="3"/>
  <c r="L281" i="3"/>
  <c r="L260" i="3"/>
  <c r="L1636" i="3"/>
  <c r="L1627" i="3"/>
  <c r="L1618" i="3"/>
  <c r="L1591" i="3"/>
  <c r="L1570" i="3"/>
  <c r="L1543" i="3"/>
  <c r="L1522" i="3"/>
  <c r="L1510" i="3"/>
  <c r="L1495" i="3"/>
  <c r="L1492" i="3"/>
  <c r="L1381" i="3"/>
  <c r="L1321" i="3"/>
  <c r="L744" i="3"/>
  <c r="L708" i="3"/>
  <c r="L639" i="3"/>
  <c r="L627" i="3"/>
  <c r="L560" i="3"/>
  <c r="L531" i="3"/>
  <c r="L504" i="3"/>
  <c r="L480" i="3"/>
  <c r="L462" i="3"/>
  <c r="L390" i="3"/>
  <c r="L189" i="3"/>
  <c r="L1649" i="3"/>
  <c r="L1634" i="3"/>
  <c r="L1613" i="3"/>
  <c r="L1577" i="3"/>
  <c r="L1571" i="3"/>
  <c r="L1532" i="3"/>
  <c r="L1478" i="3"/>
  <c r="K570" i="3"/>
  <c r="K543" i="3"/>
  <c r="M487" i="3"/>
  <c r="K483" i="3"/>
  <c r="M148" i="3"/>
  <c r="K1514" i="3"/>
  <c r="M1509" i="3"/>
  <c r="M1506" i="3"/>
  <c r="M1494" i="3"/>
  <c r="M1380" i="3"/>
  <c r="K1322" i="3"/>
  <c r="M1025" i="3"/>
  <c r="K1000" i="3"/>
  <c r="M944" i="3"/>
  <c r="K898" i="3"/>
  <c r="M854" i="3"/>
  <c r="M842" i="3"/>
  <c r="M740" i="3"/>
  <c r="M737" i="3"/>
  <c r="M728" i="3"/>
  <c r="K724" i="3"/>
  <c r="K661" i="3"/>
  <c r="K658" i="3"/>
  <c r="K634" i="3"/>
  <c r="K595" i="3"/>
  <c r="M567" i="3"/>
  <c r="M464" i="3"/>
  <c r="K463" i="3"/>
  <c r="L1472" i="3"/>
  <c r="L1457" i="3"/>
  <c r="M117" i="3"/>
  <c r="K1777" i="3"/>
  <c r="M1092" i="3"/>
  <c r="L820" i="3"/>
  <c r="L163" i="3"/>
  <c r="L1518" i="3"/>
  <c r="L1377" i="3"/>
  <c r="L1374" i="3"/>
  <c r="L1341" i="3"/>
  <c r="K283" i="3"/>
  <c r="M1143" i="3"/>
  <c r="K1100" i="3"/>
  <c r="M1077" i="3"/>
  <c r="K1067" i="3"/>
  <c r="K1043" i="3"/>
  <c r="M990" i="3"/>
  <c r="M849" i="3"/>
  <c r="K848" i="3"/>
  <c r="M834" i="3"/>
  <c r="K821" i="3"/>
  <c r="K809" i="3"/>
  <c r="M603" i="3"/>
  <c r="K596" i="3"/>
  <c r="M543" i="3"/>
  <c r="K542" i="3"/>
  <c r="K503" i="3"/>
  <c r="K497" i="3"/>
  <c r="K1627" i="3"/>
  <c r="K1522" i="3"/>
  <c r="M1508" i="3"/>
  <c r="M1322" i="3"/>
  <c r="K1321" i="3"/>
  <c r="K1780" i="3"/>
  <c r="K1160" i="3"/>
  <c r="L117" i="3"/>
  <c r="L1808" i="3"/>
  <c r="L1805" i="3"/>
  <c r="L1155" i="3"/>
  <c r="L1152" i="3"/>
  <c r="L1143" i="3"/>
  <c r="L1125" i="3"/>
  <c r="L1119" i="3"/>
  <c r="L1116" i="3"/>
  <c r="L1092" i="3"/>
  <c r="L1089" i="3"/>
  <c r="L1086" i="3"/>
  <c r="L1077" i="3"/>
  <c r="L1044" i="3"/>
  <c r="L996" i="3"/>
  <c r="L990" i="3"/>
  <c r="L957" i="3"/>
  <c r="L939" i="3"/>
  <c r="L921" i="3"/>
  <c r="L915" i="3"/>
  <c r="L912" i="3"/>
  <c r="L876" i="3"/>
  <c r="L849" i="3"/>
  <c r="L846" i="3"/>
  <c r="L840" i="3"/>
  <c r="L834" i="3"/>
  <c r="L741" i="3"/>
  <c r="L738" i="3"/>
  <c r="L729" i="3"/>
  <c r="L642" i="3"/>
  <c r="L633" i="3"/>
  <c r="L618" i="3"/>
  <c r="L603" i="3"/>
  <c r="L570" i="3"/>
  <c r="L543" i="3"/>
  <c r="L534" i="3"/>
  <c r="L498" i="3"/>
  <c r="L483" i="3"/>
  <c r="L477" i="3"/>
  <c r="L456" i="3"/>
  <c r="L447" i="3"/>
  <c r="L432" i="3"/>
  <c r="L420" i="3"/>
  <c r="L381" i="3"/>
  <c r="L354" i="3"/>
  <c r="L273" i="3"/>
  <c r="L1652" i="3"/>
  <c r="L1598" i="3"/>
  <c r="L1508" i="3"/>
  <c r="L1322" i="3"/>
  <c r="K1142" i="3"/>
  <c r="M1773" i="3"/>
  <c r="K918" i="3"/>
  <c r="M820" i="3"/>
  <c r="M808" i="3"/>
  <c r="M490" i="3"/>
  <c r="M283" i="3"/>
  <c r="K282" i="3"/>
  <c r="M1629" i="3"/>
  <c r="M1599" i="3"/>
  <c r="M1581" i="3"/>
  <c r="K1526" i="3"/>
  <c r="M1518" i="3"/>
  <c r="M1377" i="3"/>
  <c r="K1376" i="3"/>
  <c r="M1374" i="3"/>
  <c r="M1317" i="3"/>
  <c r="M1170" i="3"/>
  <c r="L66" i="3"/>
  <c r="L1068" i="3"/>
  <c r="K141" i="3"/>
  <c r="K108" i="3"/>
  <c r="M106" i="3"/>
  <c r="K105" i="3"/>
  <c r="M100" i="3"/>
  <c r="K99" i="3"/>
  <c r="K883" i="3"/>
  <c r="K844" i="3"/>
  <c r="K730" i="3"/>
  <c r="K562" i="3"/>
  <c r="L945" i="3"/>
  <c r="L99" i="3"/>
  <c r="L948" i="3"/>
  <c r="M82" i="3"/>
  <c r="M67" i="3"/>
  <c r="K66" i="3"/>
  <c r="M61" i="3"/>
  <c r="K60" i="3"/>
  <c r="M1779" i="3"/>
  <c r="M1776" i="3"/>
  <c r="K1149" i="3"/>
  <c r="K1137" i="3"/>
  <c r="M1123" i="3"/>
  <c r="K1122" i="3"/>
  <c r="K1056" i="3"/>
  <c r="L142" i="3"/>
  <c r="L118" i="3"/>
  <c r="L88" i="3"/>
  <c r="L64" i="3"/>
  <c r="L1809" i="3"/>
  <c r="L1773" i="3"/>
  <c r="L1147" i="3"/>
  <c r="L1120" i="3"/>
  <c r="L1111" i="3"/>
  <c r="L910" i="3"/>
  <c r="L889" i="3"/>
  <c r="L808" i="3"/>
  <c r="L475" i="3"/>
  <c r="L442" i="3"/>
  <c r="M1375" i="3"/>
  <c r="M1321" i="3"/>
  <c r="L630" i="3"/>
  <c r="L150" i="3"/>
  <c r="L1643" i="3"/>
  <c r="K81" i="3"/>
  <c r="M1096" i="3"/>
  <c r="M1078" i="3"/>
  <c r="K1068" i="3"/>
  <c r="M1057" i="3"/>
  <c r="K999" i="3"/>
  <c r="K987" i="3"/>
  <c r="M985" i="3"/>
  <c r="K948" i="3"/>
  <c r="K945" i="3"/>
  <c r="M940" i="3"/>
  <c r="K936" i="3"/>
  <c r="M931" i="3"/>
  <c r="M925" i="3"/>
  <c r="K924" i="3"/>
  <c r="K909" i="3"/>
  <c r="M907" i="3"/>
  <c r="M904" i="3"/>
  <c r="K897" i="3"/>
  <c r="M889" i="3"/>
  <c r="K888" i="3"/>
  <c r="K885" i="3"/>
  <c r="K876" i="3"/>
  <c r="K861" i="3"/>
  <c r="M856" i="3"/>
  <c r="M853" i="3"/>
  <c r="K852" i="3"/>
  <c r="K837" i="3"/>
  <c r="K822" i="3"/>
  <c r="M817" i="3"/>
  <c r="K714" i="3"/>
  <c r="M706" i="3"/>
  <c r="M685" i="3"/>
  <c r="M667" i="3"/>
  <c r="K666" i="3"/>
  <c r="M664" i="3"/>
  <c r="M646" i="3"/>
  <c r="K642" i="3"/>
  <c r="M640" i="3"/>
  <c r="K639" i="3"/>
  <c r="M631" i="3"/>
  <c r="K630" i="3"/>
  <c r="M628" i="3"/>
  <c r="K627" i="3"/>
  <c r="M625" i="3"/>
  <c r="M613" i="3"/>
  <c r="M588" i="3"/>
  <c r="M547" i="3"/>
  <c r="K560" i="3"/>
  <c r="M556" i="3"/>
  <c r="M563" i="3"/>
  <c r="M535" i="3"/>
  <c r="K534" i="3"/>
  <c r="K531" i="3"/>
  <c r="K510" i="3"/>
  <c r="K504" i="3"/>
  <c r="K498" i="3"/>
  <c r="M493" i="3"/>
  <c r="K480" i="3"/>
  <c r="M475" i="3"/>
  <c r="M472" i="3"/>
  <c r="M469" i="3"/>
  <c r="M466" i="3"/>
  <c r="K462" i="3"/>
  <c r="K456" i="3"/>
  <c r="K453" i="3"/>
  <c r="K447" i="3"/>
  <c r="M442" i="3"/>
  <c r="K441" i="3"/>
  <c r="M439" i="3"/>
  <c r="K438" i="3"/>
  <c r="K432" i="3"/>
  <c r="K393" i="3"/>
  <c r="K381" i="3"/>
  <c r="M379" i="3"/>
  <c r="K354" i="3"/>
  <c r="K297" i="3"/>
  <c r="M280" i="3"/>
  <c r="K273" i="3"/>
  <c r="M268" i="3"/>
  <c r="M265" i="3"/>
  <c r="M205" i="3"/>
  <c r="K150" i="3"/>
  <c r="M1653" i="3"/>
  <c r="K1652" i="3"/>
  <c r="L141" i="3"/>
  <c r="L111" i="3"/>
  <c r="L108" i="3"/>
  <c r="M124" i="3"/>
  <c r="M73" i="3"/>
  <c r="K72" i="3"/>
  <c r="M1785" i="3"/>
  <c r="M1782" i="3"/>
  <c r="M1102" i="3"/>
  <c r="L133" i="3"/>
  <c r="L124" i="3"/>
  <c r="L115" i="3"/>
  <c r="L106" i="3"/>
  <c r="L100" i="3"/>
  <c r="L73" i="3"/>
  <c r="L67" i="3"/>
  <c r="L61" i="3"/>
  <c r="L1791" i="3"/>
  <c r="L1788" i="3"/>
  <c r="L1785" i="3"/>
  <c r="L1782" i="3"/>
  <c r="L1779" i="3"/>
  <c r="L1776" i="3"/>
  <c r="L1132" i="3"/>
  <c r="L1102" i="3"/>
  <c r="L1096" i="3"/>
  <c r="L1075" i="3"/>
  <c r="L1042" i="3"/>
  <c r="L1033" i="3"/>
  <c r="L985" i="3"/>
  <c r="L961" i="3"/>
  <c r="L937" i="3"/>
  <c r="L925" i="3"/>
  <c r="L907" i="3"/>
  <c r="L904" i="3"/>
  <c r="L874" i="3"/>
  <c r="L862" i="3"/>
  <c r="L856" i="3"/>
  <c r="L853" i="3"/>
  <c r="L841" i="3"/>
  <c r="L817" i="3"/>
  <c r="L811" i="3"/>
  <c r="L754" i="3"/>
  <c r="L721" i="3"/>
  <c r="L709" i="3"/>
  <c r="L697" i="3"/>
  <c r="L685" i="3"/>
  <c r="L646" i="3"/>
  <c r="L628" i="3"/>
  <c r="L613" i="3"/>
  <c r="L604" i="3"/>
  <c r="L588" i="3"/>
  <c r="L578" i="3"/>
  <c r="L547" i="3"/>
  <c r="L556" i="3"/>
  <c r="L535" i="3"/>
  <c r="L490" i="3"/>
  <c r="L472" i="3"/>
  <c r="L469" i="3"/>
  <c r="L466" i="3"/>
  <c r="L439" i="3"/>
  <c r="L286" i="3"/>
  <c r="L271" i="3"/>
  <c r="L262" i="3"/>
  <c r="L1656" i="3"/>
  <c r="L1650" i="3"/>
  <c r="L1635" i="3"/>
  <c r="L1632" i="3"/>
  <c r="L1629" i="3"/>
  <c r="L1599" i="3"/>
  <c r="L1596" i="3"/>
  <c r="L1581" i="3"/>
  <c r="L1551" i="3"/>
  <c r="L1317" i="3"/>
  <c r="K460" i="3"/>
  <c r="M416" i="3"/>
  <c r="M365" i="3"/>
  <c r="M347" i="3"/>
  <c r="K331" i="3"/>
  <c r="K328" i="3"/>
  <c r="M317" i="3"/>
  <c r="K268" i="3"/>
  <c r="M266" i="3"/>
  <c r="K265" i="3"/>
  <c r="M260" i="3"/>
  <c r="M242" i="3"/>
  <c r="K205" i="3"/>
  <c r="M191" i="3"/>
  <c r="K181" i="3"/>
  <c r="K1656" i="3"/>
  <c r="K1653" i="3"/>
  <c r="M1651" i="3"/>
  <c r="K1650" i="3"/>
  <c r="M1636" i="3"/>
  <c r="K1635" i="3"/>
  <c r="M1633" i="3"/>
  <c r="K1632" i="3"/>
  <c r="K1629" i="3"/>
  <c r="K1620" i="3"/>
  <c r="M1618" i="3"/>
  <c r="K1617" i="3"/>
  <c r="M1612" i="3"/>
  <c r="M1609" i="3"/>
  <c r="K1608" i="3"/>
  <c r="M1606" i="3"/>
  <c r="K1602" i="3"/>
  <c r="K1599" i="3"/>
  <c r="K1596" i="3"/>
  <c r="M1594" i="3"/>
  <c r="M1591" i="3"/>
  <c r="K1590" i="3"/>
  <c r="M1588" i="3"/>
  <c r="K1581" i="3"/>
  <c r="M1576" i="3"/>
  <c r="M1573" i="3"/>
  <c r="M1570" i="3"/>
  <c r="K1566" i="3"/>
  <c r="M1561" i="3"/>
  <c r="M1558" i="3"/>
  <c r="K1557" i="3"/>
  <c r="M1555" i="3"/>
  <c r="M1552" i="3"/>
  <c r="K1551" i="3"/>
  <c r="K1548" i="3"/>
  <c r="M1543" i="3"/>
  <c r="K1542" i="3"/>
  <c r="M1540" i="3"/>
  <c r="K1539" i="3"/>
  <c r="M1537" i="3"/>
  <c r="K1536" i="3"/>
  <c r="M1531" i="3"/>
  <c r="K1530" i="3"/>
  <c r="M1522" i="3"/>
  <c r="K1482" i="3"/>
  <c r="K1473" i="3"/>
  <c r="M1471" i="3"/>
  <c r="K1470" i="3"/>
  <c r="M1468" i="3"/>
  <c r="M1456" i="3"/>
  <c r="K1455" i="3"/>
  <c r="K1377" i="3"/>
  <c r="M1318" i="3"/>
  <c r="K1317" i="3"/>
  <c r="L878" i="3"/>
  <c r="K1700" i="3"/>
  <c r="K1701" i="3"/>
  <c r="M141" i="3"/>
  <c r="M99" i="3"/>
  <c r="K98" i="3"/>
  <c r="K68" i="3"/>
  <c r="M66" i="3"/>
  <c r="K56" i="3"/>
  <c r="M1802" i="3"/>
  <c r="K1783" i="3"/>
  <c r="L84" i="3"/>
  <c r="L1137" i="3"/>
  <c r="L1122" i="3"/>
  <c r="L1056" i="3"/>
  <c r="L1050" i="3"/>
  <c r="L1014" i="3"/>
  <c r="L1005" i="3"/>
  <c r="L999" i="3"/>
  <c r="L975" i="3"/>
  <c r="L951" i="3"/>
  <c r="L924" i="3"/>
  <c r="L909" i="3"/>
  <c r="L888" i="3"/>
  <c r="L885" i="3"/>
  <c r="L870" i="3"/>
  <c r="L858" i="3"/>
  <c r="L822" i="3"/>
  <c r="L753" i="3"/>
  <c r="L735" i="3"/>
  <c r="L732" i="3"/>
  <c r="L714" i="3"/>
  <c r="L705" i="3"/>
  <c r="L666" i="3"/>
  <c r="L474" i="3"/>
  <c r="L468" i="3"/>
  <c r="L453" i="3"/>
  <c r="L438" i="3"/>
  <c r="L408" i="3"/>
  <c r="L297" i="3"/>
  <c r="L285" i="3"/>
  <c r="L180" i="3"/>
  <c r="L177" i="3"/>
  <c r="L165" i="3"/>
  <c r="L1661" i="3"/>
  <c r="L1559" i="3"/>
  <c r="L1553" i="3"/>
  <c r="L1547" i="3"/>
  <c r="L1538" i="3"/>
  <c r="L1535" i="3"/>
  <c r="L1505" i="3"/>
  <c r="L1469" i="3"/>
  <c r="L1466" i="3"/>
  <c r="L1454" i="3"/>
  <c r="L81" i="3"/>
  <c r="K1053" i="3"/>
  <c r="M1042" i="3"/>
  <c r="K1032" i="3"/>
  <c r="M961" i="3"/>
  <c r="K942" i="3"/>
  <c r="M937" i="3"/>
  <c r="K744" i="3"/>
  <c r="M622" i="3"/>
  <c r="K474" i="3"/>
  <c r="K468" i="3"/>
  <c r="M460" i="3"/>
  <c r="M331" i="3"/>
  <c r="K285" i="3"/>
  <c r="K180" i="3"/>
  <c r="K177" i="3"/>
  <c r="K165" i="3"/>
  <c r="K1661" i="3"/>
  <c r="K1643" i="3"/>
  <c r="M1620" i="3"/>
  <c r="M1617" i="3"/>
  <c r="M1602" i="3"/>
  <c r="K1598" i="3"/>
  <c r="M1566" i="3"/>
  <c r="K1559" i="3"/>
  <c r="K1553" i="3"/>
  <c r="M1548" i="3"/>
  <c r="K1547" i="3"/>
  <c r="M1542" i="3"/>
  <c r="M1539" i="3"/>
  <c r="K1538" i="3"/>
  <c r="K1535" i="3"/>
  <c r="M1533" i="3"/>
  <c r="K1508" i="3"/>
  <c r="K1505" i="3"/>
  <c r="M1479" i="3"/>
  <c r="K1469" i="3"/>
  <c r="M1455" i="3"/>
  <c r="K1454" i="3"/>
  <c r="M1212" i="3"/>
  <c r="K70" i="3"/>
  <c r="K1731" i="3"/>
  <c r="M115" i="3"/>
  <c r="K114" i="3"/>
  <c r="K1877" i="3"/>
  <c r="K1874" i="3"/>
  <c r="M1872" i="3"/>
  <c r="M1833" i="3"/>
  <c r="K1832" i="3"/>
  <c r="K1808" i="3"/>
  <c r="M1788" i="3"/>
  <c r="K1769" i="3"/>
  <c r="M1156" i="3"/>
  <c r="K1155" i="3"/>
  <c r="M1150" i="3"/>
  <c r="M1132" i="3"/>
  <c r="K1119" i="3"/>
  <c r="M1117" i="3"/>
  <c r="K1116" i="3"/>
  <c r="K1107" i="3"/>
  <c r="M1105" i="3"/>
  <c r="K1104" i="3"/>
  <c r="K1101" i="3"/>
  <c r="K1095" i="3"/>
  <c r="M1093" i="3"/>
  <c r="M1090" i="3"/>
  <c r="K1089" i="3"/>
  <c r="M1087" i="3"/>
  <c r="K1086" i="3"/>
  <c r="K1083" i="3"/>
  <c r="K1080" i="3"/>
  <c r="M1075" i="3"/>
  <c r="K1074" i="3"/>
  <c r="M1072" i="3"/>
  <c r="K1071" i="3"/>
  <c r="M1069" i="3"/>
  <c r="K1065" i="3"/>
  <c r="M1063" i="3"/>
  <c r="M1054" i="3"/>
  <c r="K1156" i="3"/>
  <c r="K1150" i="3"/>
  <c r="K1138" i="3"/>
  <c r="M1127" i="3"/>
  <c r="M1106" i="3"/>
  <c r="K1090" i="3"/>
  <c r="M1088" i="3"/>
  <c r="M1073" i="3"/>
  <c r="K1072" i="3"/>
  <c r="M1037" i="3"/>
  <c r="K1012" i="3"/>
  <c r="M1004" i="3"/>
  <c r="M992" i="3"/>
  <c r="K991" i="3"/>
  <c r="M989" i="3"/>
  <c r="K988" i="3"/>
  <c r="M977" i="3"/>
  <c r="K976" i="3"/>
  <c r="K958" i="3"/>
  <c r="K955" i="3"/>
  <c r="K952" i="3"/>
  <c r="K943" i="3"/>
  <c r="K895" i="3"/>
  <c r="M110" i="3"/>
  <c r="M86" i="3"/>
  <c r="M1840" i="3"/>
  <c r="M1115" i="3"/>
  <c r="M1082" i="3"/>
  <c r="K1063" i="3"/>
  <c r="M1058" i="3"/>
  <c r="K1027" i="3"/>
  <c r="M1022" i="3"/>
  <c r="K1021" i="3"/>
  <c r="M1016" i="3"/>
  <c r="M1010" i="3"/>
  <c r="K1009" i="3"/>
  <c r="K1006" i="3"/>
  <c r="M980" i="3"/>
  <c r="K979" i="3"/>
  <c r="K967" i="3"/>
  <c r="M965" i="3"/>
  <c r="K964" i="3"/>
  <c r="M962" i="3"/>
  <c r="K946" i="3"/>
  <c r="K934" i="3"/>
  <c r="K919" i="3"/>
  <c r="M917" i="3"/>
  <c r="M902" i="3"/>
  <c r="M857" i="3"/>
  <c r="K850" i="3"/>
  <c r="M839" i="3"/>
  <c r="K838" i="3"/>
  <c r="M833" i="3"/>
  <c r="K823" i="3"/>
  <c r="L1709" i="3"/>
  <c r="M108" i="3"/>
  <c r="M84" i="3"/>
  <c r="K83" i="3"/>
  <c r="M81" i="3"/>
  <c r="K1891" i="3"/>
  <c r="M1877" i="3"/>
  <c r="K1873" i="3"/>
  <c r="K1870" i="3"/>
  <c r="K1861" i="3"/>
  <c r="M1853" i="3"/>
  <c r="K1840" i="3"/>
  <c r="M1835" i="3"/>
  <c r="M1826" i="3"/>
  <c r="K1819" i="3"/>
  <c r="M1817" i="3"/>
  <c r="M1808" i="3"/>
  <c r="K1807" i="3"/>
  <c r="M1805" i="3"/>
  <c r="K1789" i="3"/>
  <c r="K1786" i="3"/>
  <c r="M1873" i="3"/>
  <c r="K11" i="3"/>
  <c r="M111" i="3"/>
  <c r="K110" i="3"/>
  <c r="K86" i="3"/>
  <c r="M133" i="3"/>
  <c r="M112" i="3"/>
  <c r="K111" i="3"/>
  <c r="M85" i="3"/>
  <c r="K84" i="3"/>
  <c r="M70" i="3"/>
  <c r="K1853" i="3"/>
  <c r="K1847" i="3"/>
  <c r="K1835" i="3"/>
  <c r="K1817" i="3"/>
  <c r="M1806" i="3"/>
  <c r="K1805" i="3"/>
  <c r="M1803" i="3"/>
  <c r="K1802" i="3"/>
  <c r="M1791" i="3"/>
  <c r="M1767" i="3"/>
  <c r="M1159" i="3"/>
  <c r="K1146" i="3"/>
  <c r="M1138" i="3"/>
  <c r="M1126" i="3"/>
  <c r="K1125" i="3"/>
  <c r="M1108" i="3"/>
  <c r="K1098" i="3"/>
  <c r="L112" i="3"/>
  <c r="L85" i="3"/>
  <c r="L82" i="3"/>
  <c r="L70" i="3"/>
  <c r="L1875" i="3"/>
  <c r="L1872" i="3"/>
  <c r="L1851" i="3"/>
  <c r="L1806" i="3"/>
  <c r="L1803" i="3"/>
  <c r="L1767" i="3"/>
  <c r="L1159" i="3"/>
  <c r="L1156" i="3"/>
  <c r="L1150" i="3"/>
  <c r="L1138" i="3"/>
  <c r="L1126" i="3"/>
  <c r="L1123" i="3"/>
  <c r="L1117" i="3"/>
  <c r="L1108" i="3"/>
  <c r="L1105" i="3"/>
  <c r="L1093" i="3"/>
  <c r="L1090" i="3"/>
  <c r="L1087" i="3"/>
  <c r="L1078" i="3"/>
  <c r="L1072" i="3"/>
  <c r="L1069" i="3"/>
  <c r="L1063" i="3"/>
  <c r="L1057" i="3"/>
  <c r="L1054" i="3"/>
  <c r="L1051" i="3"/>
  <c r="L1039" i="3"/>
  <c r="L1027" i="3"/>
  <c r="L1021" i="3"/>
  <c r="L1015" i="3"/>
  <c r="L1012" i="3"/>
  <c r="L1009" i="3"/>
  <c r="L1006" i="3"/>
  <c r="L1000" i="3"/>
  <c r="L991" i="3"/>
  <c r="L988" i="3"/>
  <c r="L979" i="3"/>
  <c r="L976" i="3"/>
  <c r="L970" i="3"/>
  <c r="L967" i="3"/>
  <c r="L964" i="3"/>
  <c r="L958" i="3"/>
  <c r="L955" i="3"/>
  <c r="L952" i="3"/>
  <c r="L946" i="3"/>
  <c r="L943" i="3"/>
  <c r="L940" i="3"/>
  <c r="L934" i="3"/>
  <c r="L931" i="3"/>
  <c r="L922" i="3"/>
  <c r="L919" i="3"/>
  <c r="L898" i="3"/>
  <c r="L895" i="3"/>
  <c r="L883" i="3"/>
  <c r="L850" i="3"/>
  <c r="L847" i="3"/>
  <c r="L844" i="3"/>
  <c r="M818" i="3"/>
  <c r="M755" i="3"/>
  <c r="M752" i="3"/>
  <c r="M749" i="3"/>
  <c r="K748" i="3"/>
  <c r="K745" i="3"/>
  <c r="M743" i="3"/>
  <c r="K739" i="3"/>
  <c r="K736" i="3"/>
  <c r="M734" i="3"/>
  <c r="K733" i="3"/>
  <c r="K727" i="3"/>
  <c r="K718" i="3"/>
  <c r="K715" i="3"/>
  <c r="K712" i="3"/>
  <c r="M704" i="3"/>
  <c r="K703" i="3"/>
  <c r="M701" i="3"/>
  <c r="K700" i="3"/>
  <c r="M695" i="3"/>
  <c r="M692" i="3"/>
  <c r="K688" i="3"/>
  <c r="K682" i="3"/>
  <c r="K679" i="3"/>
  <c r="M674" i="3"/>
  <c r="K673" i="3"/>
  <c r="M671" i="3"/>
  <c r="M656" i="3"/>
  <c r="K655" i="3"/>
  <c r="K643" i="3"/>
  <c r="M638" i="3"/>
  <c r="K637" i="3"/>
  <c r="M635" i="3"/>
  <c r="M620" i="3"/>
  <c r="M611" i="3"/>
  <c r="K607" i="3"/>
  <c r="M602" i="3"/>
  <c r="K601" i="3"/>
  <c r="M599" i="3"/>
  <c r="K552" i="3"/>
  <c r="M577" i="3"/>
  <c r="K568" i="3"/>
  <c r="M574" i="3"/>
  <c r="K569" i="3"/>
  <c r="M564" i="3"/>
  <c r="K582" i="3"/>
  <c r="K546" i="3"/>
  <c r="M545" i="3"/>
  <c r="K544" i="3"/>
  <c r="K541" i="3"/>
  <c r="K538" i="3"/>
  <c r="K529" i="3"/>
  <c r="M527" i="3"/>
  <c r="K526" i="3"/>
  <c r="M524" i="3"/>
  <c r="K523" i="3"/>
  <c r="M521" i="3"/>
  <c r="K520" i="3"/>
  <c r="K517" i="3"/>
  <c r="M512" i="3"/>
  <c r="K511" i="3"/>
  <c r="M506" i="3"/>
  <c r="K502" i="3"/>
  <c r="M482" i="3"/>
  <c r="K481" i="3"/>
  <c r="K478" i="3"/>
  <c r="M467" i="3"/>
  <c r="K457" i="3"/>
  <c r="M455" i="3"/>
  <c r="K454" i="3"/>
  <c r="K451" i="3"/>
  <c r="K448" i="3"/>
  <c r="M446" i="3"/>
  <c r="M437" i="3"/>
  <c r="K436" i="3"/>
  <c r="M431" i="3"/>
  <c r="K430" i="3"/>
  <c r="M428" i="3"/>
  <c r="K427" i="3"/>
  <c r="K424" i="3"/>
  <c r="M422" i="3"/>
  <c r="K421" i="3"/>
  <c r="M419" i="3"/>
  <c r="K418" i="3"/>
  <c r="K415" i="3"/>
  <c r="M413" i="3"/>
  <c r="K412" i="3"/>
  <c r="M410" i="3"/>
  <c r="K406" i="3"/>
  <c r="M404" i="3"/>
  <c r="K403" i="3"/>
  <c r="K400" i="3"/>
  <c r="M398" i="3"/>
  <c r="K397" i="3"/>
  <c r="M395" i="3"/>
  <c r="K394" i="3"/>
  <c r="M392" i="3"/>
  <c r="K391" i="3"/>
  <c r="M389" i="3"/>
  <c r="K388" i="3"/>
  <c r="M386" i="3"/>
  <c r="K385" i="3"/>
  <c r="M383" i="3"/>
  <c r="K376" i="3"/>
  <c r="M374" i="3"/>
  <c r="K373" i="3"/>
  <c r="M371" i="3"/>
  <c r="K370" i="3"/>
  <c r="M368" i="3"/>
  <c r="K361" i="3"/>
  <c r="M353" i="3"/>
  <c r="M350" i="3"/>
  <c r="K349" i="3"/>
  <c r="L113" i="3"/>
  <c r="L110" i="3"/>
  <c r="L86" i="3"/>
  <c r="L56" i="3"/>
  <c r="L1891" i="3"/>
  <c r="L1873" i="3"/>
  <c r="L1870" i="3"/>
  <c r="L1840" i="3"/>
  <c r="L1819" i="3"/>
  <c r="L1807" i="3"/>
  <c r="L1768" i="3"/>
  <c r="L1154" i="3"/>
  <c r="L1139" i="3"/>
  <c r="L1130" i="3"/>
  <c r="L1127" i="3"/>
  <c r="L1124" i="3"/>
  <c r="L1121" i="3"/>
  <c r="L1118" i="3"/>
  <c r="L1115" i="3"/>
  <c r="L1112" i="3"/>
  <c r="L1106" i="3"/>
  <c r="L1088" i="3"/>
  <c r="L1082" i="3"/>
  <c r="L1079" i="3"/>
  <c r="L1076" i="3"/>
  <c r="L1073" i="3"/>
  <c r="L1058" i="3"/>
  <c r="L1052" i="3"/>
  <c r="L1037" i="3"/>
  <c r="L1031" i="3"/>
  <c r="L1028" i="3"/>
  <c r="L1025" i="3"/>
  <c r="L1022" i="3"/>
  <c r="L1016" i="3"/>
  <c r="L1010" i="3"/>
  <c r="L1004" i="3"/>
  <c r="L998" i="3"/>
  <c r="L992" i="3"/>
  <c r="L989" i="3"/>
  <c r="L983" i="3"/>
  <c r="L980" i="3"/>
  <c r="L977" i="3"/>
  <c r="L971" i="3"/>
  <c r="L965" i="3"/>
  <c r="L962" i="3"/>
  <c r="L956" i="3"/>
  <c r="L950" i="3"/>
  <c r="L944" i="3"/>
  <c r="L941" i="3"/>
  <c r="L932" i="3"/>
  <c r="L926" i="3"/>
  <c r="L917" i="3"/>
  <c r="L911" i="3"/>
  <c r="L902" i="3"/>
  <c r="L896" i="3"/>
  <c r="L893" i="3"/>
  <c r="L890" i="3"/>
  <c r="L884" i="3"/>
  <c r="L881" i="3"/>
  <c r="L875" i="3"/>
  <c r="L866" i="3"/>
  <c r="L857" i="3"/>
  <c r="L854" i="3"/>
  <c r="L851" i="3"/>
  <c r="L842" i="3"/>
  <c r="M1769" i="3"/>
  <c r="K1768" i="3"/>
  <c r="M1155" i="3"/>
  <c r="K1154" i="3"/>
  <c r="M1146" i="3"/>
  <c r="K1139" i="3"/>
  <c r="M1137" i="3"/>
  <c r="K1130" i="3"/>
  <c r="K1127" i="3"/>
  <c r="M1125" i="3"/>
  <c r="K1124" i="3"/>
  <c r="M1122" i="3"/>
  <c r="K1121" i="3"/>
  <c r="M1119" i="3"/>
  <c r="K1118" i="3"/>
  <c r="M1116" i="3"/>
  <c r="K1115" i="3"/>
  <c r="K1112" i="3"/>
  <c r="M1107" i="3"/>
  <c r="K1106" i="3"/>
  <c r="M1104" i="3"/>
  <c r="M1101" i="3"/>
  <c r="M1098" i="3"/>
  <c r="K1097" i="3"/>
  <c r="M1095" i="3"/>
  <c r="M1089" i="3"/>
  <c r="K1088" i="3"/>
  <c r="M1086" i="3"/>
  <c r="M1083" i="3"/>
  <c r="K1082" i="3"/>
  <c r="M1080" i="3"/>
  <c r="K1079" i="3"/>
  <c r="K1076" i="3"/>
  <c r="M1074" i="3"/>
  <c r="K1073" i="3"/>
  <c r="M1071" i="3"/>
  <c r="K1070" i="3"/>
  <c r="M1068" i="3"/>
  <c r="M1065" i="3"/>
  <c r="K1064" i="3"/>
  <c r="K1058" i="3"/>
  <c r="M1056" i="3"/>
  <c r="M1050" i="3"/>
  <c r="M1044" i="3"/>
  <c r="K1037" i="3"/>
  <c r="M1035" i="3"/>
  <c r="K1031" i="3"/>
  <c r="M1029" i="3"/>
  <c r="M1026" i="3"/>
  <c r="K1025" i="3"/>
  <c r="K1022" i="3"/>
  <c r="M1020" i="3"/>
  <c r="M1017" i="3"/>
  <c r="K1016" i="3"/>
  <c r="M1014" i="3"/>
  <c r="K1010" i="3"/>
  <c r="M1008" i="3"/>
  <c r="M1005" i="3"/>
  <c r="K1004" i="3"/>
  <c r="M1002" i="3"/>
  <c r="M999" i="3"/>
  <c r="K998" i="3"/>
  <c r="M996" i="3"/>
  <c r="K992" i="3"/>
  <c r="K989" i="3"/>
  <c r="K983" i="3"/>
  <c r="K980" i="3"/>
  <c r="M978" i="3"/>
  <c r="K977" i="3"/>
  <c r="M975" i="3"/>
  <c r="K971" i="3"/>
  <c r="M969" i="3"/>
  <c r="M966" i="3"/>
  <c r="K965" i="3"/>
  <c r="K962" i="3"/>
  <c r="K959" i="3"/>
  <c r="M954" i="3"/>
  <c r="M951" i="3"/>
  <c r="M948" i="3"/>
  <c r="K947" i="3"/>
  <c r="M945" i="3"/>
  <c r="K944" i="3"/>
  <c r="M939" i="3"/>
  <c r="K938" i="3"/>
  <c r="K935" i="3"/>
  <c r="M933" i="3"/>
  <c r="K932" i="3"/>
  <c r="M930" i="3"/>
  <c r="K926" i="3"/>
  <c r="M924" i="3"/>
  <c r="K923" i="3"/>
  <c r="M921" i="3"/>
  <c r="K917" i="3"/>
  <c r="M915" i="3"/>
  <c r="M912" i="3"/>
  <c r="K911" i="3"/>
  <c r="M909" i="3"/>
  <c r="M906" i="3"/>
  <c r="K902" i="3"/>
  <c r="M900" i="3"/>
  <c r="K896" i="3"/>
  <c r="K893" i="3"/>
  <c r="M888" i="3"/>
  <c r="M885" i="3"/>
  <c r="K884" i="3"/>
  <c r="M876" i="3"/>
  <c r="K875" i="3"/>
  <c r="M870" i="3"/>
  <c r="K866" i="3"/>
  <c r="M864" i="3"/>
  <c r="K860" i="3"/>
  <c r="M858" i="3"/>
  <c r="K857" i="3"/>
  <c r="K854" i="3"/>
  <c r="K851" i="3"/>
  <c r="M846" i="3"/>
  <c r="M843" i="3"/>
  <c r="K842" i="3"/>
  <c r="M840" i="3"/>
  <c r="K839" i="3"/>
  <c r="K836" i="3"/>
  <c r="K833" i="3"/>
  <c r="M831" i="3"/>
  <c r="M825" i="3"/>
  <c r="K824" i="3"/>
  <c r="M822" i="3"/>
  <c r="K818" i="3"/>
  <c r="K815" i="3"/>
  <c r="K803" i="3"/>
  <c r="K755" i="3"/>
  <c r="M753" i="3"/>
  <c r="K752" i="3"/>
  <c r="M750" i="3"/>
  <c r="K749" i="3"/>
  <c r="M747" i="3"/>
  <c r="K743" i="3"/>
  <c r="M741" i="3"/>
  <c r="K740" i="3"/>
  <c r="M738" i="3"/>
  <c r="K737" i="3"/>
  <c r="M735" i="3"/>
  <c r="K734" i="3"/>
  <c r="M732" i="3"/>
  <c r="M729" i="3"/>
  <c r="K728" i="3"/>
  <c r="M726" i="3"/>
  <c r="M723" i="3"/>
  <c r="K722" i="3"/>
  <c r="M720" i="3"/>
  <c r="K719" i="3"/>
  <c r="M717" i="3"/>
  <c r="K716" i="3"/>
  <c r="M714" i="3"/>
  <c r="M711" i="3"/>
  <c r="M708" i="3"/>
  <c r="K707" i="3"/>
  <c r="M705" i="3"/>
  <c r="K704" i="3"/>
  <c r="M702" i="3"/>
  <c r="K701" i="3"/>
  <c r="M699" i="3"/>
  <c r="M696" i="3"/>
  <c r="K695" i="3"/>
  <c r="K692" i="3"/>
  <c r="K689" i="3"/>
  <c r="M684" i="3"/>
  <c r="K683" i="3"/>
  <c r="M681" i="3"/>
  <c r="K677" i="3"/>
  <c r="M675" i="3"/>
  <c r="K674" i="3"/>
  <c r="M672" i="3"/>
  <c r="K671" i="3"/>
  <c r="K668" i="3"/>
  <c r="M666" i="3"/>
  <c r="M663" i="3"/>
  <c r="K662" i="3"/>
  <c r="K659" i="3"/>
  <c r="M657" i="3"/>
  <c r="L1802" i="3"/>
  <c r="L1769" i="3"/>
  <c r="L1146" i="3"/>
  <c r="L1107" i="3"/>
  <c r="L1104" i="3"/>
  <c r="L1101" i="3"/>
  <c r="L1098" i="3"/>
  <c r="L1095" i="3"/>
  <c r="L1083" i="3"/>
  <c r="L1080" i="3"/>
  <c r="L1074" i="3"/>
  <c r="L1071" i="3"/>
  <c r="L1065" i="3"/>
  <c r="L1035" i="3"/>
  <c r="L1029" i="3"/>
  <c r="L1026" i="3"/>
  <c r="L1020" i="3"/>
  <c r="L1017" i="3"/>
  <c r="L1008" i="3"/>
  <c r="L1002" i="3"/>
  <c r="L978" i="3"/>
  <c r="L969" i="3"/>
  <c r="L966" i="3"/>
  <c r="L954" i="3"/>
  <c r="L933" i="3"/>
  <c r="L930" i="3"/>
  <c r="L906" i="3"/>
  <c r="L900" i="3"/>
  <c r="L843" i="3"/>
  <c r="L750" i="3"/>
  <c r="L747" i="3"/>
  <c r="L726" i="3"/>
  <c r="L723" i="3"/>
  <c r="L720" i="3"/>
  <c r="L717" i="3"/>
  <c r="L711" i="3"/>
  <c r="L702" i="3"/>
  <c r="L699" i="3"/>
  <c r="L696" i="3"/>
  <c r="L684" i="3"/>
  <c r="L681" i="3"/>
  <c r="L675" i="3"/>
  <c r="L672" i="3"/>
  <c r="L663" i="3"/>
  <c r="L657" i="3"/>
  <c r="L654" i="3"/>
  <c r="L651" i="3"/>
  <c r="L648" i="3"/>
  <c r="L621" i="3"/>
  <c r="L615" i="3"/>
  <c r="L609" i="3"/>
  <c r="L606" i="3"/>
  <c r="L600" i="3"/>
  <c r="L597" i="3"/>
  <c r="L594" i="3"/>
  <c r="L573" i="3"/>
  <c r="L575" i="3"/>
  <c r="L571" i="3"/>
  <c r="L576" i="3"/>
  <c r="M1051" i="3"/>
  <c r="K1050" i="3"/>
  <c r="K1047" i="3"/>
  <c r="K1044" i="3"/>
  <c r="M1039" i="3"/>
  <c r="K1035" i="3"/>
  <c r="M1033" i="3"/>
  <c r="K1029" i="3"/>
  <c r="M1027" i="3"/>
  <c r="K1026" i="3"/>
  <c r="M1021" i="3"/>
  <c r="K1020" i="3"/>
  <c r="K1017" i="3"/>
  <c r="M1015" i="3"/>
  <c r="K1014" i="3"/>
  <c r="M1012" i="3"/>
  <c r="M1009" i="3"/>
  <c r="K1008" i="3"/>
  <c r="M1006" i="3"/>
  <c r="K1005" i="3"/>
  <c r="K1002" i="3"/>
  <c r="M1000" i="3"/>
  <c r="K996" i="3"/>
  <c r="M991" i="3"/>
  <c r="M988" i="3"/>
  <c r="M979" i="3"/>
  <c r="K978" i="3"/>
  <c r="M976" i="3"/>
  <c r="K975" i="3"/>
  <c r="M970" i="3"/>
  <c r="K969" i="3"/>
  <c r="M967" i="3"/>
  <c r="K966" i="3"/>
  <c r="M964" i="3"/>
  <c r="M958" i="3"/>
  <c r="M955" i="3"/>
  <c r="K954" i="3"/>
  <c r="M952" i="3"/>
  <c r="K951" i="3"/>
  <c r="M946" i="3"/>
  <c r="M943" i="3"/>
  <c r="K939" i="3"/>
  <c r="M934" i="3"/>
  <c r="K933" i="3"/>
  <c r="K930" i="3"/>
  <c r="M922" i="3"/>
  <c r="K921" i="3"/>
  <c r="M919" i="3"/>
  <c r="K915" i="3"/>
  <c r="K912" i="3"/>
  <c r="K906" i="3"/>
  <c r="K900" i="3"/>
  <c r="M898" i="3"/>
  <c r="M895" i="3"/>
  <c r="M883" i="3"/>
  <c r="K879" i="3"/>
  <c r="M874" i="3"/>
  <c r="K870" i="3"/>
  <c r="K864" i="3"/>
  <c r="M862" i="3"/>
  <c r="K858" i="3"/>
  <c r="M850" i="3"/>
  <c r="M847" i="3"/>
  <c r="K846" i="3"/>
  <c r="M844" i="3"/>
  <c r="K843" i="3"/>
  <c r="M841" i="3"/>
  <c r="K840" i="3"/>
  <c r="M838" i="3"/>
  <c r="K831" i="3"/>
  <c r="K825" i="3"/>
  <c r="M823" i="3"/>
  <c r="M811" i="3"/>
  <c r="M754" i="3"/>
  <c r="K753" i="3"/>
  <c r="K750" i="3"/>
  <c r="M748" i="3"/>
  <c r="K747" i="3"/>
  <c r="M745" i="3"/>
  <c r="K741" i="3"/>
  <c r="M739" i="3"/>
  <c r="K738" i="3"/>
  <c r="M736" i="3"/>
  <c r="K735" i="3"/>
  <c r="M733" i="3"/>
  <c r="K732" i="3"/>
  <c r="M730" i="3"/>
  <c r="K729" i="3"/>
  <c r="M727" i="3"/>
  <c r="K726" i="3"/>
  <c r="M724" i="3"/>
  <c r="K723" i="3"/>
  <c r="M721" i="3"/>
  <c r="K720" i="3"/>
  <c r="M718" i="3"/>
  <c r="K717" i="3"/>
  <c r="M715" i="3"/>
  <c r="M712" i="3"/>
  <c r="K711" i="3"/>
  <c r="M709" i="3"/>
  <c r="K708" i="3"/>
  <c r="K705" i="3"/>
  <c r="M703" i="3"/>
  <c r="K702" i="3"/>
  <c r="M700" i="3"/>
  <c r="K699" i="3"/>
  <c r="M697" i="3"/>
  <c r="K696" i="3"/>
  <c r="M694" i="3"/>
  <c r="M688" i="3"/>
  <c r="K684" i="3"/>
  <c r="M682" i="3"/>
  <c r="K681" i="3"/>
  <c r="M679" i="3"/>
  <c r="K675" i="3"/>
  <c r="M673" i="3"/>
  <c r="K672" i="3"/>
  <c r="K663" i="3"/>
  <c r="M661" i="3"/>
  <c r="M658" i="3"/>
  <c r="K657" i="3"/>
  <c r="M655" i="3"/>
  <c r="K654" i="3"/>
  <c r="K651" i="3"/>
  <c r="K648" i="3"/>
  <c r="M643" i="3"/>
  <c r="M637" i="3"/>
  <c r="M634" i="3"/>
  <c r="K633" i="3"/>
  <c r="K621" i="3"/>
  <c r="K618" i="3"/>
  <c r="K615" i="3"/>
  <c r="K609" i="3"/>
  <c r="M607" i="3"/>
  <c r="K606" i="3"/>
  <c r="M604" i="3"/>
  <c r="M601" i="3"/>
  <c r="K600" i="3"/>
  <c r="K597" i="3"/>
  <c r="M595" i="3"/>
  <c r="K594" i="3"/>
  <c r="M552" i="3"/>
  <c r="K573" i="3"/>
  <c r="M578" i="3"/>
  <c r="K575" i="3"/>
  <c r="M562" i="3"/>
  <c r="K572" i="3"/>
  <c r="M568" i="3"/>
  <c r="K571" i="3"/>
  <c r="M569" i="3"/>
  <c r="K576" i="3"/>
  <c r="M582" i="3"/>
  <c r="M546" i="3"/>
  <c r="M544" i="3"/>
  <c r="M541" i="3"/>
  <c r="M538" i="3"/>
  <c r="M529" i="3"/>
  <c r="K528" i="3"/>
  <c r="M526" i="3"/>
  <c r="K525" i="3"/>
  <c r="M523" i="3"/>
  <c r="K522" i="3"/>
  <c r="M520" i="3"/>
  <c r="M517" i="3"/>
  <c r="K516" i="3"/>
  <c r="M511" i="3"/>
  <c r="K507" i="3"/>
  <c r="M502" i="3"/>
  <c r="K501" i="3"/>
  <c r="K495" i="3"/>
  <c r="L838" i="3"/>
  <c r="L823" i="3"/>
  <c r="L748" i="3"/>
  <c r="L745" i="3"/>
  <c r="L739" i="3"/>
  <c r="L736" i="3"/>
  <c r="L733" i="3"/>
  <c r="L730" i="3"/>
  <c r="L727" i="3"/>
  <c r="L724" i="3"/>
  <c r="L718" i="3"/>
  <c r="L715" i="3"/>
  <c r="L712" i="3"/>
  <c r="L706" i="3"/>
  <c r="L703" i="3"/>
  <c r="L700" i="3"/>
  <c r="L694" i="3"/>
  <c r="L688" i="3"/>
  <c r="L682" i="3"/>
  <c r="L679" i="3"/>
  <c r="L673" i="3"/>
  <c r="L667" i="3"/>
  <c r="L664" i="3"/>
  <c r="L661" i="3"/>
  <c r="L658" i="3"/>
  <c r="L655" i="3"/>
  <c r="L643" i="3"/>
  <c r="L640" i="3"/>
  <c r="L637" i="3"/>
  <c r="L634" i="3"/>
  <c r="L631" i="3"/>
  <c r="L625" i="3"/>
  <c r="L622" i="3"/>
  <c r="L616" i="3"/>
  <c r="L1266" i="3"/>
  <c r="L607" i="3"/>
  <c r="L601" i="3"/>
  <c r="L595" i="3"/>
  <c r="L552" i="3"/>
  <c r="L562" i="3"/>
  <c r="L568" i="3"/>
  <c r="L569" i="3"/>
  <c r="L582" i="3"/>
  <c r="L546" i="3"/>
  <c r="L563" i="3"/>
  <c r="L544" i="3"/>
  <c r="L541" i="3"/>
  <c r="L538" i="3"/>
  <c r="L529" i="3"/>
  <c r="L526" i="3"/>
  <c r="L523" i="3"/>
  <c r="L520" i="3"/>
  <c r="L517" i="3"/>
  <c r="L511" i="3"/>
  <c r="L502" i="3"/>
  <c r="L493" i="3"/>
  <c r="L487" i="3"/>
  <c r="L481" i="3"/>
  <c r="L478" i="3"/>
  <c r="L463" i="3"/>
  <c r="L460" i="3"/>
  <c r="L457" i="3"/>
  <c r="L454" i="3"/>
  <c r="L451" i="3"/>
  <c r="L448" i="3"/>
  <c r="K346" i="3"/>
  <c r="K343" i="3"/>
  <c r="M341" i="3"/>
  <c r="K340" i="3"/>
  <c r="M338" i="3"/>
  <c r="K337" i="3"/>
  <c r="M335" i="3"/>
  <c r="K334" i="3"/>
  <c r="M332" i="3"/>
  <c r="M329" i="3"/>
  <c r="M326" i="3"/>
  <c r="K325" i="3"/>
  <c r="M320" i="3"/>
  <c r="K319" i="3"/>
  <c r="K316" i="3"/>
  <c r="M314" i="3"/>
  <c r="K313" i="3"/>
  <c r="M311" i="3"/>
  <c r="K310" i="3"/>
  <c r="M305" i="3"/>
  <c r="K301" i="3"/>
  <c r="M299" i="3"/>
  <c r="K295" i="3"/>
  <c r="K292" i="3"/>
  <c r="M290" i="3"/>
  <c r="K289" i="3"/>
  <c r="M284" i="3"/>
  <c r="M278" i="3"/>
  <c r="K277" i="3"/>
  <c r="K274" i="3"/>
  <c r="M272" i="3"/>
  <c r="M269" i="3"/>
  <c r="K259" i="3"/>
  <c r="M257" i="3"/>
  <c r="K256" i="3"/>
  <c r="K244" i="3"/>
  <c r="K241" i="3"/>
  <c r="M236" i="3"/>
  <c r="M230" i="3"/>
  <c r="K229" i="3"/>
  <c r="M227" i="3"/>
  <c r="K226" i="3"/>
  <c r="K208" i="3"/>
  <c r="M206" i="3"/>
  <c r="M203" i="3"/>
  <c r="K202" i="3"/>
  <c r="K190" i="3"/>
  <c r="M188" i="3"/>
  <c r="K187" i="3"/>
  <c r="M185" i="3"/>
  <c r="K184" i="3"/>
  <c r="M182" i="3"/>
  <c r="M176" i="3"/>
  <c r="K175" i="3"/>
  <c r="M173" i="3"/>
  <c r="K172" i="3"/>
  <c r="M170" i="3"/>
  <c r="K169" i="3"/>
  <c r="K166" i="3"/>
  <c r="M161" i="3"/>
  <c r="K160" i="3"/>
  <c r="M158" i="3"/>
  <c r="M155" i="3"/>
  <c r="K154" i="3"/>
  <c r="M152" i="3"/>
  <c r="K151" i="3"/>
  <c r="M149" i="3"/>
  <c r="M146" i="3"/>
  <c r="M1672" i="3"/>
  <c r="K1671" i="3"/>
  <c r="M1669" i="3"/>
  <c r="K1668" i="3"/>
  <c r="M1666" i="3"/>
  <c r="K1665" i="3"/>
  <c r="M1663" i="3"/>
  <c r="K1662" i="3"/>
  <c r="M1660" i="3"/>
  <c r="K1659" i="3"/>
  <c r="M1657" i="3"/>
  <c r="K1647" i="3"/>
  <c r="M1645" i="3"/>
  <c r="K1644" i="3"/>
  <c r="M1642" i="3"/>
  <c r="K1641" i="3"/>
  <c r="M1639" i="3"/>
  <c r="L839" i="3"/>
  <c r="L833" i="3"/>
  <c r="L824" i="3"/>
  <c r="L818" i="3"/>
  <c r="L815" i="3"/>
  <c r="L755" i="3"/>
  <c r="L752" i="3"/>
  <c r="L749" i="3"/>
  <c r="L743" i="3"/>
  <c r="L740" i="3"/>
  <c r="L737" i="3"/>
  <c r="L734" i="3"/>
  <c r="L728" i="3"/>
  <c r="L722" i="3"/>
  <c r="L716" i="3"/>
  <c r="L710" i="3"/>
  <c r="L704" i="3"/>
  <c r="L701" i="3"/>
  <c r="L695" i="3"/>
  <c r="L692" i="3"/>
  <c r="L689" i="3"/>
  <c r="L674" i="3"/>
  <c r="L671" i="3"/>
  <c r="L668" i="3"/>
  <c r="L665" i="3"/>
  <c r="L1185" i="3"/>
  <c r="L662" i="3"/>
  <c r="L659" i="3"/>
  <c r="L656" i="3"/>
  <c r="L638" i="3"/>
  <c r="L635" i="3"/>
  <c r="L632" i="3"/>
  <c r="L620" i="3"/>
  <c r="L611" i="3"/>
  <c r="L608" i="3"/>
  <c r="L605" i="3"/>
  <c r="L602" i="3"/>
  <c r="L599" i="3"/>
  <c r="L577" i="3"/>
  <c r="L558" i="3"/>
  <c r="L574" i="3"/>
  <c r="L564" i="3"/>
  <c r="L584" i="3"/>
  <c r="L553" i="3"/>
  <c r="L545" i="3"/>
  <c r="L533" i="3"/>
  <c r="L527" i="3"/>
  <c r="L524" i="3"/>
  <c r="L521" i="3"/>
  <c r="L515" i="3"/>
  <c r="L512" i="3"/>
  <c r="L506" i="3"/>
  <c r="L494" i="3"/>
  <c r="L488" i="3"/>
  <c r="L482" i="3"/>
  <c r="L473" i="3"/>
  <c r="L470" i="3"/>
  <c r="L467" i="3"/>
  <c r="L464" i="3"/>
  <c r="L455" i="3"/>
  <c r="K656" i="3"/>
  <c r="M654" i="3"/>
  <c r="M651" i="3"/>
  <c r="M648" i="3"/>
  <c r="M642" i="3"/>
  <c r="K638" i="3"/>
  <c r="K635" i="3"/>
  <c r="M633" i="3"/>
  <c r="K632" i="3"/>
  <c r="M630" i="3"/>
  <c r="M621" i="3"/>
  <c r="K620" i="3"/>
  <c r="M618" i="3"/>
  <c r="K617" i="3"/>
  <c r="M615" i="3"/>
  <c r="K614" i="3"/>
  <c r="K611" i="3"/>
  <c r="M609" i="3"/>
  <c r="M606" i="3"/>
  <c r="K605" i="3"/>
  <c r="K602" i="3"/>
  <c r="M600" i="3"/>
  <c r="K599" i="3"/>
  <c r="M597" i="3"/>
  <c r="M594" i="3"/>
  <c r="M573" i="3"/>
  <c r="K545" i="3"/>
  <c r="K539" i="3"/>
  <c r="K536" i="3"/>
  <c r="M534" i="3"/>
  <c r="M528" i="3"/>
  <c r="K527" i="3"/>
  <c r="M525" i="3"/>
  <c r="K524" i="3"/>
  <c r="M522" i="3"/>
  <c r="K521" i="3"/>
  <c r="M516" i="3"/>
  <c r="K512" i="3"/>
  <c r="M507" i="3"/>
  <c r="K506" i="3"/>
  <c r="M501" i="3"/>
  <c r="M498" i="3"/>
  <c r="M495" i="3"/>
  <c r="M489" i="3"/>
  <c r="M486" i="3"/>
  <c r="M483" i="3"/>
  <c r="K482" i="3"/>
  <c r="M477" i="3"/>
  <c r="K476" i="3"/>
  <c r="M474" i="3"/>
  <c r="K473" i="3"/>
  <c r="M471" i="3"/>
  <c r="K470" i="3"/>
  <c r="M468" i="3"/>
  <c r="K467" i="3"/>
  <c r="K464" i="3"/>
  <c r="M459" i="3"/>
  <c r="K458" i="3"/>
  <c r="M456" i="3"/>
  <c r="K455" i="3"/>
  <c r="K452" i="3"/>
  <c r="M447" i="3"/>
  <c r="K446" i="3"/>
  <c r="M444" i="3"/>
  <c r="K440" i="3"/>
  <c r="K437" i="3"/>
  <c r="M432" i="3"/>
  <c r="K431" i="3"/>
  <c r="K428" i="3"/>
  <c r="M426" i="3"/>
  <c r="M423" i="3"/>
  <c r="K422" i="3"/>
  <c r="M420" i="3"/>
  <c r="K419" i="3"/>
  <c r="K416" i="3"/>
  <c r="M414" i="3"/>
  <c r="K413" i="3"/>
  <c r="M411" i="3"/>
  <c r="K410" i="3"/>
  <c r="L528" i="3"/>
  <c r="L525" i="3"/>
  <c r="L522" i="3"/>
  <c r="L516" i="3"/>
  <c r="L507" i="3"/>
  <c r="L501" i="3"/>
  <c r="L495" i="3"/>
  <c r="L489" i="3"/>
  <c r="L486" i="3"/>
  <c r="L471" i="3"/>
  <c r="L444" i="3"/>
  <c r="L426" i="3"/>
  <c r="L423" i="3"/>
  <c r="L414" i="3"/>
  <c r="L411" i="3"/>
  <c r="L402" i="3"/>
  <c r="L399" i="3"/>
  <c r="L396" i="3"/>
  <c r="L384" i="3"/>
  <c r="L378" i="3"/>
  <c r="L375" i="3"/>
  <c r="L372" i="3"/>
  <c r="L369" i="3"/>
  <c r="L360" i="3"/>
  <c r="L357" i="3"/>
  <c r="L348" i="3"/>
  <c r="L339" i="3"/>
  <c r="L336" i="3"/>
  <c r="L333" i="3"/>
  <c r="L330" i="3"/>
  <c r="L327" i="3"/>
  <c r="L315" i="3"/>
  <c r="L312" i="3"/>
  <c r="L306" i="3"/>
  <c r="L303" i="3"/>
  <c r="L288" i="3"/>
  <c r="L270" i="3"/>
  <c r="L267" i="3"/>
  <c r="L264" i="3"/>
  <c r="L258" i="3"/>
  <c r="L255" i="3"/>
  <c r="L231" i="3"/>
  <c r="L228" i="3"/>
  <c r="L225" i="3"/>
  <c r="K489" i="3"/>
  <c r="K486" i="3"/>
  <c r="M481" i="3"/>
  <c r="M478" i="3"/>
  <c r="K477" i="3"/>
  <c r="K471" i="3"/>
  <c r="M463" i="3"/>
  <c r="M457" i="3"/>
  <c r="M454" i="3"/>
  <c r="M451" i="3"/>
  <c r="M448" i="3"/>
  <c r="K444" i="3"/>
  <c r="M436" i="3"/>
  <c r="M430" i="3"/>
  <c r="M427" i="3"/>
  <c r="K426" i="3"/>
  <c r="M424" i="3"/>
  <c r="K423" i="3"/>
  <c r="M421" i="3"/>
  <c r="K420" i="3"/>
  <c r="M418" i="3"/>
  <c r="M415" i="3"/>
  <c r="K414" i="3"/>
  <c r="M412" i="3"/>
  <c r="K411" i="3"/>
  <c r="K408" i="3"/>
  <c r="M406" i="3"/>
  <c r="M403" i="3"/>
  <c r="K402" i="3"/>
  <c r="M400" i="3"/>
  <c r="K399" i="3"/>
  <c r="M397" i="3"/>
  <c r="K396" i="3"/>
  <c r="M394" i="3"/>
  <c r="M391" i="3"/>
  <c r="K390" i="3"/>
  <c r="M388" i="3"/>
  <c r="M385" i="3"/>
  <c r="K384" i="3"/>
  <c r="K378" i="3"/>
  <c r="M376" i="3"/>
  <c r="K375" i="3"/>
  <c r="M373" i="3"/>
  <c r="K372" i="3"/>
  <c r="M370" i="3"/>
  <c r="K369" i="3"/>
  <c r="M361" i="3"/>
  <c r="K360" i="3"/>
  <c r="K357" i="3"/>
  <c r="M349" i="3"/>
  <c r="K348" i="3"/>
  <c r="M346" i="3"/>
  <c r="M343" i="3"/>
  <c r="K342" i="3"/>
  <c r="M340" i="3"/>
  <c r="K339" i="3"/>
  <c r="M337" i="3"/>
  <c r="K336" i="3"/>
  <c r="M334" i="3"/>
  <c r="K333" i="3"/>
  <c r="K330" i="3"/>
  <c r="M328" i="3"/>
  <c r="K327" i="3"/>
  <c r="M325" i="3"/>
  <c r="M319" i="3"/>
  <c r="M316" i="3"/>
  <c r="K315" i="3"/>
  <c r="M313" i="3"/>
  <c r="K312" i="3"/>
  <c r="K1163" i="3"/>
  <c r="M310" i="3"/>
  <c r="K306" i="3"/>
  <c r="K303" i="3"/>
  <c r="M301" i="3"/>
  <c r="M295" i="3"/>
  <c r="M292" i="3"/>
  <c r="M289" i="3"/>
  <c r="K288" i="3"/>
  <c r="M286" i="3"/>
  <c r="K279" i="3"/>
  <c r="M277" i="3"/>
  <c r="M274" i="3"/>
  <c r="M271" i="3"/>
  <c r="K270" i="3"/>
  <c r="K267" i="3"/>
  <c r="K264" i="3"/>
  <c r="M262" i="3"/>
  <c r="M259" i="3"/>
  <c r="K258" i="3"/>
  <c r="M256" i="3"/>
  <c r="K255" i="3"/>
  <c r="M244" i="3"/>
  <c r="K243" i="3"/>
  <c r="M241" i="3"/>
  <c r="K231" i="3"/>
  <c r="M229" i="3"/>
  <c r="K228" i="3"/>
  <c r="M226" i="3"/>
  <c r="K225" i="3"/>
  <c r="M208" i="3"/>
  <c r="K207" i="3"/>
  <c r="K204" i="3"/>
  <c r="M202" i="3"/>
  <c r="K201" i="3"/>
  <c r="K192" i="3"/>
  <c r="M190" i="3"/>
  <c r="K189" i="3"/>
  <c r="M187" i="3"/>
  <c r="K186" i="3"/>
  <c r="M184" i="3"/>
  <c r="K183" i="3"/>
  <c r="M181" i="3"/>
  <c r="M175" i="3"/>
  <c r="K174" i="3"/>
  <c r="M172" i="3"/>
  <c r="K171" i="3"/>
  <c r="M169" i="3"/>
  <c r="M166" i="3"/>
  <c r="M160" i="3"/>
  <c r="L436" i="3"/>
  <c r="L430" i="3"/>
  <c r="L427" i="3"/>
  <c r="L424" i="3"/>
  <c r="L421" i="3"/>
  <c r="L418" i="3"/>
  <c r="L415" i="3"/>
  <c r="L412" i="3"/>
  <c r="L406" i="3"/>
  <c r="L403" i="3"/>
  <c r="L400" i="3"/>
  <c r="L397" i="3"/>
  <c r="L394" i="3"/>
  <c r="L391" i="3"/>
  <c r="L388" i="3"/>
  <c r="L385" i="3"/>
  <c r="L379" i="3"/>
  <c r="L376" i="3"/>
  <c r="L373" i="3"/>
  <c r="L370" i="3"/>
  <c r="L361" i="3"/>
  <c r="L349" i="3"/>
  <c r="L346" i="3"/>
  <c r="L343" i="3"/>
  <c r="L340" i="3"/>
  <c r="L337" i="3"/>
  <c r="L334" i="3"/>
  <c r="L331" i="3"/>
  <c r="L328" i="3"/>
  <c r="L325" i="3"/>
  <c r="L319" i="3"/>
  <c r="L316" i="3"/>
  <c r="L313" i="3"/>
  <c r="L310" i="3"/>
  <c r="L301" i="3"/>
  <c r="L295" i="3"/>
  <c r="L292" i="3"/>
  <c r="L289" i="3"/>
  <c r="L283" i="3"/>
  <c r="L280" i="3"/>
  <c r="L277" i="3"/>
  <c r="L274" i="3"/>
  <c r="L268" i="3"/>
  <c r="L265" i="3"/>
  <c r="L259" i="3"/>
  <c r="L256" i="3"/>
  <c r="L244" i="3"/>
  <c r="L241" i="3"/>
  <c r="L229" i="3"/>
  <c r="L226" i="3"/>
  <c r="L208" i="3"/>
  <c r="L205" i="3"/>
  <c r="L202" i="3"/>
  <c r="L190" i="3"/>
  <c r="L187" i="3"/>
  <c r="L184" i="3"/>
  <c r="L181" i="3"/>
  <c r="L175" i="3"/>
  <c r="L172" i="3"/>
  <c r="L169" i="3"/>
  <c r="L166" i="3"/>
  <c r="L160" i="3"/>
  <c r="L154" i="3"/>
  <c r="L151" i="3"/>
  <c r="M1624" i="3"/>
  <c r="K1623" i="3"/>
  <c r="M1621" i="3"/>
  <c r="M1615" i="3"/>
  <c r="K1614" i="3"/>
  <c r="K1611" i="3"/>
  <c r="K1605" i="3"/>
  <c r="M1603" i="3"/>
  <c r="M1600" i="3"/>
  <c r="K1587" i="3"/>
  <c r="M1585" i="3"/>
  <c r="K1584" i="3"/>
  <c r="M1582" i="3"/>
  <c r="M1579" i="3"/>
  <c r="K1578" i="3"/>
  <c r="K1575" i="3"/>
  <c r="K1572" i="3"/>
  <c r="K1569" i="3"/>
  <c r="M1567" i="3"/>
  <c r="M1564" i="3"/>
  <c r="K1554" i="3"/>
  <c r="M1549" i="3"/>
  <c r="M1546" i="3"/>
  <c r="K1545" i="3"/>
  <c r="M1534" i="3"/>
  <c r="K1533" i="3"/>
  <c r="M1528" i="3"/>
  <c r="K1527" i="3"/>
  <c r="K1524" i="3"/>
  <c r="K1521" i="3"/>
  <c r="M1516" i="3"/>
  <c r="K1515" i="3"/>
  <c r="M1513" i="3"/>
  <c r="K1512" i="3"/>
  <c r="M1507" i="3"/>
  <c r="K1503" i="3"/>
  <c r="K1500" i="3"/>
  <c r="M1498" i="3"/>
  <c r="K1497" i="3"/>
  <c r="K1909" i="3"/>
  <c r="M1489" i="3"/>
  <c r="M1486" i="3"/>
  <c r="K1485" i="3"/>
  <c r="M1483" i="3"/>
  <c r="M1480" i="3"/>
  <c r="K1479" i="3"/>
  <c r="M1477" i="3"/>
  <c r="K1476" i="3"/>
  <c r="M1474" i="3"/>
  <c r="K1467" i="3"/>
  <c r="M1465" i="3"/>
  <c r="K1464" i="3"/>
  <c r="M1462" i="3"/>
  <c r="K1461" i="3"/>
  <c r="M1459" i="3"/>
  <c r="K1458" i="3"/>
  <c r="M1453" i="3"/>
  <c r="K1452" i="3"/>
  <c r="M1450" i="3"/>
  <c r="K1449" i="3"/>
  <c r="M1447" i="3"/>
  <c r="K1446" i="3"/>
  <c r="M1444" i="3"/>
  <c r="K1443" i="3"/>
  <c r="M1441" i="3"/>
  <c r="K1440" i="3"/>
  <c r="M1438" i="3"/>
  <c r="K1437" i="3"/>
  <c r="M1435" i="3"/>
  <c r="K1434" i="3"/>
  <c r="M1432" i="3"/>
  <c r="K1431" i="3"/>
  <c r="M1429" i="3"/>
  <c r="L446" i="3"/>
  <c r="L437" i="3"/>
  <c r="L431" i="3"/>
  <c r="L428" i="3"/>
  <c r="L422" i="3"/>
  <c r="L419" i="3"/>
  <c r="L416" i="3"/>
  <c r="L413" i="3"/>
  <c r="L410" i="3"/>
  <c r="L407" i="3"/>
  <c r="L404" i="3"/>
  <c r="L398" i="3"/>
  <c r="L395" i="3"/>
  <c r="L392" i="3"/>
  <c r="L389" i="3"/>
  <c r="L386" i="3"/>
  <c r="L383" i="3"/>
  <c r="L374" i="3"/>
  <c r="L371" i="3"/>
  <c r="L368" i="3"/>
  <c r="L365" i="3"/>
  <c r="L359" i="3"/>
  <c r="L353" i="3"/>
  <c r="L350" i="3"/>
  <c r="L347" i="3"/>
  <c r="L341" i="3"/>
  <c r="L338" i="3"/>
  <c r="L335" i="3"/>
  <c r="L332" i="3"/>
  <c r="L329" i="3"/>
  <c r="L326" i="3"/>
  <c r="L320" i="3"/>
  <c r="L317" i="3"/>
  <c r="L314" i="3"/>
  <c r="L311" i="3"/>
  <c r="L305" i="3"/>
  <c r="L299" i="3"/>
  <c r="L290" i="3"/>
  <c r="L287" i="3"/>
  <c r="L284" i="3"/>
  <c r="L278" i="3"/>
  <c r="L272" i="3"/>
  <c r="L269" i="3"/>
  <c r="L266" i="3"/>
  <c r="L257" i="3"/>
  <c r="L251" i="3"/>
  <c r="L242" i="3"/>
  <c r="L236" i="3"/>
  <c r="L230" i="3"/>
  <c r="L227" i="3"/>
  <c r="L206" i="3"/>
  <c r="L203" i="3"/>
  <c r="L191" i="3"/>
  <c r="L188" i="3"/>
  <c r="L185" i="3"/>
  <c r="L182" i="3"/>
  <c r="L176" i="3"/>
  <c r="L173" i="3"/>
  <c r="L170" i="3"/>
  <c r="L161" i="3"/>
  <c r="L158" i="3"/>
  <c r="L155" i="3"/>
  <c r="L152" i="3"/>
  <c r="L149" i="3"/>
  <c r="L146" i="3"/>
  <c r="L1672" i="3"/>
  <c r="M408" i="3"/>
  <c r="K407" i="3"/>
  <c r="K404" i="3"/>
  <c r="M402" i="3"/>
  <c r="M399" i="3"/>
  <c r="K398" i="3"/>
  <c r="M396" i="3"/>
  <c r="K395" i="3"/>
  <c r="M393" i="3"/>
  <c r="K392" i="3"/>
  <c r="M390" i="3"/>
  <c r="K389" i="3"/>
  <c r="K386" i="3"/>
  <c r="M384" i="3"/>
  <c r="K383" i="3"/>
  <c r="M381" i="3"/>
  <c r="M378" i="3"/>
  <c r="K377" i="3"/>
  <c r="M375" i="3"/>
  <c r="K374" i="3"/>
  <c r="M372" i="3"/>
  <c r="K371" i="3"/>
  <c r="M369" i="3"/>
  <c r="K368" i="3"/>
  <c r="K365" i="3"/>
  <c r="K362" i="3"/>
  <c r="M360" i="3"/>
  <c r="K359" i="3"/>
  <c r="M357" i="3"/>
  <c r="M354" i="3"/>
  <c r="K353" i="3"/>
  <c r="K350" i="3"/>
  <c r="M348" i="3"/>
  <c r="K347" i="3"/>
  <c r="M342" i="3"/>
  <c r="K341" i="3"/>
  <c r="M339" i="3"/>
  <c r="K338" i="3"/>
  <c r="M336" i="3"/>
  <c r="K335" i="3"/>
  <c r="M333" i="3"/>
  <c r="K332" i="3"/>
  <c r="M330" i="3"/>
  <c r="K329" i="3"/>
  <c r="M327" i="3"/>
  <c r="K326" i="3"/>
  <c r="K320" i="3"/>
  <c r="K317" i="3"/>
  <c r="M315" i="3"/>
  <c r="K314" i="3"/>
  <c r="M312" i="3"/>
  <c r="K311" i="3"/>
  <c r="M306" i="3"/>
  <c r="K305" i="3"/>
  <c r="M303" i="3"/>
  <c r="K299" i="3"/>
  <c r="M297" i="3"/>
  <c r="K296" i="3"/>
  <c r="K293" i="3"/>
  <c r="K290" i="3"/>
  <c r="M288" i="3"/>
  <c r="K287" i="3"/>
  <c r="M285" i="3"/>
  <c r="K284" i="3"/>
  <c r="M282" i="3"/>
  <c r="K281" i="3"/>
  <c r="M279" i="3"/>
  <c r="K278" i="3"/>
  <c r="M273" i="3"/>
  <c r="K272" i="3"/>
  <c r="M270" i="3"/>
  <c r="K269" i="3"/>
  <c r="M267" i="3"/>
  <c r="K266" i="3"/>
  <c r="M264" i="3"/>
  <c r="K260" i="3"/>
  <c r="M258" i="3"/>
  <c r="K257" i="3"/>
  <c r="M255" i="3"/>
  <c r="K251" i="3"/>
  <c r="M243" i="3"/>
  <c r="K242" i="3"/>
  <c r="K236" i="3"/>
  <c r="M231" i="3"/>
  <c r="K230" i="3"/>
  <c r="M228" i="3"/>
  <c r="K227" i="3"/>
  <c r="M225" i="3"/>
  <c r="M207" i="3"/>
  <c r="K206" i="3"/>
  <c r="M204" i="3"/>
  <c r="K203" i="3"/>
  <c r="M201" i="3"/>
  <c r="M192" i="3"/>
  <c r="K191" i="3"/>
  <c r="M189" i="3"/>
  <c r="K188" i="3"/>
  <c r="M186" i="3"/>
  <c r="K185" i="3"/>
  <c r="M183" i="3"/>
  <c r="K182" i="3"/>
  <c r="M180" i="3"/>
  <c r="M177" i="3"/>
  <c r="K176" i="3"/>
  <c r="M174" i="3"/>
  <c r="K173" i="3"/>
  <c r="M171" i="3"/>
  <c r="K170" i="3"/>
  <c r="M165" i="3"/>
  <c r="K161" i="3"/>
  <c r="K158" i="3"/>
  <c r="K155" i="3"/>
  <c r="M153" i="3"/>
  <c r="K152" i="3"/>
  <c r="M150" i="3"/>
  <c r="K149" i="3"/>
  <c r="K146" i="3"/>
  <c r="M144" i="3"/>
  <c r="M1673" i="3"/>
  <c r="K1672" i="3"/>
  <c r="M1670" i="3"/>
  <c r="K1669" i="3"/>
  <c r="M1667" i="3"/>
  <c r="K1666" i="3"/>
  <c r="M1664" i="3"/>
  <c r="K1663" i="3"/>
  <c r="M1661" i="3"/>
  <c r="K1660" i="3"/>
  <c r="M1658" i="3"/>
  <c r="K1657" i="3"/>
  <c r="M1655" i="3"/>
  <c r="M1652" i="3"/>
  <c r="K1651" i="3"/>
  <c r="M1649" i="3"/>
  <c r="M1646" i="3"/>
  <c r="K1645" i="3"/>
  <c r="M1643" i="3"/>
  <c r="K1642" i="3"/>
  <c r="M1640" i="3"/>
  <c r="K1639" i="3"/>
  <c r="M1637" i="3"/>
  <c r="K1636" i="3"/>
  <c r="M1634" i="3"/>
  <c r="K1633" i="3"/>
  <c r="K1624" i="3"/>
  <c r="M1622" i="3"/>
  <c r="K1621" i="3"/>
  <c r="M1619" i="3"/>
  <c r="K1618" i="3"/>
  <c r="M1616" i="3"/>
  <c r="K1615" i="3"/>
  <c r="M1613" i="3"/>
  <c r="K1612" i="3"/>
  <c r="K1609" i="3"/>
  <c r="M1607" i="3"/>
  <c r="K1606" i="3"/>
  <c r="M1604" i="3"/>
  <c r="K1603" i="3"/>
  <c r="M1601" i="3"/>
  <c r="K1600" i="3"/>
  <c r="M1598" i="3"/>
  <c r="M1595" i="3"/>
  <c r="K1594" i="3"/>
  <c r="K1591" i="3"/>
  <c r="M1589" i="3"/>
  <c r="K1588" i="3"/>
  <c r="M1586" i="3"/>
  <c r="K1585" i="3"/>
  <c r="M1583" i="3"/>
  <c r="K1582" i="3"/>
  <c r="L204" i="3"/>
  <c r="L201" i="3"/>
  <c r="L192" i="3"/>
  <c r="L186" i="3"/>
  <c r="L183" i="3"/>
  <c r="L174" i="3"/>
  <c r="L171" i="3"/>
  <c r="L153" i="3"/>
  <c r="L144" i="3"/>
  <c r="L1673" i="3"/>
  <c r="L1670" i="3"/>
  <c r="L1667" i="3"/>
  <c r="L1664" i="3"/>
  <c r="L1658" i="3"/>
  <c r="L1655" i="3"/>
  <c r="L1646" i="3"/>
  <c r="L1640" i="3"/>
  <c r="L1637" i="3"/>
  <c r="L1622" i="3"/>
  <c r="L1619" i="3"/>
  <c r="L1607" i="3"/>
  <c r="L1604" i="3"/>
  <c r="L1601" i="3"/>
  <c r="L1595" i="3"/>
  <c r="L1589" i="3"/>
  <c r="L1586" i="3"/>
  <c r="L1583" i="3"/>
  <c r="L1580" i="3"/>
  <c r="L1574" i="3"/>
  <c r="L1568" i="3"/>
  <c r="L1565" i="3"/>
  <c r="L1562" i="3"/>
  <c r="L1556" i="3"/>
  <c r="L1550" i="3"/>
  <c r="L1544" i="3"/>
  <c r="L1541" i="3"/>
  <c r="L1529" i="3"/>
  <c r="L1523" i="3"/>
  <c r="L1502" i="3"/>
  <c r="L1493" i="3"/>
  <c r="L1490" i="3"/>
  <c r="L1484" i="3"/>
  <c r="L1481" i="3"/>
  <c r="L1475" i="3"/>
  <c r="L1463" i="3"/>
  <c r="L1460" i="3"/>
  <c r="M154" i="3"/>
  <c r="K153" i="3"/>
  <c r="M151" i="3"/>
  <c r="K144" i="3"/>
  <c r="K1673" i="3"/>
  <c r="M1671" i="3"/>
  <c r="K1670" i="3"/>
  <c r="M1668" i="3"/>
  <c r="K1667" i="3"/>
  <c r="M1665" i="3"/>
  <c r="K1664" i="3"/>
  <c r="M1662" i="3"/>
  <c r="M1659" i="3"/>
  <c r="K1658" i="3"/>
  <c r="M1656" i="3"/>
  <c r="K1655" i="3"/>
  <c r="M1650" i="3"/>
  <c r="K1649" i="3"/>
  <c r="M1647" i="3"/>
  <c r="K1646" i="3"/>
  <c r="M1644" i="3"/>
  <c r="M1641" i="3"/>
  <c r="K1640" i="3"/>
  <c r="K1637" i="3"/>
  <c r="M1635" i="3"/>
  <c r="K1634" i="3"/>
  <c r="M1632" i="3"/>
  <c r="M1623" i="3"/>
  <c r="K1622" i="3"/>
  <c r="K1619" i="3"/>
  <c r="K1616" i="3"/>
  <c r="M1614" i="3"/>
  <c r="K1613" i="3"/>
  <c r="M1611" i="3"/>
  <c r="M1608" i="3"/>
  <c r="K1607" i="3"/>
  <c r="M1605" i="3"/>
  <c r="K1604" i="3"/>
  <c r="K1601" i="3"/>
  <c r="M1596" i="3"/>
  <c r="K1595" i="3"/>
  <c r="M1590" i="3"/>
  <c r="K1589" i="3"/>
  <c r="M1587" i="3"/>
  <c r="K1586" i="3"/>
  <c r="M1584" i="3"/>
  <c r="K1583" i="3"/>
  <c r="K1580" i="3"/>
  <c r="M1578" i="3"/>
  <c r="K1577" i="3"/>
  <c r="M1575" i="3"/>
  <c r="K1574" i="3"/>
  <c r="M1572" i="3"/>
  <c r="K1571" i="3"/>
  <c r="M1569" i="3"/>
  <c r="K1568" i="3"/>
  <c r="K1565" i="3"/>
  <c r="K1562" i="3"/>
  <c r="M1557" i="3"/>
  <c r="K1556" i="3"/>
  <c r="M1554" i="3"/>
  <c r="M1551" i="3"/>
  <c r="K1550" i="3"/>
  <c r="M1545" i="3"/>
  <c r="K1544" i="3"/>
  <c r="K1541" i="3"/>
  <c r="M1536" i="3"/>
  <c r="K1532" i="3"/>
  <c r="M1530" i="3"/>
  <c r="K1529" i="3"/>
  <c r="M1527" i="3"/>
  <c r="M1524" i="3"/>
  <c r="K1523" i="3"/>
  <c r="M1521" i="3"/>
  <c r="M1515" i="3"/>
  <c r="M1512" i="3"/>
  <c r="M1503" i="3"/>
  <c r="K1502" i="3"/>
  <c r="M1500" i="3"/>
  <c r="M1497" i="3"/>
  <c r="M1909" i="3"/>
  <c r="K1493" i="3"/>
  <c r="K1490" i="3"/>
  <c r="M1485" i="3"/>
  <c r="K1484" i="3"/>
  <c r="M1482" i="3"/>
  <c r="K1481" i="3"/>
  <c r="K1478" i="3"/>
  <c r="M1476" i="3"/>
  <c r="K1475" i="3"/>
  <c r="M1473" i="3"/>
  <c r="K1472" i="3"/>
  <c r="M1470" i="3"/>
  <c r="M1467" i="3"/>
  <c r="K1466" i="3"/>
  <c r="M1464" i="3"/>
  <c r="K1463" i="3"/>
  <c r="M1461" i="3"/>
  <c r="K1460" i="3"/>
  <c r="M1458" i="3"/>
  <c r="L1671" i="3"/>
  <c r="L1668" i="3"/>
  <c r="L1665" i="3"/>
  <c r="L1662" i="3"/>
  <c r="L1659" i="3"/>
  <c r="L1653" i="3"/>
  <c r="L1647" i="3"/>
  <c r="L1644" i="3"/>
  <c r="L1641" i="3"/>
  <c r="L1623" i="3"/>
  <c r="L1620" i="3"/>
  <c r="L1617" i="3"/>
  <c r="L1614" i="3"/>
  <c r="L1611" i="3"/>
  <c r="L1608" i="3"/>
  <c r="L1605" i="3"/>
  <c r="L1602" i="3"/>
  <c r="L1590" i="3"/>
  <c r="L1587" i="3"/>
  <c r="L1584" i="3"/>
  <c r="L1578" i="3"/>
  <c r="L1575" i="3"/>
  <c r="L1572" i="3"/>
  <c r="L1569" i="3"/>
  <c r="L1566" i="3"/>
  <c r="L1557" i="3"/>
  <c r="L1554" i="3"/>
  <c r="L1548" i="3"/>
  <c r="L1545" i="3"/>
  <c r="L1542" i="3"/>
  <c r="L1669" i="3"/>
  <c r="L1666" i="3"/>
  <c r="L1663" i="3"/>
  <c r="L1660" i="3"/>
  <c r="L1657" i="3"/>
  <c r="L1651" i="3"/>
  <c r="L1645" i="3"/>
  <c r="L1642" i="3"/>
  <c r="L1639" i="3"/>
  <c r="L1633" i="3"/>
  <c r="L1624" i="3"/>
  <c r="L1621" i="3"/>
  <c r="L1615" i="3"/>
  <c r="L1612" i="3"/>
  <c r="L1609" i="3"/>
  <c r="L1606" i="3"/>
  <c r="L1603" i="3"/>
  <c r="L1600" i="3"/>
  <c r="L1594" i="3"/>
  <c r="L1588" i="3"/>
  <c r="L1585" i="3"/>
  <c r="L1582" i="3"/>
  <c r="L1579" i="3"/>
  <c r="L1576" i="3"/>
  <c r="L1573" i="3"/>
  <c r="L1567" i="3"/>
  <c r="L1564" i="3"/>
  <c r="L1561" i="3"/>
  <c r="L1558" i="3"/>
  <c r="L1555" i="3"/>
  <c r="L1552" i="3"/>
  <c r="L1549" i="3"/>
  <c r="L1546" i="3"/>
  <c r="M1580" i="3"/>
  <c r="K1579" i="3"/>
  <c r="M1577" i="3"/>
  <c r="K1576" i="3"/>
  <c r="M1574" i="3"/>
  <c r="K1573" i="3"/>
  <c r="M1571" i="3"/>
  <c r="K1570" i="3"/>
  <c r="M1568" i="3"/>
  <c r="K1567" i="3"/>
  <c r="M1565" i="3"/>
  <c r="K1564" i="3"/>
  <c r="M1562" i="3"/>
  <c r="K1561" i="3"/>
  <c r="M1559" i="3"/>
  <c r="K1558" i="3"/>
  <c r="M1556" i="3"/>
  <c r="K1555" i="3"/>
  <c r="M1553" i="3"/>
  <c r="K1552" i="3"/>
  <c r="M1550" i="3"/>
  <c r="K1549" i="3"/>
  <c r="M1547" i="3"/>
  <c r="K1546" i="3"/>
  <c r="M1544" i="3"/>
  <c r="K1543" i="3"/>
  <c r="M1541" i="3"/>
  <c r="K1540" i="3"/>
  <c r="M1538" i="3"/>
  <c r="K1537" i="3"/>
  <c r="M1535" i="3"/>
  <c r="K1534" i="3"/>
  <c r="M1532" i="3"/>
  <c r="K1531" i="3"/>
  <c r="M1529" i="3"/>
  <c r="K1528" i="3"/>
  <c r="M1523" i="3"/>
  <c r="K1516" i="3"/>
  <c r="K1513" i="3"/>
  <c r="K1507" i="3"/>
  <c r="M1505" i="3"/>
  <c r="M1502" i="3"/>
  <c r="K1498" i="3"/>
  <c r="M1493" i="3"/>
  <c r="M1490" i="3"/>
  <c r="K1489" i="3"/>
  <c r="K1486" i="3"/>
  <c r="M1484" i="3"/>
  <c r="K1483" i="3"/>
  <c r="M1481" i="3"/>
  <c r="K1480" i="3"/>
  <c r="M1478" i="3"/>
  <c r="K1477" i="3"/>
  <c r="M1475" i="3"/>
  <c r="K1474" i="3"/>
  <c r="M1472" i="3"/>
  <c r="K1471" i="3"/>
  <c r="M1469" i="3"/>
  <c r="K1468" i="3"/>
  <c r="M1466" i="3"/>
  <c r="K1465" i="3"/>
  <c r="M1463" i="3"/>
  <c r="K1462" i="3"/>
  <c r="M1460" i="3"/>
  <c r="K1459" i="3"/>
  <c r="M1457" i="3"/>
  <c r="K1456" i="3"/>
  <c r="M1454" i="3"/>
  <c r="K1453" i="3"/>
  <c r="M1451" i="3"/>
  <c r="K1450" i="3"/>
  <c r="M1448" i="3"/>
  <c r="K1447" i="3"/>
  <c r="M1445" i="3"/>
  <c r="K1444" i="3"/>
  <c r="M1442" i="3"/>
  <c r="K1441" i="3"/>
  <c r="M1439" i="3"/>
  <c r="K1438" i="3"/>
  <c r="M1436" i="3"/>
  <c r="K1435" i="3"/>
  <c r="M1433" i="3"/>
  <c r="K1432" i="3"/>
  <c r="M1430" i="3"/>
  <c r="K1429" i="3"/>
  <c r="L1451" i="3"/>
  <c r="L1448" i="3"/>
  <c r="L1445" i="3"/>
  <c r="L1442" i="3"/>
  <c r="L1439" i="3"/>
  <c r="L1436" i="3"/>
  <c r="L1433" i="3"/>
  <c r="L1430" i="3"/>
  <c r="K1457" i="3"/>
  <c r="M1452" i="3"/>
  <c r="K1451" i="3"/>
  <c r="M1449" i="3"/>
  <c r="K1448" i="3"/>
  <c r="M1446" i="3"/>
  <c r="K1445" i="3"/>
  <c r="M1443" i="3"/>
  <c r="K1442" i="3"/>
  <c r="M1440" i="3"/>
  <c r="K1439" i="3"/>
  <c r="L1539" i="3"/>
  <c r="L1536" i="3"/>
  <c r="L1533" i="3"/>
  <c r="L1530" i="3"/>
  <c r="L1527" i="3"/>
  <c r="L1524" i="3"/>
  <c r="L1521" i="3"/>
  <c r="L1515" i="3"/>
  <c r="L1512" i="3"/>
  <c r="L1503" i="3"/>
  <c r="L1500" i="3"/>
  <c r="L1497" i="3"/>
  <c r="L1909" i="3"/>
  <c r="L1485" i="3"/>
  <c r="L1482" i="3"/>
  <c r="L1479" i="3"/>
  <c r="L1476" i="3"/>
  <c r="L1473" i="3"/>
  <c r="L1470" i="3"/>
  <c r="L1467" i="3"/>
  <c r="L1464" i="3"/>
  <c r="L1461" i="3"/>
  <c r="L1458" i="3"/>
  <c r="L1455" i="3"/>
  <c r="L1452" i="3"/>
  <c r="L1449" i="3"/>
  <c r="L1446" i="3"/>
  <c r="L1443" i="3"/>
  <c r="L1440" i="3"/>
  <c r="L1437" i="3"/>
  <c r="L1434" i="3"/>
  <c r="L1431" i="3"/>
  <c r="L1428" i="3"/>
  <c r="L1425" i="3"/>
  <c r="L1422" i="3"/>
  <c r="L1419" i="3"/>
  <c r="L1416" i="3"/>
  <c r="L1413" i="3"/>
  <c r="L1410" i="3"/>
  <c r="L1407" i="3"/>
  <c r="L1404" i="3"/>
  <c r="L1401" i="3"/>
  <c r="L1398" i="3"/>
  <c r="L1395" i="3"/>
  <c r="L1392" i="3"/>
  <c r="L1389" i="3"/>
  <c r="L1386" i="3"/>
  <c r="L1383" i="3"/>
  <c r="L1368" i="3"/>
  <c r="L1365" i="3"/>
  <c r="L1362" i="3"/>
  <c r="L1359" i="3"/>
  <c r="L1356" i="3"/>
  <c r="L1353" i="3"/>
  <c r="L1350" i="3"/>
  <c r="L1347" i="3"/>
  <c r="L1344" i="3"/>
  <c r="L1338" i="3"/>
  <c r="L1335" i="3"/>
  <c r="L1332" i="3"/>
  <c r="L1329" i="3"/>
  <c r="L1326" i="3"/>
  <c r="L1323" i="3"/>
  <c r="K1428" i="3"/>
  <c r="M1426" i="3"/>
  <c r="K1425" i="3"/>
  <c r="M1423" i="3"/>
  <c r="K1422" i="3"/>
  <c r="M1420" i="3"/>
  <c r="K1419" i="3"/>
  <c r="M1417" i="3"/>
  <c r="K1416" i="3"/>
  <c r="M1414" i="3"/>
  <c r="K1413" i="3"/>
  <c r="M1411" i="3"/>
  <c r="K1410" i="3"/>
  <c r="M1408" i="3"/>
  <c r="K1407" i="3"/>
  <c r="M1405" i="3"/>
  <c r="K1404" i="3"/>
  <c r="M1402" i="3"/>
  <c r="K1401" i="3"/>
  <c r="M1399" i="3"/>
  <c r="K1398" i="3"/>
  <c r="M1396" i="3"/>
  <c r="K1395" i="3"/>
  <c r="M1393" i="3"/>
  <c r="K1392" i="3"/>
  <c r="M1390" i="3"/>
  <c r="K1389" i="3"/>
  <c r="M1387" i="3"/>
  <c r="K1386" i="3"/>
  <c r="M1384" i="3"/>
  <c r="K1383" i="3"/>
  <c r="M1378" i="3"/>
  <c r="M1372" i="3"/>
  <c r="M1369" i="3"/>
  <c r="K1368" i="3"/>
  <c r="M1366" i="3"/>
  <c r="K1365" i="3"/>
  <c r="M1363" i="3"/>
  <c r="L1540" i="3"/>
  <c r="L1537" i="3"/>
  <c r="L1534" i="3"/>
  <c r="L1531" i="3"/>
  <c r="L1528" i="3"/>
  <c r="L1516" i="3"/>
  <c r="L1513" i="3"/>
  <c r="L1507" i="3"/>
  <c r="L1498" i="3"/>
  <c r="L1489" i="3"/>
  <c r="L1486" i="3"/>
  <c r="L1483" i="3"/>
  <c r="L1480" i="3"/>
  <c r="L1477" i="3"/>
  <c r="L1474" i="3"/>
  <c r="L1471" i="3"/>
  <c r="L1468" i="3"/>
  <c r="L1465" i="3"/>
  <c r="L1462" i="3"/>
  <c r="L1459" i="3"/>
  <c r="L1456" i="3"/>
  <c r="L1453" i="3"/>
  <c r="L1450" i="3"/>
  <c r="L1447" i="3"/>
  <c r="L1444" i="3"/>
  <c r="L1441" i="3"/>
  <c r="L1438" i="3"/>
  <c r="L1435" i="3"/>
  <c r="L1432" i="3"/>
  <c r="L1429" i="3"/>
  <c r="L1426" i="3"/>
  <c r="L1423" i="3"/>
  <c r="L1420" i="3"/>
  <c r="L1417" i="3"/>
  <c r="L1414" i="3"/>
  <c r="L1411" i="3"/>
  <c r="L1408" i="3"/>
  <c r="L1405" i="3"/>
  <c r="L1402" i="3"/>
  <c r="L1399" i="3"/>
  <c r="L1396" i="3"/>
  <c r="L1393" i="3"/>
  <c r="L1390" i="3"/>
  <c r="L1387" i="3"/>
  <c r="L1384" i="3"/>
  <c r="L1378" i="3"/>
  <c r="L1375" i="3"/>
  <c r="L1372" i="3"/>
  <c r="L1369" i="3"/>
  <c r="L1366" i="3"/>
  <c r="L1363" i="3"/>
  <c r="L1360" i="3"/>
  <c r="L1357" i="3"/>
  <c r="L1354" i="3"/>
  <c r="L1351" i="3"/>
  <c r="L1348" i="3"/>
  <c r="L1345" i="3"/>
  <c r="L1342" i="3"/>
  <c r="L1339" i="3"/>
  <c r="L1336" i="3"/>
  <c r="L1333" i="3"/>
  <c r="L1330" i="3"/>
  <c r="L1327" i="3"/>
  <c r="L1324" i="3"/>
  <c r="M1427" i="3"/>
  <c r="K1426" i="3"/>
  <c r="M1424" i="3"/>
  <c r="K1423" i="3"/>
  <c r="M1421" i="3"/>
  <c r="K1420" i="3"/>
  <c r="M1418" i="3"/>
  <c r="K1417" i="3"/>
  <c r="M1415" i="3"/>
  <c r="K1414" i="3"/>
  <c r="M1412" i="3"/>
  <c r="K1411" i="3"/>
  <c r="M1409" i="3"/>
  <c r="K1408" i="3"/>
  <c r="M1406" i="3"/>
  <c r="K1405" i="3"/>
  <c r="M1403" i="3"/>
  <c r="K1402" i="3"/>
  <c r="M1400" i="3"/>
  <c r="K1399" i="3"/>
  <c r="M1397" i="3"/>
  <c r="K1396" i="3"/>
  <c r="M1394" i="3"/>
  <c r="K1393" i="3"/>
  <c r="M1391" i="3"/>
  <c r="K1390" i="3"/>
  <c r="M1388" i="3"/>
  <c r="K1387" i="3"/>
  <c r="M1385" i="3"/>
  <c r="K1384" i="3"/>
  <c r="M1382" i="3"/>
  <c r="M1379" i="3"/>
  <c r="K1378" i="3"/>
  <c r="M1373" i="3"/>
  <c r="K1372" i="3"/>
  <c r="K1369" i="3"/>
  <c r="M1367" i="3"/>
  <c r="K1366" i="3"/>
  <c r="M1364" i="3"/>
  <c r="K1363" i="3"/>
  <c r="L1427" i="3"/>
  <c r="L1424" i="3"/>
  <c r="L1421" i="3"/>
  <c r="L1418" i="3"/>
  <c r="L1415" i="3"/>
  <c r="L1412" i="3"/>
  <c r="L1409" i="3"/>
  <c r="L1406" i="3"/>
  <c r="L1403" i="3"/>
  <c r="L1400" i="3"/>
  <c r="L1397" i="3"/>
  <c r="L1394" i="3"/>
  <c r="L1391" i="3"/>
  <c r="L1388" i="3"/>
  <c r="L1385" i="3"/>
  <c r="L1382" i="3"/>
  <c r="L1379" i="3"/>
  <c r="L1373" i="3"/>
  <c r="L1367" i="3"/>
  <c r="L1364" i="3"/>
  <c r="L1361" i="3"/>
  <c r="L1358" i="3"/>
  <c r="L1355" i="3"/>
  <c r="L1352" i="3"/>
  <c r="L1349" i="3"/>
  <c r="L1346" i="3"/>
  <c r="L1343" i="3"/>
  <c r="L1340" i="3"/>
  <c r="L1337" i="3"/>
  <c r="L1334" i="3"/>
  <c r="L1331" i="3"/>
  <c r="L1328" i="3"/>
  <c r="L1325" i="3"/>
  <c r="L1316" i="3"/>
  <c r="L1313" i="3"/>
  <c r="L1310" i="3"/>
  <c r="L1307" i="3"/>
  <c r="L1304" i="3"/>
  <c r="L1301" i="3"/>
  <c r="L1298" i="3"/>
  <c r="L1295" i="3"/>
  <c r="L1292" i="3"/>
  <c r="L1289" i="3"/>
  <c r="L1286" i="3"/>
  <c r="L1283" i="3"/>
  <c r="L1280" i="3"/>
  <c r="L1277" i="3"/>
  <c r="L1274" i="3"/>
  <c r="L1271" i="3"/>
  <c r="L1268" i="3"/>
  <c r="L1265" i="3"/>
  <c r="L1262" i="3"/>
  <c r="L1259" i="3"/>
  <c r="L1256" i="3"/>
  <c r="L1253" i="3"/>
  <c r="L1250" i="3"/>
  <c r="L1247" i="3"/>
  <c r="L1244" i="3"/>
  <c r="L1241" i="3"/>
  <c r="L1238" i="3"/>
  <c r="L1235" i="3"/>
  <c r="L1232" i="3"/>
  <c r="L1229" i="3"/>
  <c r="L1212" i="3"/>
  <c r="L1226" i="3"/>
  <c r="L1223" i="3"/>
  <c r="L1220" i="3"/>
  <c r="L1217" i="3"/>
  <c r="M1437" i="3"/>
  <c r="K1436" i="3"/>
  <c r="M1434" i="3"/>
  <c r="K1433" i="3"/>
  <c r="M1431" i="3"/>
  <c r="K1430" i="3"/>
  <c r="M1428" i="3"/>
  <c r="K1427" i="3"/>
  <c r="M1425" i="3"/>
  <c r="K1424" i="3"/>
  <c r="M1422" i="3"/>
  <c r="K1421" i="3"/>
  <c r="M1419" i="3"/>
  <c r="K1418" i="3"/>
  <c r="M1416" i="3"/>
  <c r="K1415" i="3"/>
  <c r="M1413" i="3"/>
  <c r="K1412" i="3"/>
  <c r="M1410" i="3"/>
  <c r="K1409" i="3"/>
  <c r="M1407" i="3"/>
  <c r="K1406" i="3"/>
  <c r="M1404" i="3"/>
  <c r="K1403" i="3"/>
  <c r="M1401" i="3"/>
  <c r="K1400" i="3"/>
  <c r="M1398" i="3"/>
  <c r="K1397" i="3"/>
  <c r="M1395" i="3"/>
  <c r="K1394" i="3"/>
  <c r="M1392" i="3"/>
  <c r="K1391" i="3"/>
  <c r="M1389" i="3"/>
  <c r="K1388" i="3"/>
  <c r="M1386" i="3"/>
  <c r="K1385" i="3"/>
  <c r="M1383" i="3"/>
  <c r="K1382" i="3"/>
  <c r="K1379" i="3"/>
  <c r="K1373" i="3"/>
  <c r="M1368" i="3"/>
  <c r="K1367" i="3"/>
  <c r="M1365" i="3"/>
  <c r="K1364" i="3"/>
  <c r="M1362" i="3"/>
  <c r="K1361" i="3"/>
  <c r="M1359" i="3"/>
  <c r="K1358" i="3"/>
  <c r="M1356" i="3"/>
  <c r="K1355" i="3"/>
  <c r="M1353" i="3"/>
  <c r="K1352" i="3"/>
  <c r="M1350" i="3"/>
  <c r="K1349" i="3"/>
  <c r="M1347" i="3"/>
  <c r="K1346" i="3"/>
  <c r="M1344" i="3"/>
  <c r="K1343" i="3"/>
  <c r="K1340" i="3"/>
  <c r="M1338" i="3"/>
  <c r="K1337" i="3"/>
  <c r="M1335" i="3"/>
  <c r="K1334" i="3"/>
  <c r="M1332" i="3"/>
  <c r="K1331" i="3"/>
  <c r="M1329" i="3"/>
  <c r="K1328" i="3"/>
  <c r="M1326" i="3"/>
  <c r="K1325" i="3"/>
  <c r="M1323" i="3"/>
  <c r="K1316" i="3"/>
  <c r="M1314" i="3"/>
  <c r="K1313" i="3"/>
  <c r="M1311" i="3"/>
  <c r="K1310" i="3"/>
  <c r="M1308" i="3"/>
  <c r="K1307" i="3"/>
  <c r="M1305" i="3"/>
  <c r="K1304" i="3"/>
  <c r="M1302" i="3"/>
  <c r="K1301" i="3"/>
  <c r="M1299" i="3"/>
  <c r="K1298" i="3"/>
  <c r="M1296" i="3"/>
  <c r="K1295" i="3"/>
  <c r="K1362" i="3"/>
  <c r="M1360" i="3"/>
  <c r="K1359" i="3"/>
  <c r="M1357" i="3"/>
  <c r="K1356" i="3"/>
  <c r="M1354" i="3"/>
  <c r="K1353" i="3"/>
  <c r="M1351" i="3"/>
  <c r="K1350" i="3"/>
  <c r="M1348" i="3"/>
  <c r="K1347" i="3"/>
  <c r="M1345" i="3"/>
  <c r="K1344" i="3"/>
  <c r="M1342" i="3"/>
  <c r="M1339" i="3"/>
  <c r="K1338" i="3"/>
  <c r="M1336" i="3"/>
  <c r="K1335" i="3"/>
  <c r="M1333" i="3"/>
  <c r="K1332" i="3"/>
  <c r="M1330" i="3"/>
  <c r="K1329" i="3"/>
  <c r="M1327" i="3"/>
  <c r="K1326" i="3"/>
  <c r="M1324" i="3"/>
  <c r="K1323" i="3"/>
  <c r="M1315" i="3"/>
  <c r="K1314" i="3"/>
  <c r="M1312" i="3"/>
  <c r="K1311" i="3"/>
  <c r="M1309" i="3"/>
  <c r="K1308" i="3"/>
  <c r="M1306" i="3"/>
  <c r="K1305" i="3"/>
  <c r="M1303" i="3"/>
  <c r="K1302" i="3"/>
  <c r="M1300" i="3"/>
  <c r="K1299" i="3"/>
  <c r="M1297" i="3"/>
  <c r="K1296" i="3"/>
  <c r="M1294" i="3"/>
  <c r="K1293" i="3"/>
  <c r="M1291" i="3"/>
  <c r="K1290" i="3"/>
  <c r="M1288" i="3"/>
  <c r="K1287" i="3"/>
  <c r="M1361" i="3"/>
  <c r="K1360" i="3"/>
  <c r="M1358" i="3"/>
  <c r="K1357" i="3"/>
  <c r="M1355" i="3"/>
  <c r="K1354" i="3"/>
  <c r="M1352" i="3"/>
  <c r="K1351" i="3"/>
  <c r="M1349" i="3"/>
  <c r="K1348" i="3"/>
  <c r="M1346" i="3"/>
  <c r="K1345" i="3"/>
  <c r="M1343" i="3"/>
  <c r="K1342" i="3"/>
  <c r="M1340" i="3"/>
  <c r="K1339" i="3"/>
  <c r="M1337" i="3"/>
  <c r="K1336" i="3"/>
  <c r="M1334" i="3"/>
  <c r="K1333" i="3"/>
  <c r="M1331" i="3"/>
  <c r="K1330" i="3"/>
  <c r="M1328" i="3"/>
  <c r="K1327" i="3"/>
  <c r="M1325" i="3"/>
  <c r="K1324" i="3"/>
  <c r="K1318" i="3"/>
  <c r="M1316" i="3"/>
  <c r="K1315" i="3"/>
  <c r="M1313" i="3"/>
  <c r="K1312" i="3"/>
  <c r="M1310" i="3"/>
  <c r="K1309" i="3"/>
  <c r="M1307" i="3"/>
  <c r="K1306" i="3"/>
  <c r="M1304" i="3"/>
  <c r="K1303" i="3"/>
  <c r="M1301" i="3"/>
  <c r="K1300" i="3"/>
  <c r="M1298" i="3"/>
  <c r="K1297" i="3"/>
  <c r="M1295" i="3"/>
  <c r="K1294" i="3"/>
  <c r="M1292" i="3"/>
  <c r="K1291" i="3"/>
  <c r="M1289" i="3"/>
  <c r="K1288" i="3"/>
  <c r="M1293" i="3"/>
  <c r="K1292" i="3"/>
  <c r="M1290" i="3"/>
  <c r="K1289" i="3"/>
  <c r="M1287" i="3"/>
  <c r="K1286" i="3"/>
  <c r="M1284" i="3"/>
  <c r="K1283" i="3"/>
  <c r="M1281" i="3"/>
  <c r="K1280" i="3"/>
  <c r="M1278" i="3"/>
  <c r="K1277" i="3"/>
  <c r="M1275" i="3"/>
  <c r="K1274" i="3"/>
  <c r="M1272" i="3"/>
  <c r="K1271" i="3"/>
  <c r="M1269" i="3"/>
  <c r="K1268" i="3"/>
  <c r="M1266" i="3"/>
  <c r="K1265" i="3"/>
  <c r="M1263" i="3"/>
  <c r="K1262" i="3"/>
  <c r="M1260" i="3"/>
  <c r="K1259" i="3"/>
  <c r="M1257" i="3"/>
  <c r="K1256" i="3"/>
  <c r="M1254" i="3"/>
  <c r="K1253" i="3"/>
  <c r="M1251" i="3"/>
  <c r="K1250" i="3"/>
  <c r="M1248" i="3"/>
  <c r="K1247" i="3"/>
  <c r="M1245" i="3"/>
  <c r="K1244" i="3"/>
  <c r="M1242" i="3"/>
  <c r="K1241" i="3"/>
  <c r="M1239" i="3"/>
  <c r="K1238" i="3"/>
  <c r="M1236" i="3"/>
  <c r="K1235" i="3"/>
  <c r="M1233" i="3"/>
  <c r="K1232" i="3"/>
  <c r="M1230" i="3"/>
  <c r="K1229" i="3"/>
  <c r="M1227" i="3"/>
  <c r="K1226" i="3"/>
  <c r="M1224" i="3"/>
  <c r="K1223" i="3"/>
  <c r="M1221" i="3"/>
  <c r="K1220" i="3"/>
  <c r="M1218" i="3"/>
  <c r="K1217" i="3"/>
  <c r="M1215" i="3"/>
  <c r="K1214" i="3"/>
  <c r="K1211" i="3"/>
  <c r="M1209" i="3"/>
  <c r="K1208" i="3"/>
  <c r="M1206" i="3"/>
  <c r="K1205" i="3"/>
  <c r="M1203" i="3"/>
  <c r="K1202" i="3"/>
  <c r="M1200" i="3"/>
  <c r="K1199" i="3"/>
  <c r="M1197" i="3"/>
  <c r="K1196" i="3"/>
  <c r="M1194" i="3"/>
  <c r="K1193" i="3"/>
  <c r="M1191" i="3"/>
  <c r="K1190" i="3"/>
  <c r="M1188" i="3"/>
  <c r="K1187" i="3"/>
  <c r="M1185" i="3"/>
  <c r="K1184" i="3"/>
  <c r="K1181" i="3"/>
  <c r="M1179" i="3"/>
  <c r="K1178" i="3"/>
  <c r="M1176" i="3"/>
  <c r="K1175" i="3"/>
  <c r="M1173" i="3"/>
  <c r="K1172" i="3"/>
  <c r="K1169" i="3"/>
  <c r="M1167" i="3"/>
  <c r="K1166" i="3"/>
  <c r="M1164" i="3"/>
  <c r="M1161" i="3"/>
  <c r="L1314" i="3"/>
  <c r="L1311" i="3"/>
  <c r="L1308" i="3"/>
  <c r="L1305" i="3"/>
  <c r="L1302" i="3"/>
  <c r="L1299" i="3"/>
  <c r="L1296" i="3"/>
  <c r="L1293" i="3"/>
  <c r="M1285" i="3"/>
  <c r="K1284" i="3"/>
  <c r="M1282" i="3"/>
  <c r="K1281" i="3"/>
  <c r="M1279" i="3"/>
  <c r="K1278" i="3"/>
  <c r="M1276" i="3"/>
  <c r="K1275" i="3"/>
  <c r="M1273" i="3"/>
  <c r="K1272" i="3"/>
  <c r="M1270" i="3"/>
  <c r="K1269" i="3"/>
  <c r="M1267" i="3"/>
  <c r="K1266" i="3"/>
  <c r="M1264" i="3"/>
  <c r="K1263" i="3"/>
  <c r="M1261" i="3"/>
  <c r="K1260" i="3"/>
  <c r="M1258" i="3"/>
  <c r="K1257" i="3"/>
  <c r="M1255" i="3"/>
  <c r="K1254" i="3"/>
  <c r="M1252" i="3"/>
  <c r="K1251" i="3"/>
  <c r="M1249" i="3"/>
  <c r="K1248" i="3"/>
  <c r="M1246" i="3"/>
  <c r="K1245" i="3"/>
  <c r="M1243" i="3"/>
  <c r="K1242" i="3"/>
  <c r="M1240" i="3"/>
  <c r="K1239" i="3"/>
  <c r="M1237" i="3"/>
  <c r="K1236" i="3"/>
  <c r="M1234" i="3"/>
  <c r="K1233" i="3"/>
  <c r="M1231" i="3"/>
  <c r="K1230" i="3"/>
  <c r="M1228" i="3"/>
  <c r="K1227" i="3"/>
  <c r="M1225" i="3"/>
  <c r="K1224" i="3"/>
  <c r="M1222" i="3"/>
  <c r="K1221" i="3"/>
  <c r="M1219" i="3"/>
  <c r="K1218" i="3"/>
  <c r="M1216" i="3"/>
  <c r="K1215" i="3"/>
  <c r="M1213" i="3"/>
  <c r="K1212" i="3"/>
  <c r="M1210" i="3"/>
  <c r="K1209" i="3"/>
  <c r="M1207" i="3"/>
  <c r="K1206" i="3"/>
  <c r="M1204" i="3"/>
  <c r="K1203" i="3"/>
  <c r="M1201" i="3"/>
  <c r="K1200" i="3"/>
  <c r="M1198" i="3"/>
  <c r="K1197" i="3"/>
  <c r="M1195" i="3"/>
  <c r="K1194" i="3"/>
  <c r="M1192" i="3"/>
  <c r="K1191" i="3"/>
  <c r="M1189" i="3"/>
  <c r="K1188" i="3"/>
  <c r="M1186" i="3"/>
  <c r="K1185" i="3"/>
  <c r="M1183" i="3"/>
  <c r="M1180" i="3"/>
  <c r="K1179" i="3"/>
  <c r="M1177" i="3"/>
  <c r="K1176" i="3"/>
  <c r="M1174" i="3"/>
  <c r="K1173" i="3"/>
  <c r="M1171" i="3"/>
  <c r="K1170" i="3"/>
  <c r="M1168" i="3"/>
  <c r="K1167" i="3"/>
  <c r="M1165" i="3"/>
  <c r="K1164" i="3"/>
  <c r="M1162" i="3"/>
  <c r="K1161" i="3"/>
  <c r="L1318" i="3"/>
  <c r="L1315" i="3"/>
  <c r="L1312" i="3"/>
  <c r="L1309" i="3"/>
  <c r="L1306" i="3"/>
  <c r="L1303" i="3"/>
  <c r="L1300" i="3"/>
  <c r="L1297" i="3"/>
  <c r="L1294" i="3"/>
  <c r="L1291" i="3"/>
  <c r="L1288" i="3"/>
  <c r="L1285" i="3"/>
  <c r="L1282" i="3"/>
  <c r="L1279" i="3"/>
  <c r="L1276" i="3"/>
  <c r="L1273" i="3"/>
  <c r="L1270" i="3"/>
  <c r="L1267" i="3"/>
  <c r="L1264" i="3"/>
  <c r="L1261" i="3"/>
  <c r="L1258" i="3"/>
  <c r="L1255" i="3"/>
  <c r="L1252" i="3"/>
  <c r="L1249" i="3"/>
  <c r="L1246" i="3"/>
  <c r="L1243" i="3"/>
  <c r="L1240" i="3"/>
  <c r="L1237" i="3"/>
  <c r="L1234" i="3"/>
  <c r="L1231" i="3"/>
  <c r="L1228" i="3"/>
  <c r="L1225" i="3"/>
  <c r="L1222" i="3"/>
  <c r="L1219" i="3"/>
  <c r="L1216" i="3"/>
  <c r="L1213" i="3"/>
  <c r="L1210" i="3"/>
  <c r="L1207" i="3"/>
  <c r="L1204" i="3"/>
  <c r="L1201" i="3"/>
  <c r="L1198" i="3"/>
  <c r="L1195" i="3"/>
  <c r="L1192" i="3"/>
  <c r="L1189" i="3"/>
  <c r="L1186" i="3"/>
  <c r="L1183" i="3"/>
  <c r="L1180" i="3"/>
  <c r="L1177" i="3"/>
  <c r="L1174" i="3"/>
  <c r="L1171" i="3"/>
  <c r="L1168" i="3"/>
  <c r="L1165" i="3"/>
  <c r="L1162" i="3"/>
  <c r="M1286" i="3"/>
  <c r="K1285" i="3"/>
  <c r="M1283" i="3"/>
  <c r="K1282" i="3"/>
  <c r="M1280" i="3"/>
  <c r="K1279" i="3"/>
  <c r="M1277" i="3"/>
  <c r="K1276" i="3"/>
  <c r="M1274" i="3"/>
  <c r="K1273" i="3"/>
  <c r="M1271" i="3"/>
  <c r="K1270" i="3"/>
  <c r="M1268" i="3"/>
  <c r="K1267" i="3"/>
  <c r="M1265" i="3"/>
  <c r="K1264" i="3"/>
  <c r="M1262" i="3"/>
  <c r="K1261" i="3"/>
  <c r="M1259" i="3"/>
  <c r="K1258" i="3"/>
  <c r="M1256" i="3"/>
  <c r="K1255" i="3"/>
  <c r="M1253" i="3"/>
  <c r="K1252" i="3"/>
  <c r="M1250" i="3"/>
  <c r="K1249" i="3"/>
  <c r="M1247" i="3"/>
  <c r="K1246" i="3"/>
  <c r="M1244" i="3"/>
  <c r="K1243" i="3"/>
  <c r="M1241" i="3"/>
  <c r="K1240" i="3"/>
  <c r="M1238" i="3"/>
  <c r="K1237" i="3"/>
  <c r="M1235" i="3"/>
  <c r="K1234" i="3"/>
  <c r="M1232" i="3"/>
  <c r="K1231" i="3"/>
  <c r="M1229" i="3"/>
  <c r="K1228" i="3"/>
  <c r="M1226" i="3"/>
  <c r="K1225" i="3"/>
  <c r="M1223" i="3"/>
  <c r="K1222" i="3"/>
  <c r="M1220" i="3"/>
  <c r="K1219" i="3"/>
  <c r="M1217" i="3"/>
  <c r="K1216" i="3"/>
  <c r="M1214" i="3"/>
  <c r="K1213" i="3"/>
  <c r="M1211" i="3"/>
  <c r="K1210" i="3"/>
  <c r="M1208" i="3"/>
  <c r="K1207" i="3"/>
  <c r="M1205" i="3"/>
  <c r="K1204" i="3"/>
  <c r="M1202" i="3"/>
  <c r="K1201" i="3"/>
  <c r="M1199" i="3"/>
  <c r="K1198" i="3"/>
  <c r="M1196" i="3"/>
  <c r="K1195" i="3"/>
  <c r="M1193" i="3"/>
  <c r="K1192" i="3"/>
  <c r="M1190" i="3"/>
  <c r="K1189" i="3"/>
  <c r="M1187" i="3"/>
  <c r="K1186" i="3"/>
  <c r="M1184" i="3"/>
  <c r="K1183" i="3"/>
  <c r="M1181" i="3"/>
  <c r="K1180" i="3"/>
  <c r="M1178" i="3"/>
  <c r="K1177" i="3"/>
  <c r="M1175" i="3"/>
  <c r="K1174" i="3"/>
  <c r="M1172" i="3"/>
  <c r="K1171" i="3"/>
  <c r="M1169" i="3"/>
  <c r="K1168" i="3"/>
  <c r="M1166" i="3"/>
  <c r="K1165" i="3"/>
  <c r="M1163" i="3"/>
  <c r="K1162" i="3"/>
  <c r="L1214" i="3"/>
  <c r="L1211" i="3"/>
  <c r="L1208" i="3"/>
  <c r="L1205" i="3"/>
  <c r="L1202" i="3"/>
  <c r="L1199" i="3"/>
  <c r="L1196" i="3"/>
  <c r="L1193" i="3"/>
  <c r="L1190" i="3"/>
  <c r="L1187" i="3"/>
  <c r="L1184" i="3"/>
  <c r="L1181" i="3"/>
  <c r="L1178" i="3"/>
  <c r="L1175" i="3"/>
  <c r="L1172" i="3"/>
  <c r="L1169" i="3"/>
  <c r="L1166" i="3"/>
  <c r="L1163" i="3"/>
  <c r="L1290" i="3"/>
  <c r="L1287" i="3"/>
  <c r="L1284" i="3"/>
  <c r="L1281" i="3"/>
  <c r="L1278" i="3"/>
  <c r="L1275" i="3"/>
  <c r="L1272" i="3"/>
  <c r="L1269" i="3"/>
  <c r="L1263" i="3"/>
  <c r="L1260" i="3"/>
  <c r="L1257" i="3"/>
  <c r="L1254" i="3"/>
  <c r="L1251" i="3"/>
  <c r="L1248" i="3"/>
  <c r="L1245" i="3"/>
  <c r="L1242" i="3"/>
  <c r="L1239" i="3"/>
  <c r="L1236" i="3"/>
  <c r="L1233" i="3"/>
  <c r="L1230" i="3"/>
  <c r="L1227" i="3"/>
  <c r="L1224" i="3"/>
  <c r="L1221" i="3"/>
  <c r="L1218" i="3"/>
  <c r="L1215" i="3"/>
  <c r="L1209" i="3"/>
  <c r="L1206" i="3"/>
  <c r="L1203" i="3"/>
  <c r="L1200" i="3"/>
  <c r="L1197" i="3"/>
  <c r="L1194" i="3"/>
  <c r="L1191" i="3"/>
  <c r="L1188" i="3"/>
  <c r="L1179" i="3"/>
  <c r="L1176" i="3"/>
  <c r="L1173" i="3"/>
  <c r="L1170" i="3"/>
  <c r="L1167" i="3"/>
  <c r="L1164" i="3"/>
  <c r="L1161" i="3"/>
  <c r="K1686" i="3"/>
  <c r="M31" i="3"/>
  <c r="M1685" i="3"/>
  <c r="M33" i="3"/>
  <c r="M1688" i="3"/>
  <c r="M12" i="3"/>
  <c r="M1689" i="3"/>
  <c r="M784" i="3"/>
  <c r="M590" i="3"/>
  <c r="K782" i="3"/>
  <c r="K588" i="3"/>
  <c r="M763" i="3"/>
  <c r="M579" i="3"/>
  <c r="M791" i="3"/>
  <c r="M592" i="3"/>
  <c r="M32" i="3"/>
  <c r="M1687" i="3"/>
  <c r="M29" i="3"/>
  <c r="M1686" i="3"/>
  <c r="M14" i="3"/>
  <c r="M1696" i="3"/>
  <c r="M13" i="3"/>
  <c r="M1697" i="3"/>
  <c r="L31" i="3"/>
  <c r="L1685" i="3"/>
  <c r="L33" i="3"/>
  <c r="L1688" i="3"/>
  <c r="L29" i="3"/>
  <c r="L1686" i="3"/>
  <c r="L12" i="3"/>
  <c r="L1689" i="3"/>
  <c r="L11" i="3"/>
  <c r="L1710" i="3"/>
  <c r="L784" i="3"/>
  <c r="L590" i="3"/>
  <c r="L765" i="3"/>
  <c r="L548" i="3"/>
  <c r="L778" i="3"/>
  <c r="L567" i="3"/>
  <c r="L791" i="3"/>
  <c r="L592" i="3"/>
  <c r="K1710" i="3"/>
  <c r="K32" i="3"/>
  <c r="K1687" i="3"/>
  <c r="K33" i="3"/>
  <c r="K1688" i="3"/>
  <c r="M783" i="3"/>
  <c r="M589" i="3"/>
  <c r="K784" i="3"/>
  <c r="K590" i="3"/>
  <c r="M764" i="3"/>
  <c r="M591" i="3"/>
  <c r="K765" i="3"/>
  <c r="K548" i="3"/>
  <c r="M768" i="3"/>
  <c r="M551" i="3"/>
  <c r="K766" i="3"/>
  <c r="K549" i="3"/>
  <c r="K779" i="3"/>
  <c r="K577" i="3"/>
  <c r="M777" i="3"/>
  <c r="M575" i="3"/>
  <c r="K763" i="3"/>
  <c r="K579" i="3"/>
  <c r="M776" i="3"/>
  <c r="M565" i="3"/>
  <c r="K778" i="3"/>
  <c r="K567" i="3"/>
  <c r="M762" i="3"/>
  <c r="M570" i="3"/>
  <c r="K791" i="3"/>
  <c r="K592" i="3"/>
  <c r="M788" i="3"/>
  <c r="M572" i="3"/>
  <c r="K786" i="3"/>
  <c r="K558" i="3"/>
  <c r="M771" i="3"/>
  <c r="M571" i="3"/>
  <c r="K773" i="3"/>
  <c r="K574" i="3"/>
  <c r="M761" i="3"/>
  <c r="M576" i="3"/>
  <c r="K793" i="3"/>
  <c r="K564" i="3"/>
  <c r="M790" i="3"/>
  <c r="M581" i="3"/>
  <c r="K31" i="3"/>
  <c r="K1685" i="3"/>
  <c r="K14" i="3"/>
  <c r="K1696" i="3"/>
  <c r="L783" i="3"/>
  <c r="L589" i="3"/>
  <c r="L764" i="3"/>
  <c r="L591" i="3"/>
  <c r="L776" i="3"/>
  <c r="L788" i="3"/>
  <c r="L572" i="3"/>
  <c r="K1689" i="3"/>
  <c r="K783" i="3"/>
  <c r="K589" i="3"/>
  <c r="K776" i="3"/>
  <c r="K565" i="3"/>
  <c r="L1696" i="3"/>
  <c r="L1687" i="3"/>
  <c r="L565" i="3"/>
  <c r="L781" i="3"/>
  <c r="L767" i="3"/>
  <c r="L780" i="3"/>
  <c r="L785" i="3"/>
  <c r="L769" i="3"/>
  <c r="L794" i="3"/>
  <c r="M758" i="3"/>
  <c r="K757" i="3"/>
  <c r="K802" i="3"/>
  <c r="M801" i="3"/>
  <c r="M796" i="3"/>
  <c r="K797" i="3"/>
  <c r="K789" i="3"/>
  <c r="L768" i="3"/>
  <c r="L777" i="3"/>
  <c r="L771" i="3"/>
  <c r="M781" i="3"/>
  <c r="K777" i="3"/>
  <c r="M769" i="3"/>
  <c r="L782" i="3"/>
  <c r="L760" i="3"/>
  <c r="L772" i="3"/>
  <c r="L775" i="3"/>
  <c r="L756" i="3"/>
  <c r="L795" i="3"/>
  <c r="M766" i="3"/>
  <c r="M779" i="3"/>
  <c r="K780" i="3"/>
  <c r="K785" i="3"/>
  <c r="M773" i="3"/>
  <c r="L766" i="3"/>
  <c r="L779" i="3"/>
  <c r="L773" i="3"/>
  <c r="M774" i="3"/>
  <c r="M800" i="3"/>
  <c r="L774" i="3"/>
  <c r="M782" i="3"/>
  <c r="M767" i="3"/>
  <c r="K768" i="3"/>
  <c r="M760" i="3"/>
  <c r="K774" i="3"/>
  <c r="M780" i="3"/>
  <c r="M772" i="3"/>
  <c r="K788" i="3"/>
  <c r="K771" i="3"/>
  <c r="M795" i="3"/>
  <c r="L770" i="3"/>
  <c r="L759" i="3"/>
  <c r="L798" i="3"/>
  <c r="L792" i="3"/>
  <c r="K781" i="3"/>
  <c r="M765" i="3"/>
  <c r="K767" i="3"/>
  <c r="K760" i="3"/>
  <c r="K772" i="3"/>
  <c r="M778" i="3"/>
  <c r="K775" i="3"/>
  <c r="M786" i="3"/>
  <c r="K769" i="3"/>
  <c r="K770" i="3"/>
  <c r="M793" i="3"/>
  <c r="K759" i="3"/>
  <c r="M757" i="3"/>
  <c r="K756" i="3"/>
  <c r="M802" i="3"/>
  <c r="K798" i="3"/>
  <c r="M799" i="3"/>
  <c r="K794" i="3"/>
  <c r="M797" i="3"/>
  <c r="K795" i="3"/>
  <c r="M789" i="3"/>
  <c r="K792" i="3"/>
  <c r="L763" i="3"/>
  <c r="L786" i="3"/>
  <c r="L793" i="3"/>
  <c r="L757" i="3"/>
  <c r="L802" i="3"/>
  <c r="L799" i="3"/>
  <c r="L797" i="3"/>
  <c r="L789" i="3"/>
  <c r="K799" i="3"/>
  <c r="M787" i="3"/>
  <c r="L762" i="3"/>
  <c r="L761" i="3"/>
  <c r="L758" i="3"/>
  <c r="L790" i="3"/>
  <c r="L801" i="3"/>
  <c r="L796" i="3"/>
  <c r="L787" i="3"/>
  <c r="L800" i="3"/>
  <c r="K764" i="3"/>
  <c r="M775" i="3"/>
  <c r="K762" i="3"/>
  <c r="M785" i="3"/>
  <c r="M770" i="3"/>
  <c r="K761" i="3"/>
  <c r="M759" i="3"/>
  <c r="K758" i="3"/>
  <c r="M756" i="3"/>
  <c r="K790" i="3"/>
  <c r="M798" i="3"/>
  <c r="K801" i="3"/>
  <c r="M794" i="3"/>
  <c r="K796" i="3"/>
  <c r="K787" i="3"/>
  <c r="M792" i="3"/>
  <c r="K800" i="3"/>
  <c r="L48" i="3"/>
  <c r="K13" i="3"/>
  <c r="L13" i="3"/>
  <c r="K15" i="3"/>
  <c r="M15" i="3"/>
  <c r="M30" i="3"/>
  <c r="M21" i="3"/>
  <c r="L15" i="3"/>
  <c r="K16" i="3"/>
  <c r="K19" i="3"/>
  <c r="K20" i="3"/>
  <c r="K17" i="3"/>
  <c r="K28" i="3"/>
  <c r="M16" i="3"/>
  <c r="M19" i="3"/>
  <c r="M20" i="3"/>
  <c r="M17" i="3"/>
  <c r="M28" i="3"/>
  <c r="L16" i="3"/>
  <c r="L19" i="3"/>
  <c r="L20" i="3"/>
  <c r="L17" i="3"/>
  <c r="L28" i="3"/>
  <c r="K18" i="3"/>
  <c r="K26" i="3"/>
  <c r="K25" i="3"/>
  <c r="K34" i="3"/>
  <c r="K22" i="3"/>
  <c r="M18" i="3"/>
  <c r="M26" i="3"/>
  <c r="M27" i="3"/>
  <c r="M25" i="3"/>
  <c r="M34" i="3"/>
  <c r="L18" i="3"/>
  <c r="L26" i="3"/>
  <c r="L25" i="3"/>
  <c r="L34" i="3"/>
  <c r="L22" i="3"/>
  <c r="M36" i="3"/>
  <c r="K36" i="3"/>
  <c r="K21" i="3"/>
  <c r="K4" i="3"/>
  <c r="K46" i="3"/>
  <c r="M4" i="3"/>
  <c r="M46" i="3"/>
  <c r="M37" i="3"/>
  <c r="M11" i="3"/>
  <c r="L36" i="3"/>
  <c r="L21" i="3"/>
  <c r="L4" i="3"/>
  <c r="L46" i="3"/>
  <c r="M24" i="3"/>
  <c r="M41" i="3"/>
  <c r="M5" i="3"/>
  <c r="M42" i="3"/>
  <c r="K10" i="3"/>
  <c r="K27" i="3"/>
  <c r="K39" i="3"/>
  <c r="K30" i="3"/>
  <c r="K23" i="3"/>
  <c r="K24" i="3"/>
  <c r="K8" i="3"/>
  <c r="K41" i="3"/>
  <c r="K7" i="3"/>
  <c r="K6" i="3"/>
  <c r="K5" i="3"/>
  <c r="K38" i="3"/>
  <c r="K50" i="3"/>
  <c r="K47" i="3"/>
  <c r="K49" i="3"/>
  <c r="K43" i="3"/>
  <c r="K44" i="3"/>
  <c r="K45" i="3"/>
  <c r="K42" i="3"/>
  <c r="K35" i="3"/>
  <c r="K37" i="3"/>
  <c r="K40" i="3"/>
  <c r="M9" i="3"/>
  <c r="M39" i="3"/>
  <c r="M6" i="3"/>
  <c r="K9" i="3"/>
  <c r="K48" i="3"/>
  <c r="M23" i="3"/>
  <c r="M7" i="3"/>
  <c r="M38" i="3"/>
  <c r="M50" i="3"/>
  <c r="M47" i="3"/>
  <c r="M49" i="3"/>
  <c r="M43" i="3"/>
  <c r="M44" i="3"/>
  <c r="M45" i="3"/>
  <c r="M40" i="3"/>
  <c r="M10" i="3"/>
  <c r="M8" i="3"/>
  <c r="M35" i="3"/>
  <c r="M48" i="3"/>
  <c r="L9" i="3"/>
  <c r="L10" i="3"/>
  <c r="L27" i="3"/>
  <c r="L39" i="3"/>
  <c r="L30" i="3"/>
  <c r="L23" i="3"/>
  <c r="L24" i="3"/>
  <c r="L8" i="3"/>
  <c r="L41" i="3"/>
  <c r="L7" i="3"/>
  <c r="L6" i="3"/>
  <c r="L5" i="3"/>
  <c r="L38" i="3"/>
  <c r="L50" i="3"/>
  <c r="L47" i="3"/>
  <c r="L49" i="3"/>
  <c r="L43" i="3"/>
  <c r="L44" i="3"/>
  <c r="L45" i="3"/>
  <c r="L42" i="3"/>
  <c r="L35" i="3"/>
  <c r="L37" i="3"/>
  <c r="L40" i="3"/>
  <c r="A1119" i="3"/>
  <c r="B1119" i="3"/>
  <c r="C1119" i="3"/>
  <c r="D1119" i="3"/>
  <c r="A650" i="3"/>
  <c r="B650" i="3"/>
  <c r="C650" i="3"/>
  <c r="D650" i="3"/>
  <c r="A165" i="3"/>
  <c r="B165" i="3"/>
  <c r="C165" i="3"/>
  <c r="D165" i="3"/>
  <c r="A1033" i="3"/>
  <c r="B1033" i="3"/>
  <c r="C1033" i="3"/>
  <c r="D1033" i="3"/>
  <c r="A1102" i="3"/>
  <c r="B1102" i="3"/>
  <c r="C1102" i="3"/>
  <c r="D1102" i="3"/>
  <c r="A1077" i="3"/>
  <c r="B1077" i="3"/>
  <c r="C1077" i="3"/>
  <c r="D1077" i="3"/>
  <c r="A1014" i="3"/>
  <c r="B1014" i="3"/>
  <c r="C1014" i="3"/>
  <c r="D1014" i="3"/>
  <c r="A1800" i="3"/>
  <c r="B1800" i="3"/>
  <c r="C1800" i="3"/>
  <c r="D1800" i="3"/>
  <c r="A193" i="3"/>
  <c r="B193" i="3"/>
  <c r="C193" i="3"/>
  <c r="D193" i="3"/>
  <c r="A1168" i="3"/>
  <c r="B1168" i="3"/>
  <c r="C1168" i="3"/>
  <c r="D1168" i="3"/>
  <c r="A739" i="3"/>
  <c r="B739" i="3"/>
  <c r="C739" i="3"/>
  <c r="D739" i="3"/>
  <c r="A651" i="3"/>
  <c r="B651" i="3"/>
  <c r="C651" i="3"/>
  <c r="D651" i="3"/>
  <c r="A91" i="3"/>
  <c r="B91" i="3"/>
  <c r="C91" i="3"/>
  <c r="D91" i="3"/>
  <c r="A1118" i="3"/>
  <c r="B1118" i="3"/>
  <c r="C1118" i="3"/>
  <c r="D1118" i="3"/>
  <c r="A171" i="3"/>
  <c r="B171" i="3"/>
  <c r="C171" i="3"/>
  <c r="D171" i="3"/>
  <c r="A167" i="3"/>
  <c r="B167" i="3"/>
  <c r="C167" i="3"/>
  <c r="D167" i="3"/>
  <c r="A169" i="3"/>
  <c r="B169" i="3"/>
  <c r="C169" i="3"/>
  <c r="D169" i="3"/>
  <c r="A168" i="3"/>
  <c r="B168" i="3"/>
  <c r="C168" i="3"/>
  <c r="D168" i="3"/>
  <c r="A166" i="3"/>
  <c r="B166" i="3"/>
  <c r="C166" i="3"/>
  <c r="D166" i="3"/>
  <c r="A1246" i="3"/>
  <c r="B1246" i="3"/>
  <c r="C1246" i="3"/>
  <c r="D1246" i="3"/>
  <c r="A23" i="3"/>
  <c r="B23" i="3"/>
  <c r="C23" i="3"/>
  <c r="D23" i="3"/>
  <c r="A186" i="3"/>
  <c r="B186" i="3"/>
  <c r="C186" i="3"/>
  <c r="D186" i="3"/>
  <c r="A145" i="3"/>
  <c r="B145" i="3"/>
  <c r="C145" i="3"/>
  <c r="D145" i="3"/>
  <c r="A777" i="3"/>
  <c r="B777" i="3"/>
  <c r="C777" i="3"/>
  <c r="D777" i="3"/>
  <c r="A759" i="3"/>
  <c r="B759" i="3"/>
  <c r="C759" i="3"/>
  <c r="D759" i="3"/>
  <c r="A772" i="3"/>
  <c r="B772" i="3"/>
  <c r="C772" i="3"/>
  <c r="D772" i="3"/>
  <c r="A769" i="3"/>
  <c r="B769" i="3"/>
  <c r="C769" i="3"/>
  <c r="D769" i="3"/>
  <c r="A758" i="3"/>
  <c r="B758" i="3"/>
  <c r="C758" i="3"/>
  <c r="D758" i="3"/>
  <c r="A32" i="3"/>
  <c r="B32" i="3"/>
  <c r="C32" i="3"/>
  <c r="D32" i="3"/>
  <c r="A25" i="3"/>
  <c r="B25" i="3"/>
  <c r="C25" i="3"/>
  <c r="D25" i="3"/>
  <c r="A31" i="3"/>
  <c r="B31" i="3"/>
  <c r="C31" i="3"/>
  <c r="D31" i="3"/>
  <c r="A27" i="3"/>
  <c r="B27" i="3"/>
  <c r="C27" i="3"/>
  <c r="D27" i="3"/>
  <c r="A24" i="3"/>
  <c r="B24" i="3"/>
  <c r="C24" i="3"/>
  <c r="D24" i="3"/>
  <c r="A195" i="3"/>
  <c r="B195" i="3"/>
  <c r="C195" i="3"/>
  <c r="D195" i="3"/>
  <c r="A184" i="3"/>
  <c r="B184" i="3"/>
  <c r="C184" i="3"/>
  <c r="D184" i="3"/>
  <c r="A191" i="3"/>
  <c r="B191" i="3"/>
  <c r="C191" i="3"/>
  <c r="D191" i="3"/>
  <c r="A185" i="3"/>
  <c r="B185" i="3"/>
  <c r="C185" i="3"/>
  <c r="D185" i="3"/>
  <c r="A183" i="3"/>
  <c r="B183" i="3"/>
  <c r="C183" i="3"/>
  <c r="D183" i="3"/>
  <c r="A155" i="3"/>
  <c r="B155" i="3"/>
  <c r="C155" i="3"/>
  <c r="D155" i="3"/>
  <c r="A147" i="3"/>
  <c r="B147" i="3"/>
  <c r="C147" i="3"/>
  <c r="D147" i="3"/>
  <c r="A154" i="3"/>
  <c r="B154" i="3"/>
  <c r="C154" i="3"/>
  <c r="D154" i="3"/>
  <c r="A149" i="3"/>
  <c r="B149" i="3"/>
  <c r="C149" i="3"/>
  <c r="D149" i="3"/>
  <c r="A146" i="3"/>
  <c r="B146" i="3"/>
  <c r="C146" i="3"/>
  <c r="D146" i="3"/>
  <c r="A22" i="3"/>
  <c r="B22" i="3"/>
  <c r="C22" i="3"/>
  <c r="D22" i="3"/>
  <c r="A1247" i="3"/>
  <c r="B1247" i="3"/>
  <c r="C1247" i="3"/>
  <c r="D1247" i="3"/>
  <c r="A907" i="3"/>
  <c r="B907" i="3"/>
  <c r="C907" i="3"/>
  <c r="D907" i="3"/>
  <c r="A1131" i="3"/>
  <c r="B1131" i="3"/>
  <c r="C1131" i="3"/>
  <c r="D1131" i="3"/>
  <c r="A1275" i="3"/>
  <c r="B1275" i="3"/>
  <c r="C1275" i="3"/>
  <c r="D1275" i="3"/>
  <c r="A1749" i="3"/>
  <c r="B1749" i="3"/>
  <c r="C1749" i="3"/>
  <c r="D1749" i="3"/>
  <c r="A1028" i="3"/>
  <c r="B1028" i="3"/>
  <c r="C1028" i="3"/>
  <c r="D1028" i="3"/>
  <c r="A1114" i="3"/>
  <c r="B1114" i="3"/>
  <c r="C1114" i="3"/>
  <c r="D1114" i="3"/>
  <c r="A1072" i="3"/>
  <c r="B1072" i="3"/>
  <c r="C1072" i="3"/>
  <c r="D1072" i="3"/>
  <c r="A1024" i="3"/>
  <c r="B1024" i="3"/>
  <c r="C1024" i="3"/>
  <c r="D1024" i="3"/>
  <c r="A1636" i="3"/>
  <c r="B1636" i="3"/>
  <c r="C1636" i="3"/>
  <c r="D1636" i="3"/>
  <c r="A278" i="3"/>
  <c r="B278" i="3"/>
  <c r="C278" i="3"/>
  <c r="D278" i="3"/>
  <c r="A1193" i="3"/>
  <c r="B1193" i="3"/>
  <c r="C1193" i="3"/>
  <c r="D1193" i="3"/>
  <c r="A709" i="3"/>
  <c r="B709" i="3"/>
  <c r="C709" i="3"/>
  <c r="D709" i="3"/>
  <c r="A1274" i="3"/>
  <c r="B1274" i="3"/>
  <c r="C1274" i="3"/>
  <c r="D1274" i="3"/>
  <c r="A1829" i="3"/>
  <c r="B1829" i="3"/>
  <c r="C1829" i="3"/>
  <c r="D1829" i="3"/>
  <c r="A1132" i="3"/>
  <c r="B1132" i="3"/>
  <c r="C1132" i="3"/>
  <c r="D1132" i="3"/>
  <c r="A1756" i="3"/>
  <c r="B1756" i="3"/>
  <c r="C1756" i="3"/>
  <c r="D1756" i="3"/>
  <c r="A1751" i="3"/>
  <c r="B1751" i="3"/>
  <c r="C1751" i="3"/>
  <c r="D1751" i="3"/>
  <c r="A1755" i="3"/>
  <c r="B1755" i="3"/>
  <c r="C1755" i="3"/>
  <c r="D1755" i="3"/>
  <c r="A1753" i="3"/>
  <c r="B1753" i="3"/>
  <c r="C1753" i="3"/>
  <c r="D1753" i="3"/>
  <c r="A1750" i="3"/>
  <c r="B1750" i="3"/>
  <c r="C1750" i="3"/>
  <c r="D1750" i="3"/>
  <c r="A1879" i="3"/>
  <c r="B1879" i="3"/>
  <c r="C1879" i="3"/>
  <c r="D1879" i="3"/>
  <c r="A1476" i="3"/>
  <c r="B1476" i="3"/>
  <c r="C1476" i="3"/>
  <c r="D1476" i="3"/>
  <c r="A1778" i="3"/>
  <c r="B1778" i="3"/>
  <c r="C1778" i="3"/>
  <c r="D1778" i="3"/>
  <c r="A1707" i="3"/>
  <c r="B1707" i="3"/>
  <c r="C1707" i="3"/>
  <c r="D1707" i="3"/>
  <c r="A1876" i="3"/>
  <c r="B1876" i="3"/>
  <c r="C1876" i="3"/>
  <c r="D1876" i="3"/>
  <c r="A1872" i="3"/>
  <c r="B1872" i="3"/>
  <c r="C1872" i="3"/>
  <c r="D1872" i="3"/>
  <c r="A1875" i="3"/>
  <c r="B1875" i="3"/>
  <c r="C1875" i="3"/>
  <c r="D1875" i="3"/>
  <c r="A1874" i="3"/>
  <c r="B1874" i="3"/>
  <c r="C1874" i="3"/>
  <c r="D1874" i="3"/>
  <c r="A1873" i="3"/>
  <c r="B1873" i="3"/>
  <c r="C1873" i="3"/>
  <c r="D1873" i="3"/>
  <c r="A1505" i="3"/>
  <c r="B1505" i="3"/>
  <c r="C1505" i="3"/>
  <c r="D1505" i="3"/>
  <c r="A1501" i="3"/>
  <c r="B1501" i="3"/>
  <c r="C1501" i="3"/>
  <c r="D1501" i="3"/>
  <c r="A1504" i="3"/>
  <c r="B1504" i="3"/>
  <c r="C1504" i="3"/>
  <c r="D1504" i="3"/>
  <c r="A1502" i="3"/>
  <c r="B1502" i="3"/>
  <c r="C1502" i="3"/>
  <c r="D1502" i="3"/>
  <c r="A1500" i="3"/>
  <c r="B1500" i="3"/>
  <c r="C1500" i="3"/>
  <c r="D1500" i="3"/>
  <c r="B959" i="3"/>
  <c r="C959" i="3"/>
  <c r="D959" i="3"/>
  <c r="A959" i="3"/>
  <c r="A5" i="4" l="1"/>
  <c r="G5" i="4" l="1" a="1"/>
  <c r="G5" i="4" s="1"/>
  <c r="I5" i="4" a="1"/>
  <c r="I5" i="4" s="1"/>
  <c r="AH7" i="4" s="1"/>
  <c r="F5" i="4" a="1"/>
  <c r="F5" i="4" s="1"/>
  <c r="L5" i="4" s="1"/>
  <c r="J5" i="4" a="1"/>
  <c r="J5" i="4" s="1"/>
  <c r="E5" i="4" a="1"/>
  <c r="E5" i="4" s="1"/>
  <c r="H5" i="4" a="1"/>
  <c r="H5" i="4" s="1"/>
  <c r="D5" i="4"/>
  <c r="B5" i="4"/>
  <c r="C5" i="4"/>
  <c r="AJ7" i="4" l="1"/>
  <c r="AG7" i="4"/>
  <c r="AF7" i="4"/>
  <c r="K5" i="4"/>
  <c r="AI8" i="4"/>
  <c r="AJ8" i="4" s="1"/>
  <c r="AI7" i="4"/>
  <c r="W5" i="4"/>
  <c r="V5" i="4" s="1"/>
  <c r="AG6" i="4"/>
  <c r="AF5" i="4"/>
  <c r="N5" i="4"/>
  <c r="R5" i="4" s="1"/>
  <c r="A11" i="5"/>
  <c r="E11" i="5"/>
  <c r="D11" i="5"/>
  <c r="C11" i="5"/>
  <c r="J11" i="5" s="1"/>
  <c r="AG5" i="4" l="1"/>
  <c r="AJ5" i="4"/>
  <c r="AI5" i="4"/>
  <c r="AH5" i="4"/>
  <c r="AF6" i="4"/>
  <c r="AJ6" i="4"/>
  <c r="AI6" i="4"/>
  <c r="AH6" i="4"/>
  <c r="P5" i="4"/>
  <c r="Q5" i="4"/>
  <c r="O5" i="4"/>
  <c r="D6" i="4"/>
  <c r="B11" i="5" l="1"/>
  <c r="B12" i="5" l="1"/>
  <c r="C6" i="4" l="1"/>
  <c r="B6" i="4"/>
  <c r="A6" i="4"/>
  <c r="E6" i="4" l="1" a="1"/>
  <c r="E6" i="4" s="1"/>
  <c r="C12" i="5" s="1"/>
  <c r="H6" i="4" a="1"/>
  <c r="H6" i="4" s="1"/>
  <c r="W6" i="4" s="1"/>
  <c r="V6" i="4" s="1"/>
  <c r="I6" i="4" a="1"/>
  <c r="I6" i="4" s="1"/>
  <c r="F6" i="4" a="1"/>
  <c r="F6" i="4" s="1"/>
  <c r="D12" i="5" s="1"/>
  <c r="J6" i="4" a="1"/>
  <c r="J6" i="4" s="1"/>
  <c r="G6" i="4" a="1"/>
  <c r="G6" i="4" s="1"/>
  <c r="A12" i="5"/>
  <c r="C7" i="4"/>
  <c r="B7" i="4"/>
  <c r="D7" i="4"/>
  <c r="B13" i="5" s="1"/>
  <c r="A7" i="4"/>
  <c r="N6" i="4" l="1"/>
  <c r="Q6" i="4" s="1"/>
  <c r="E7" i="4" a="1"/>
  <c r="E7" i="4" s="1"/>
  <c r="H7" i="4" a="1"/>
  <c r="H7" i="4" s="1"/>
  <c r="W7" i="4" s="1"/>
  <c r="V7" i="4" s="1"/>
  <c r="F7" i="4" a="1"/>
  <c r="F7" i="4" s="1"/>
  <c r="I7" i="4" a="1"/>
  <c r="I7" i="4" s="1"/>
  <c r="G7" i="4" a="1"/>
  <c r="G7" i="4" s="1"/>
  <c r="J7" i="4" a="1"/>
  <c r="J7" i="4" s="1"/>
  <c r="L6" i="4"/>
  <c r="E12" i="5"/>
  <c r="K6" i="4"/>
  <c r="A13" i="5"/>
  <c r="B8" i="4"/>
  <c r="C8" i="4"/>
  <c r="D8" i="4"/>
  <c r="B14" i="5" s="1"/>
  <c r="A8" i="4"/>
  <c r="P6" i="4" l="1"/>
  <c r="O6" i="4"/>
  <c r="R6" i="4"/>
  <c r="N7" i="4"/>
  <c r="Q7" i="4" s="1"/>
  <c r="H8" i="4" a="1"/>
  <c r="H8" i="4" s="1"/>
  <c r="W8" i="4" s="1"/>
  <c r="V8" i="4" s="1"/>
  <c r="F8" i="4" a="1"/>
  <c r="F8" i="4" s="1"/>
  <c r="I8" i="4" a="1"/>
  <c r="I8" i="4" s="1"/>
  <c r="G8" i="4" a="1"/>
  <c r="G8" i="4" s="1"/>
  <c r="J8" i="4" a="1"/>
  <c r="J8" i="4" s="1"/>
  <c r="E8" i="4" a="1"/>
  <c r="E8" i="4" s="1"/>
  <c r="B9" i="4"/>
  <c r="A14" i="5"/>
  <c r="D9" i="4"/>
  <c r="B15" i="5" s="1"/>
  <c r="C9" i="4"/>
  <c r="C13" i="5"/>
  <c r="K7" i="4"/>
  <c r="D13" i="5"/>
  <c r="L7" i="4"/>
  <c r="E13" i="5"/>
  <c r="A9" i="4"/>
  <c r="R7" i="4" l="1"/>
  <c r="O7" i="4"/>
  <c r="P7" i="4"/>
  <c r="E14" i="5"/>
  <c r="N8" i="4"/>
  <c r="E9" i="4" a="1"/>
  <c r="E9" i="4" s="1"/>
  <c r="H9" i="4" a="1"/>
  <c r="H9" i="4" s="1"/>
  <c r="W9" i="4" s="1"/>
  <c r="V9" i="4" s="1"/>
  <c r="F9" i="4" a="1"/>
  <c r="F9" i="4" s="1"/>
  <c r="I9" i="4" a="1"/>
  <c r="I9" i="4" s="1"/>
  <c r="G9" i="4" a="1"/>
  <c r="G9" i="4" s="1"/>
  <c r="J9" i="4" a="1"/>
  <c r="J9" i="4" s="1"/>
  <c r="A15" i="5"/>
  <c r="B10" i="4"/>
  <c r="D10" i="4"/>
  <c r="B16" i="5" s="1"/>
  <c r="C10" i="4"/>
  <c r="D14" i="5"/>
  <c r="L8" i="4"/>
  <c r="C14" i="5"/>
  <c r="K8" i="4"/>
  <c r="A10" i="4"/>
  <c r="Q8" i="4" l="1"/>
  <c r="R8" i="4"/>
  <c r="O8" i="4"/>
  <c r="P8" i="4"/>
  <c r="E15" i="5"/>
  <c r="N9" i="4"/>
  <c r="E10" i="4" a="1"/>
  <c r="E10" i="4" s="1"/>
  <c r="F10" i="4" a="1"/>
  <c r="F10" i="4" s="1"/>
  <c r="I10" i="4" a="1"/>
  <c r="I10" i="4" s="1"/>
  <c r="G10" i="4" a="1"/>
  <c r="G10" i="4" s="1"/>
  <c r="J10" i="4" a="1"/>
  <c r="J10" i="4" s="1"/>
  <c r="H10" i="4" a="1"/>
  <c r="H10" i="4" s="1"/>
  <c r="W10" i="4" s="1"/>
  <c r="V10" i="4" s="1"/>
  <c r="A16" i="5"/>
  <c r="B11" i="4"/>
  <c r="D11" i="4"/>
  <c r="B17" i="5" s="1"/>
  <c r="C11" i="4"/>
  <c r="D15" i="5"/>
  <c r="L9" i="4"/>
  <c r="C15" i="5"/>
  <c r="K9" i="4"/>
  <c r="A11" i="4"/>
  <c r="Q9" i="4" l="1"/>
  <c r="R9" i="4"/>
  <c r="O9" i="4"/>
  <c r="P9" i="4"/>
  <c r="E16" i="5"/>
  <c r="N10" i="4"/>
  <c r="E11" i="4" a="1"/>
  <c r="E11" i="4" s="1"/>
  <c r="F11" i="4" a="1"/>
  <c r="F11" i="4" s="1"/>
  <c r="I11" i="4" a="1"/>
  <c r="I11" i="4" s="1"/>
  <c r="G11" i="4" a="1"/>
  <c r="G11" i="4" s="1"/>
  <c r="J11" i="4" a="1"/>
  <c r="J11" i="4" s="1"/>
  <c r="H11" i="4" a="1"/>
  <c r="H11" i="4" s="1"/>
  <c r="W11" i="4" s="1"/>
  <c r="V11" i="4" s="1"/>
  <c r="A17" i="5"/>
  <c r="B12" i="4"/>
  <c r="C12" i="4"/>
  <c r="D12" i="4"/>
  <c r="B18" i="5" s="1"/>
  <c r="D16" i="5"/>
  <c r="L10" i="4"/>
  <c r="C16" i="5"/>
  <c r="K10" i="4"/>
  <c r="A12" i="4"/>
  <c r="Q10" i="4" l="1"/>
  <c r="R10" i="4"/>
  <c r="O10" i="4"/>
  <c r="P10" i="4"/>
  <c r="E17" i="5"/>
  <c r="N11" i="4"/>
  <c r="E12" i="4" a="1"/>
  <c r="E12" i="4" s="1"/>
  <c r="F12" i="4" a="1"/>
  <c r="F12" i="4" s="1"/>
  <c r="I12" i="4" a="1"/>
  <c r="I12" i="4" s="1"/>
  <c r="G12" i="4" a="1"/>
  <c r="G12" i="4" s="1"/>
  <c r="J12" i="4" a="1"/>
  <c r="J12" i="4" s="1"/>
  <c r="H12" i="4" a="1"/>
  <c r="H12" i="4" s="1"/>
  <c r="W12" i="4" s="1"/>
  <c r="V12" i="4" s="1"/>
  <c r="A18" i="5"/>
  <c r="B13" i="4"/>
  <c r="D13" i="4"/>
  <c r="B19" i="5" s="1"/>
  <c r="C13" i="4"/>
  <c r="D17" i="5"/>
  <c r="L11" i="4"/>
  <c r="C17" i="5"/>
  <c r="K11" i="4"/>
  <c r="A13" i="4"/>
  <c r="Q11" i="4" l="1"/>
  <c r="R11" i="4"/>
  <c r="O11" i="4"/>
  <c r="P11" i="4"/>
  <c r="E18" i="5"/>
  <c r="N12" i="4"/>
  <c r="E13" i="4" a="1"/>
  <c r="E13" i="4" s="1"/>
  <c r="F13" i="4" a="1"/>
  <c r="F13" i="4" s="1"/>
  <c r="I13" i="4" a="1"/>
  <c r="I13" i="4" s="1"/>
  <c r="G13" i="4" a="1"/>
  <c r="G13" i="4" s="1"/>
  <c r="J13" i="4" a="1"/>
  <c r="J13" i="4" s="1"/>
  <c r="H13" i="4" a="1"/>
  <c r="H13" i="4" s="1"/>
  <c r="W13" i="4" s="1"/>
  <c r="V13" i="4" s="1"/>
  <c r="A19" i="5"/>
  <c r="B14" i="4"/>
  <c r="D14" i="4"/>
  <c r="B20" i="5" s="1"/>
  <c r="C14" i="4"/>
  <c r="D18" i="5"/>
  <c r="L12" i="4"/>
  <c r="C18" i="5"/>
  <c r="K12" i="4"/>
  <c r="A14" i="4"/>
  <c r="Q12" i="4" l="1"/>
  <c r="R12" i="4"/>
  <c r="O12" i="4"/>
  <c r="P12" i="4"/>
  <c r="E19" i="5"/>
  <c r="N13" i="4"/>
  <c r="E14" i="4" a="1"/>
  <c r="E14" i="4" s="1"/>
  <c r="F14" i="4" a="1"/>
  <c r="F14" i="4" s="1"/>
  <c r="I14" i="4" a="1"/>
  <c r="I14" i="4" s="1"/>
  <c r="G14" i="4" a="1"/>
  <c r="G14" i="4" s="1"/>
  <c r="J14" i="4" a="1"/>
  <c r="J14" i="4" s="1"/>
  <c r="H14" i="4" a="1"/>
  <c r="H14" i="4" s="1"/>
  <c r="W14" i="4" s="1"/>
  <c r="V14" i="4" s="1"/>
  <c r="B15" i="4"/>
  <c r="A20" i="5"/>
  <c r="D15" i="4"/>
  <c r="B21" i="5" s="1"/>
  <c r="C15" i="4"/>
  <c r="D19" i="5"/>
  <c r="L13" i="4"/>
  <c r="C19" i="5"/>
  <c r="K13" i="4"/>
  <c r="A15" i="4"/>
  <c r="AE15" i="4" l="1"/>
  <c r="AC15" i="4" s="1"/>
  <c r="AD15" i="4" s="1"/>
  <c r="Q13" i="4"/>
  <c r="R13" i="4"/>
  <c r="O13" i="4"/>
  <c r="P13" i="4"/>
  <c r="E20" i="5"/>
  <c r="N14" i="4"/>
  <c r="E15" i="4" a="1"/>
  <c r="E15" i="4" s="1"/>
  <c r="F15" i="4" a="1"/>
  <c r="F15" i="4" s="1"/>
  <c r="I15" i="4" a="1"/>
  <c r="I15" i="4" s="1"/>
  <c r="G15" i="4" a="1"/>
  <c r="G15" i="4" s="1"/>
  <c r="J15" i="4" a="1"/>
  <c r="J15" i="4" s="1"/>
  <c r="H15" i="4" a="1"/>
  <c r="H15" i="4" s="1"/>
  <c r="W15" i="4" s="1"/>
  <c r="V15" i="4" s="1"/>
  <c r="B16" i="4"/>
  <c r="A21" i="5"/>
  <c r="D16" i="4"/>
  <c r="B22" i="5" s="1"/>
  <c r="C16" i="4"/>
  <c r="C20" i="5"/>
  <c r="K14" i="4"/>
  <c r="D20" i="5"/>
  <c r="L14" i="4"/>
  <c r="A16" i="4"/>
  <c r="AJ20" i="4" l="1"/>
  <c r="AI19" i="4"/>
  <c r="AH18" i="4"/>
  <c r="AG17" i="4"/>
  <c r="AF16" i="4"/>
  <c r="Q14" i="4"/>
  <c r="R14" i="4"/>
  <c r="O14" i="4"/>
  <c r="P14" i="4"/>
  <c r="E21" i="5"/>
  <c r="N15" i="4"/>
  <c r="E16" i="4" a="1"/>
  <c r="E16" i="4" s="1"/>
  <c r="F16" i="4" a="1"/>
  <c r="F16" i="4" s="1"/>
  <c r="I16" i="4" a="1"/>
  <c r="I16" i="4" s="1"/>
  <c r="G16" i="4" a="1"/>
  <c r="G16" i="4" s="1"/>
  <c r="J16" i="4" a="1"/>
  <c r="J16" i="4" s="1"/>
  <c r="H16" i="4" a="1"/>
  <c r="H16" i="4" s="1"/>
  <c r="W16" i="4" s="1"/>
  <c r="V16" i="4" s="1"/>
  <c r="A22" i="5"/>
  <c r="B17" i="4"/>
  <c r="C17" i="4"/>
  <c r="D17" i="4"/>
  <c r="B23" i="5" s="1"/>
  <c r="D21" i="5"/>
  <c r="L15" i="4"/>
  <c r="C21" i="5"/>
  <c r="K15" i="4"/>
  <c r="A17" i="4"/>
  <c r="AH20" i="4" l="1"/>
  <c r="AG20" i="4"/>
  <c r="AF20" i="4"/>
  <c r="AG19" i="4"/>
  <c r="AH19" i="4"/>
  <c r="AJ19" i="4"/>
  <c r="AF19" i="4"/>
  <c r="AF18" i="4"/>
  <c r="AJ18" i="4"/>
  <c r="AI18" i="4"/>
  <c r="AG18" i="4"/>
  <c r="AJ17" i="4"/>
  <c r="AI17" i="4"/>
  <c r="AF17" i="4"/>
  <c r="AH17" i="4"/>
  <c r="AJ16" i="4"/>
  <c r="AI16" i="4"/>
  <c r="AH16" i="4"/>
  <c r="AG16" i="4"/>
  <c r="Q15" i="4"/>
  <c r="R15" i="4"/>
  <c r="O15" i="4"/>
  <c r="P15" i="4"/>
  <c r="E22" i="5"/>
  <c r="N16" i="4"/>
  <c r="E17" i="4" a="1"/>
  <c r="E17" i="4" s="1"/>
  <c r="F17" i="4" a="1"/>
  <c r="F17" i="4" s="1"/>
  <c r="I17" i="4" a="1"/>
  <c r="I17" i="4" s="1"/>
  <c r="G17" i="4" a="1"/>
  <c r="G17" i="4" s="1"/>
  <c r="J17" i="4" a="1"/>
  <c r="J17" i="4" s="1"/>
  <c r="H17" i="4" a="1"/>
  <c r="H17" i="4" s="1"/>
  <c r="W17" i="4" s="1"/>
  <c r="V17" i="4" s="1"/>
  <c r="B18" i="4"/>
  <c r="A23" i="5"/>
  <c r="C18" i="4"/>
  <c r="D18" i="4"/>
  <c r="B24" i="5" s="1"/>
  <c r="D22" i="5"/>
  <c r="L16" i="4"/>
  <c r="C22" i="5"/>
  <c r="K16" i="4"/>
  <c r="A18" i="4"/>
  <c r="Q16" i="4" l="1"/>
  <c r="R16" i="4"/>
  <c r="O16" i="4"/>
  <c r="P16" i="4"/>
  <c r="E23" i="5"/>
  <c r="N17" i="4"/>
  <c r="E18" i="4" a="1"/>
  <c r="E18" i="4" s="1"/>
  <c r="F18" i="4" a="1"/>
  <c r="F18" i="4" s="1"/>
  <c r="I18" i="4" a="1"/>
  <c r="I18" i="4" s="1"/>
  <c r="H18" i="4" a="1"/>
  <c r="H18" i="4" s="1"/>
  <c r="W18" i="4" s="1"/>
  <c r="V18" i="4" s="1"/>
  <c r="G18" i="4" a="1"/>
  <c r="G18" i="4" s="1"/>
  <c r="J18" i="4" a="1"/>
  <c r="J18" i="4" s="1"/>
  <c r="B19" i="4"/>
  <c r="A24" i="5"/>
  <c r="C19" i="4"/>
  <c r="D19" i="4"/>
  <c r="B25" i="5" s="1"/>
  <c r="C23" i="5"/>
  <c r="K17" i="4"/>
  <c r="D23" i="5"/>
  <c r="L17" i="4"/>
  <c r="A19" i="4"/>
  <c r="Q17" i="4" l="1"/>
  <c r="R17" i="4"/>
  <c r="O17" i="4"/>
  <c r="P17" i="4"/>
  <c r="E24" i="5"/>
  <c r="N18" i="4"/>
  <c r="E19" i="4" a="1"/>
  <c r="E19" i="4" s="1"/>
  <c r="F19" i="4" a="1"/>
  <c r="F19" i="4" s="1"/>
  <c r="I19" i="4" a="1"/>
  <c r="I19" i="4" s="1"/>
  <c r="H19" i="4" a="1"/>
  <c r="H19" i="4" s="1"/>
  <c r="W19" i="4" s="1"/>
  <c r="V19" i="4" s="1"/>
  <c r="G19" i="4" a="1"/>
  <c r="G19" i="4" s="1"/>
  <c r="J19" i="4" a="1"/>
  <c r="J19" i="4" s="1"/>
  <c r="A25" i="5"/>
  <c r="B20" i="4"/>
  <c r="C20" i="4"/>
  <c r="D20" i="4"/>
  <c r="B26" i="5" s="1"/>
  <c r="C24" i="5"/>
  <c r="K18" i="4"/>
  <c r="D24" i="5"/>
  <c r="L18" i="4"/>
  <c r="A20" i="4"/>
  <c r="Q18" i="4" l="1"/>
  <c r="R18" i="4"/>
  <c r="O18" i="4"/>
  <c r="P18" i="4"/>
  <c r="E25" i="5"/>
  <c r="N19" i="4"/>
  <c r="E20" i="4" a="1"/>
  <c r="E20" i="4" s="1"/>
  <c r="F20" i="4" a="1"/>
  <c r="F20" i="4" s="1"/>
  <c r="I20" i="4" a="1"/>
  <c r="I20" i="4" s="1"/>
  <c r="H20" i="4" a="1"/>
  <c r="H20" i="4" s="1"/>
  <c r="W20" i="4" s="1"/>
  <c r="V20" i="4" s="1"/>
  <c r="G20" i="4" a="1"/>
  <c r="G20" i="4" s="1"/>
  <c r="J20" i="4" a="1"/>
  <c r="J20" i="4" s="1"/>
  <c r="B21" i="4"/>
  <c r="A26" i="5"/>
  <c r="D21" i="4"/>
  <c r="B27" i="5" s="1"/>
  <c r="C21" i="4"/>
  <c r="D25" i="5"/>
  <c r="L19" i="4"/>
  <c r="C25" i="5"/>
  <c r="K19" i="4"/>
  <c r="A21" i="4"/>
  <c r="Q19" i="4" l="1"/>
  <c r="R19" i="4"/>
  <c r="O19" i="4"/>
  <c r="P19" i="4"/>
  <c r="E26" i="5"/>
  <c r="N20" i="4"/>
  <c r="E21" i="4" a="1"/>
  <c r="E21" i="4" s="1"/>
  <c r="F21" i="4" a="1"/>
  <c r="F21" i="4" s="1"/>
  <c r="I21" i="4" a="1"/>
  <c r="I21" i="4" s="1"/>
  <c r="H21" i="4" a="1"/>
  <c r="H21" i="4" s="1"/>
  <c r="W21" i="4" s="1"/>
  <c r="V21" i="4" s="1"/>
  <c r="G21" i="4" a="1"/>
  <c r="G21" i="4" s="1"/>
  <c r="J21" i="4" a="1"/>
  <c r="J21" i="4" s="1"/>
  <c r="A27" i="5"/>
  <c r="B22" i="4"/>
  <c r="D22" i="4"/>
  <c r="B28" i="5" s="1"/>
  <c r="C22" i="4"/>
  <c r="C26" i="5"/>
  <c r="K20" i="4"/>
  <c r="D26" i="5"/>
  <c r="L20" i="4"/>
  <c r="A22" i="4"/>
  <c r="Q20" i="4" l="1"/>
  <c r="R20" i="4"/>
  <c r="O20" i="4"/>
  <c r="P20" i="4"/>
  <c r="E27" i="5"/>
  <c r="N21" i="4"/>
  <c r="E22" i="4" a="1"/>
  <c r="E22" i="4" s="1"/>
  <c r="F22" i="4" a="1"/>
  <c r="F22" i="4" s="1"/>
  <c r="I22" i="4" a="1"/>
  <c r="I22" i="4" s="1"/>
  <c r="H22" i="4" a="1"/>
  <c r="H22" i="4" s="1"/>
  <c r="W22" i="4" s="1"/>
  <c r="V22" i="4" s="1"/>
  <c r="G22" i="4" a="1"/>
  <c r="G22" i="4" s="1"/>
  <c r="J22" i="4" a="1"/>
  <c r="J22" i="4" s="1"/>
  <c r="A28" i="5"/>
  <c r="B23" i="4"/>
  <c r="C23" i="4"/>
  <c r="D23" i="4"/>
  <c r="B29" i="5" s="1"/>
  <c r="D27" i="5"/>
  <c r="L21" i="4"/>
  <c r="C27" i="5"/>
  <c r="K21" i="4"/>
  <c r="A23" i="4"/>
  <c r="Q21" i="4" l="1"/>
  <c r="R21" i="4"/>
  <c r="O21" i="4"/>
  <c r="P21" i="4"/>
  <c r="E28" i="5"/>
  <c r="N22" i="4"/>
  <c r="E23" i="4" a="1"/>
  <c r="E23" i="4" s="1"/>
  <c r="F23" i="4" a="1"/>
  <c r="F23" i="4" s="1"/>
  <c r="I23" i="4" a="1"/>
  <c r="I23" i="4" s="1"/>
  <c r="H23" i="4" a="1"/>
  <c r="H23" i="4" s="1"/>
  <c r="W23" i="4" s="1"/>
  <c r="V23" i="4" s="1"/>
  <c r="J23" i="4" a="1"/>
  <c r="J23" i="4" s="1"/>
  <c r="G23" i="4" a="1"/>
  <c r="G23" i="4" s="1"/>
  <c r="B24" i="4"/>
  <c r="A29" i="5"/>
  <c r="C24" i="4"/>
  <c r="D24" i="4"/>
  <c r="B30" i="5" s="1"/>
  <c r="C28" i="5"/>
  <c r="K22" i="4"/>
  <c r="D28" i="5"/>
  <c r="L22" i="4"/>
  <c r="A24" i="4"/>
  <c r="Q22" i="4" l="1"/>
  <c r="R22" i="4"/>
  <c r="O22" i="4"/>
  <c r="P22" i="4"/>
  <c r="E29" i="5"/>
  <c r="N23" i="4"/>
  <c r="E24" i="4" a="1"/>
  <c r="E24" i="4" s="1"/>
  <c r="F24" i="4" a="1"/>
  <c r="F24" i="4" s="1"/>
  <c r="I24" i="4" a="1"/>
  <c r="I24" i="4" s="1"/>
  <c r="H24" i="4" a="1"/>
  <c r="H24" i="4" s="1"/>
  <c r="W24" i="4" s="1"/>
  <c r="V24" i="4" s="1"/>
  <c r="G24" i="4" a="1"/>
  <c r="G24" i="4" s="1"/>
  <c r="J24" i="4" a="1"/>
  <c r="J24" i="4" s="1"/>
  <c r="A30" i="5"/>
  <c r="B25" i="4"/>
  <c r="D25" i="4"/>
  <c r="B31" i="5" s="1"/>
  <c r="C25" i="4"/>
  <c r="C29" i="5"/>
  <c r="K23" i="4"/>
  <c r="D29" i="5"/>
  <c r="L23" i="4"/>
  <c r="A25" i="4"/>
  <c r="Q23" i="4" l="1"/>
  <c r="R23" i="4"/>
  <c r="O23" i="4"/>
  <c r="P23" i="4"/>
  <c r="E30" i="5"/>
  <c r="N24" i="4"/>
  <c r="E25" i="4" a="1"/>
  <c r="E25" i="4" s="1"/>
  <c r="F25" i="4" a="1"/>
  <c r="F25" i="4" s="1"/>
  <c r="I25" i="4" a="1"/>
  <c r="I25" i="4" s="1"/>
  <c r="H25" i="4" a="1"/>
  <c r="H25" i="4" s="1"/>
  <c r="W25" i="4" s="1"/>
  <c r="V25" i="4" s="1"/>
  <c r="G25" i="4" a="1"/>
  <c r="G25" i="4" s="1"/>
  <c r="J25" i="4" a="1"/>
  <c r="J25" i="4" s="1"/>
  <c r="A31" i="5"/>
  <c r="B26" i="4"/>
  <c r="C26" i="4"/>
  <c r="D26" i="4"/>
  <c r="D30" i="5"/>
  <c r="L24" i="4"/>
  <c r="C30" i="5"/>
  <c r="K24" i="4"/>
  <c r="A26" i="4"/>
  <c r="Q24" i="4" l="1"/>
  <c r="R24" i="4"/>
  <c r="O24" i="4"/>
  <c r="P24" i="4"/>
  <c r="E31" i="5"/>
  <c r="N25" i="4"/>
  <c r="E26" i="4" a="1"/>
  <c r="E26" i="4" s="1"/>
  <c r="K26" i="4" s="1"/>
  <c r="F26" i="4" a="1"/>
  <c r="F26" i="4" s="1"/>
  <c r="L26" i="4" s="1"/>
  <c r="I26" i="4" a="1"/>
  <c r="I26" i="4" s="1"/>
  <c r="H26" i="4" a="1"/>
  <c r="H26" i="4" s="1"/>
  <c r="W26" i="4" s="1"/>
  <c r="V26" i="4" s="1"/>
  <c r="G26" i="4" a="1"/>
  <c r="G26" i="4" s="1"/>
  <c r="J26" i="4" a="1"/>
  <c r="J26" i="4" s="1"/>
  <c r="B27" i="4"/>
  <c r="D27" i="4"/>
  <c r="C27" i="4"/>
  <c r="D31" i="5"/>
  <c r="L25" i="4"/>
  <c r="C31" i="5"/>
  <c r="K25" i="4"/>
  <c r="A27" i="4"/>
  <c r="N26" i="4" l="1"/>
  <c r="Q26" i="4" s="1"/>
  <c r="Q25" i="4"/>
  <c r="R25" i="4"/>
  <c r="O25" i="4"/>
  <c r="P25" i="4"/>
  <c r="F27" i="4" a="1"/>
  <c r="F27" i="4" s="1"/>
  <c r="L27" i="4" s="1"/>
  <c r="I27" i="4" a="1"/>
  <c r="I27" i="4" s="1"/>
  <c r="E27" i="4" a="1"/>
  <c r="E27" i="4" s="1"/>
  <c r="K27" i="4" s="1"/>
  <c r="G27" i="4" a="1"/>
  <c r="G27" i="4" s="1"/>
  <c r="H27" i="4" a="1"/>
  <c r="H27" i="4" s="1"/>
  <c r="W27" i="4" s="1"/>
  <c r="V27" i="4" s="1"/>
  <c r="J27" i="4" a="1"/>
  <c r="J27" i="4" s="1"/>
  <c r="B28" i="4"/>
  <c r="D28" i="4"/>
  <c r="C28" i="4"/>
  <c r="A28" i="4"/>
  <c r="P26" i="4" l="1"/>
  <c r="R26" i="4"/>
  <c r="O26" i="4"/>
  <c r="N27" i="4"/>
  <c r="R27" i="4" s="1"/>
  <c r="F28" i="4" a="1"/>
  <c r="F28" i="4" s="1"/>
  <c r="L28" i="4" s="1"/>
  <c r="I28" i="4" a="1"/>
  <c r="I28" i="4" s="1"/>
  <c r="H28" i="4" a="1"/>
  <c r="H28" i="4" s="1"/>
  <c r="W28" i="4" s="1"/>
  <c r="V28" i="4" s="1"/>
  <c r="J28" i="4" a="1"/>
  <c r="J28" i="4" s="1"/>
  <c r="G28" i="4" a="1"/>
  <c r="G28" i="4" s="1"/>
  <c r="E28" i="4" a="1"/>
  <c r="E28" i="4" s="1"/>
  <c r="K28" i="4" s="1"/>
  <c r="B29" i="4"/>
  <c r="C29" i="4"/>
  <c r="D29" i="4"/>
  <c r="A29" i="4"/>
  <c r="P27" i="4" l="1"/>
  <c r="Q27" i="4"/>
  <c r="O27" i="4"/>
  <c r="N28" i="4"/>
  <c r="Q28" i="4" s="1"/>
  <c r="I29" i="4" a="1"/>
  <c r="I29" i="4" s="1"/>
  <c r="H29" i="4" a="1"/>
  <c r="H29" i="4" s="1"/>
  <c r="W29" i="4" s="1"/>
  <c r="V29" i="4" s="1"/>
  <c r="J29" i="4" a="1"/>
  <c r="J29" i="4" s="1"/>
  <c r="E29" i="4" a="1"/>
  <c r="E29" i="4" s="1"/>
  <c r="K29" i="4" s="1"/>
  <c r="F29" i="4" a="1"/>
  <c r="F29" i="4" s="1"/>
  <c r="L29" i="4" s="1"/>
  <c r="G29" i="4" a="1"/>
  <c r="G29" i="4" s="1"/>
  <c r="B30" i="4"/>
  <c r="C30" i="4"/>
  <c r="D30" i="4"/>
  <c r="A30" i="4"/>
  <c r="O28" i="4" l="1"/>
  <c r="P28" i="4"/>
  <c r="R28" i="4"/>
  <c r="N29" i="4"/>
  <c r="Q29" i="4" s="1"/>
  <c r="I30" i="4" a="1"/>
  <c r="I30" i="4" s="1"/>
  <c r="J30" i="4" a="1"/>
  <c r="J30" i="4" s="1"/>
  <c r="H30" i="4" a="1"/>
  <c r="H30" i="4" s="1"/>
  <c r="W30" i="4" s="1"/>
  <c r="V30" i="4" s="1"/>
  <c r="E30" i="4" a="1"/>
  <c r="E30" i="4" s="1"/>
  <c r="K30" i="4" s="1"/>
  <c r="F30" i="4" a="1"/>
  <c r="F30" i="4" s="1"/>
  <c r="L30" i="4" s="1"/>
  <c r="G30" i="4" a="1"/>
  <c r="G30" i="4" s="1"/>
  <c r="B31" i="4"/>
  <c r="D31" i="4"/>
  <c r="C31" i="4"/>
  <c r="A31" i="4"/>
  <c r="O29" i="4" l="1"/>
  <c r="R29" i="4"/>
  <c r="P29" i="4"/>
  <c r="N30" i="4"/>
  <c r="Q30" i="4" s="1"/>
  <c r="I31" i="4" a="1"/>
  <c r="I31" i="4" s="1"/>
  <c r="J31" i="4" a="1"/>
  <c r="J31" i="4" s="1"/>
  <c r="E31" i="4" a="1"/>
  <c r="E31" i="4" s="1"/>
  <c r="K31" i="4" s="1"/>
  <c r="F31" i="4" a="1"/>
  <c r="F31" i="4" s="1"/>
  <c r="L31" i="4" s="1"/>
  <c r="H31" i="4" a="1"/>
  <c r="H31" i="4" s="1"/>
  <c r="W31" i="4" s="1"/>
  <c r="V31" i="4" s="1"/>
  <c r="G31" i="4" a="1"/>
  <c r="G31" i="4" s="1"/>
  <c r="B32" i="4"/>
  <c r="D32" i="4"/>
  <c r="C32" i="4"/>
  <c r="A32" i="4"/>
  <c r="P30" i="4" l="1"/>
  <c r="O30" i="4"/>
  <c r="R30" i="4"/>
  <c r="N31" i="4"/>
  <c r="Q31" i="4" s="1"/>
  <c r="I32" i="4" a="1"/>
  <c r="I32" i="4" s="1"/>
  <c r="J32" i="4" a="1"/>
  <c r="J32" i="4" s="1"/>
  <c r="E32" i="4" a="1"/>
  <c r="E32" i="4" s="1"/>
  <c r="K32" i="4" s="1"/>
  <c r="F32" i="4" a="1"/>
  <c r="F32" i="4" s="1"/>
  <c r="L32" i="4" s="1"/>
  <c r="G32" i="4" a="1"/>
  <c r="G32" i="4" s="1"/>
  <c r="H32" i="4" a="1"/>
  <c r="H32" i="4" s="1"/>
  <c r="W32" i="4" s="1"/>
  <c r="V32" i="4" s="1"/>
  <c r="B33" i="4"/>
  <c r="D33" i="4"/>
  <c r="C33" i="4"/>
  <c r="A33" i="4"/>
  <c r="P31" i="4" l="1"/>
  <c r="O31" i="4"/>
  <c r="R31" i="4"/>
  <c r="N32" i="4"/>
  <c r="O32" i="4" s="1"/>
  <c r="I33" i="4" a="1"/>
  <c r="I33" i="4" s="1"/>
  <c r="J33" i="4" a="1"/>
  <c r="J33" i="4" s="1"/>
  <c r="E33" i="4" a="1"/>
  <c r="E33" i="4" s="1"/>
  <c r="K33" i="4" s="1"/>
  <c r="F33" i="4" a="1"/>
  <c r="F33" i="4" s="1"/>
  <c r="L33" i="4" s="1"/>
  <c r="H33" i="4" a="1"/>
  <c r="H33" i="4" s="1"/>
  <c r="W33" i="4" s="1"/>
  <c r="V33" i="4" s="1"/>
  <c r="G33" i="4" a="1"/>
  <c r="G33" i="4" s="1"/>
  <c r="B34" i="4"/>
  <c r="D34" i="4"/>
  <c r="C34" i="4"/>
  <c r="A34" i="4"/>
  <c r="P32" i="4" l="1"/>
  <c r="R32" i="4"/>
  <c r="Q32" i="4"/>
  <c r="N33" i="4"/>
  <c r="Q33" i="4" s="1"/>
  <c r="I34" i="4" a="1"/>
  <c r="I34" i="4" s="1"/>
  <c r="J34" i="4" a="1"/>
  <c r="J34" i="4" s="1"/>
  <c r="E34" i="4" a="1"/>
  <c r="E34" i="4" s="1"/>
  <c r="K34" i="4" s="1"/>
  <c r="F34" i="4" a="1"/>
  <c r="F34" i="4" s="1"/>
  <c r="L34" i="4" s="1"/>
  <c r="G34" i="4" a="1"/>
  <c r="G34" i="4" s="1"/>
  <c r="H34" i="4" a="1"/>
  <c r="H34" i="4" s="1"/>
  <c r="W34" i="4" s="1"/>
  <c r="V34" i="4" s="1"/>
  <c r="B35" i="4"/>
  <c r="C35" i="4"/>
  <c r="D35" i="4"/>
  <c r="A35" i="4"/>
  <c r="R33" i="4" l="1"/>
  <c r="P33" i="4"/>
  <c r="O33" i="4"/>
  <c r="N34" i="4"/>
  <c r="Q34" i="4" s="1"/>
  <c r="I35" i="4" a="1"/>
  <c r="I35" i="4" s="1"/>
  <c r="J35" i="4" a="1"/>
  <c r="J35" i="4" s="1"/>
  <c r="E35" i="4" a="1"/>
  <c r="E35" i="4" s="1"/>
  <c r="K35" i="4" s="1"/>
  <c r="H35" i="4" a="1"/>
  <c r="H35" i="4" s="1"/>
  <c r="W35" i="4" s="1"/>
  <c r="V35" i="4" s="1"/>
  <c r="F35" i="4" a="1"/>
  <c r="F35" i="4" s="1"/>
  <c r="L35" i="4" s="1"/>
  <c r="G35" i="4" a="1"/>
  <c r="G35" i="4" s="1"/>
  <c r="B36" i="4"/>
  <c r="D36" i="4"/>
  <c r="C36" i="4"/>
  <c r="A36" i="4"/>
  <c r="P34" i="4" l="1"/>
  <c r="O34" i="4"/>
  <c r="R34" i="4"/>
  <c r="N35" i="4"/>
  <c r="Q35" i="4" s="1"/>
  <c r="I36" i="4" a="1"/>
  <c r="I36" i="4" s="1"/>
  <c r="H36" i="4" a="1"/>
  <c r="H36" i="4" s="1"/>
  <c r="W36" i="4" s="1"/>
  <c r="V36" i="4" s="1"/>
  <c r="J36" i="4" a="1"/>
  <c r="J36" i="4" s="1"/>
  <c r="E36" i="4" a="1"/>
  <c r="E36" i="4" s="1"/>
  <c r="K36" i="4" s="1"/>
  <c r="F36" i="4" a="1"/>
  <c r="F36" i="4" s="1"/>
  <c r="L36" i="4" s="1"/>
  <c r="G36" i="4" a="1"/>
  <c r="G36" i="4" s="1"/>
  <c r="B37" i="4"/>
  <c r="D37" i="4"/>
  <c r="C37" i="4"/>
  <c r="A37" i="4"/>
  <c r="O35" i="4" l="1"/>
  <c r="P35" i="4"/>
  <c r="R35" i="4"/>
  <c r="N36" i="4"/>
  <c r="R36" i="4" s="1"/>
  <c r="B38" i="4"/>
  <c r="C38" i="4"/>
  <c r="D38" i="4"/>
  <c r="I37" i="4" a="1"/>
  <c r="I37" i="4" s="1"/>
  <c r="J37" i="4" a="1"/>
  <c r="J37" i="4" s="1"/>
  <c r="H37" i="4" a="1"/>
  <c r="H37" i="4" s="1"/>
  <c r="W37" i="4" s="1"/>
  <c r="V37" i="4" s="1"/>
  <c r="E37" i="4" a="1"/>
  <c r="E37" i="4" s="1"/>
  <c r="K37" i="4" s="1"/>
  <c r="F37" i="4" a="1"/>
  <c r="F37" i="4" s="1"/>
  <c r="L37" i="4" s="1"/>
  <c r="G37" i="4" a="1"/>
  <c r="G37" i="4" s="1"/>
  <c r="A38" i="4"/>
  <c r="Q36" i="4" l="1"/>
  <c r="P36" i="4"/>
  <c r="O36" i="4"/>
  <c r="F38" i="4" a="1"/>
  <c r="F38" i="4" s="1"/>
  <c r="L38" i="4" s="1"/>
  <c r="I38" i="4" a="1"/>
  <c r="I38" i="4" s="1"/>
  <c r="D39" i="4"/>
  <c r="G38" i="4" a="1"/>
  <c r="G38" i="4" s="1"/>
  <c r="J38" i="4" a="1"/>
  <c r="J38" i="4" s="1"/>
  <c r="B39" i="4"/>
  <c r="H38" i="4" a="1"/>
  <c r="H38" i="4" s="1"/>
  <c r="W38" i="4" s="1"/>
  <c r="V38" i="4" s="1"/>
  <c r="C39" i="4"/>
  <c r="E38" i="4" a="1"/>
  <c r="E38" i="4" s="1"/>
  <c r="K38" i="4" s="1"/>
  <c r="N37" i="4"/>
  <c r="A39" i="4"/>
  <c r="N38" i="4" l="1"/>
  <c r="R38" i="4" s="1"/>
  <c r="H39" i="4" a="1"/>
  <c r="H39" i="4" s="1"/>
  <c r="W39" i="4" s="1"/>
  <c r="V39" i="4" s="1"/>
  <c r="F39" i="4" a="1"/>
  <c r="F39" i="4" s="1"/>
  <c r="L39" i="4" s="1"/>
  <c r="I39" i="4" a="1"/>
  <c r="I39" i="4" s="1"/>
  <c r="C40" i="4"/>
  <c r="D40" i="4"/>
  <c r="E39" i="4" a="1"/>
  <c r="E39" i="4" s="1"/>
  <c r="K39" i="4" s="1"/>
  <c r="G39" i="4" a="1"/>
  <c r="G39" i="4" s="1"/>
  <c r="J39" i="4" a="1"/>
  <c r="J39" i="4" s="1"/>
  <c r="B40" i="4"/>
  <c r="O38" i="4"/>
  <c r="Q37" i="4"/>
  <c r="R37" i="4"/>
  <c r="O37" i="4"/>
  <c r="P37" i="4"/>
  <c r="A40" i="4"/>
  <c r="Q38" i="4" l="1"/>
  <c r="P38" i="4"/>
  <c r="N39" i="4"/>
  <c r="E40" i="4" a="1"/>
  <c r="E40" i="4" s="1"/>
  <c r="K40" i="4" s="1"/>
  <c r="H40" i="4" a="1"/>
  <c r="H40" i="4" s="1"/>
  <c r="W40" i="4" s="1"/>
  <c r="V40" i="4" s="1"/>
  <c r="D41" i="4"/>
  <c r="J40" i="4" a="1"/>
  <c r="J40" i="4" s="1"/>
  <c r="G40" i="4" a="1"/>
  <c r="G40" i="4" s="1"/>
  <c r="C41" i="4"/>
  <c r="F40" i="4" a="1"/>
  <c r="F40" i="4" s="1"/>
  <c r="L40" i="4" s="1"/>
  <c r="I40" i="4" a="1"/>
  <c r="I40" i="4" s="1"/>
  <c r="B41" i="4"/>
  <c r="Q39" i="4"/>
  <c r="R39" i="4"/>
  <c r="O39" i="4"/>
  <c r="P39" i="4"/>
  <c r="A41" i="4"/>
  <c r="N40" i="4" l="1"/>
  <c r="R40" i="4" s="1"/>
  <c r="C42" i="4"/>
  <c r="E41" i="4" a="1"/>
  <c r="E41" i="4" s="1"/>
  <c r="K41" i="4" s="1"/>
  <c r="H41" i="4" a="1"/>
  <c r="H41" i="4" s="1"/>
  <c r="W41" i="4" s="1"/>
  <c r="V41" i="4" s="1"/>
  <c r="D42" i="4"/>
  <c r="G41" i="4" a="1"/>
  <c r="G41" i="4" s="1"/>
  <c r="B42" i="4"/>
  <c r="F41" i="4" a="1"/>
  <c r="F41" i="4" s="1"/>
  <c r="L41" i="4" s="1"/>
  <c r="I41" i="4" a="1"/>
  <c r="I41" i="4" s="1"/>
  <c r="J41" i="4" a="1"/>
  <c r="J41" i="4" s="1"/>
  <c r="A42" i="4"/>
  <c r="O40" i="4" l="1"/>
  <c r="P40" i="4"/>
  <c r="Q40" i="4"/>
  <c r="N41" i="4"/>
  <c r="G42" i="4" a="1"/>
  <c r="G42" i="4" s="1"/>
  <c r="J42" i="4" a="1"/>
  <c r="J42" i="4" s="1"/>
  <c r="B43" i="4"/>
  <c r="C43" i="4"/>
  <c r="I42" i="4" a="1"/>
  <c r="I42" i="4" s="1"/>
  <c r="E42" i="4" a="1"/>
  <c r="E42" i="4" s="1"/>
  <c r="K42" i="4" s="1"/>
  <c r="H42" i="4" a="1"/>
  <c r="H42" i="4" s="1"/>
  <c r="W42" i="4" s="1"/>
  <c r="V42" i="4" s="1"/>
  <c r="D43" i="4"/>
  <c r="F42" i="4" a="1"/>
  <c r="F42" i="4" s="1"/>
  <c r="L42" i="4" s="1"/>
  <c r="Q41" i="4"/>
  <c r="R41" i="4"/>
  <c r="P41" i="4"/>
  <c r="O41" i="4"/>
  <c r="A43" i="4"/>
  <c r="N42" i="4" l="1"/>
  <c r="Q42" i="4" s="1"/>
  <c r="B44" i="4"/>
  <c r="C44" i="4"/>
  <c r="D44" i="4"/>
  <c r="I43" i="4" a="1"/>
  <c r="I43" i="4" s="1"/>
  <c r="G43" i="4" a="1"/>
  <c r="G43" i="4" s="1"/>
  <c r="J43" i="4" a="1"/>
  <c r="J43" i="4" s="1"/>
  <c r="F43" i="4" a="1"/>
  <c r="F43" i="4" s="1"/>
  <c r="L43" i="4" s="1"/>
  <c r="E43" i="4" a="1"/>
  <c r="E43" i="4" s="1"/>
  <c r="K43" i="4" s="1"/>
  <c r="H43" i="4" a="1"/>
  <c r="H43" i="4" s="1"/>
  <c r="W43" i="4" s="1"/>
  <c r="V43" i="4" s="1"/>
  <c r="P42" i="4"/>
  <c r="R42" i="4"/>
  <c r="O42" i="4"/>
  <c r="A44" i="4"/>
  <c r="N43" i="4" l="1"/>
  <c r="F44" i="4" a="1"/>
  <c r="F44" i="4" s="1"/>
  <c r="L44" i="4" s="1"/>
  <c r="I44" i="4" a="1"/>
  <c r="I44" i="4" s="1"/>
  <c r="G44" i="4" a="1"/>
  <c r="G44" i="4" s="1"/>
  <c r="J44" i="4" a="1"/>
  <c r="J44" i="4" s="1"/>
  <c r="E44" i="4" a="1"/>
  <c r="E44" i="4" s="1"/>
  <c r="K44" i="4" s="1"/>
  <c r="H44" i="4" a="1"/>
  <c r="H44" i="4" s="1"/>
  <c r="W44" i="4" s="1"/>
  <c r="V44" i="4" s="1"/>
  <c r="O43" i="4"/>
  <c r="P43" i="4"/>
  <c r="Q43" i="4"/>
  <c r="R43" i="4"/>
  <c r="N44" i="4" l="1"/>
  <c r="O44" i="4" s="1"/>
  <c r="Q44" i="4" l="1"/>
  <c r="P44" i="4"/>
  <c r="R44" i="4"/>
  <c r="T1" i="4" l="1"/>
  <c r="T5" i="4" l="1"/>
  <c r="U5" i="4" s="1"/>
  <c r="T43" i="4"/>
  <c r="U43" i="4" s="1"/>
  <c r="T21" i="4"/>
  <c r="U21" i="4" s="1"/>
  <c r="S36" i="4"/>
  <c r="T28" i="4"/>
  <c r="U28" i="4" s="1"/>
  <c r="T15" i="4"/>
  <c r="U15" i="4" s="1"/>
  <c r="S42" i="4"/>
  <c r="T34" i="4"/>
  <c r="U34" i="4" s="1"/>
  <c r="T27" i="4"/>
  <c r="U27" i="4" s="1"/>
  <c r="S21" i="4"/>
  <c r="T13" i="4"/>
  <c r="U13" i="4" s="1"/>
  <c r="T40" i="4"/>
  <c r="U40" i="4" s="1"/>
  <c r="T33" i="4"/>
  <c r="U33" i="4" s="1"/>
  <c r="S27" i="4"/>
  <c r="T19" i="4"/>
  <c r="U19" i="4" s="1"/>
  <c r="T10" i="4"/>
  <c r="U10" i="4" s="1"/>
  <c r="T39" i="4"/>
  <c r="U39" i="4" s="1"/>
  <c r="S33" i="4"/>
  <c r="T25" i="4"/>
  <c r="U25" i="4" s="1"/>
  <c r="S18" i="4"/>
  <c r="T9" i="4"/>
  <c r="U9" i="4" s="1"/>
  <c r="S39" i="4"/>
  <c r="T31" i="4"/>
  <c r="U31" i="4" s="1"/>
  <c r="S24" i="4"/>
  <c r="T16" i="4"/>
  <c r="U16" i="4" s="1"/>
  <c r="T7" i="4"/>
  <c r="U7" i="4" s="1"/>
  <c r="T37" i="4"/>
  <c r="U37" i="4" s="1"/>
  <c r="S30" i="4"/>
  <c r="T22" i="4"/>
  <c r="U22" i="4" s="1"/>
  <c r="S15" i="4"/>
  <c r="T6" i="4"/>
  <c r="U6" i="4" s="1"/>
  <c r="T42" i="4"/>
  <c r="U42" i="4" s="1"/>
  <c r="T36" i="4"/>
  <c r="U36" i="4" s="1"/>
  <c r="T30" i="4"/>
  <c r="U30" i="4" s="1"/>
  <c r="T24" i="4"/>
  <c r="U24" i="4" s="1"/>
  <c r="T18" i="4"/>
  <c r="U18" i="4" s="1"/>
  <c r="T12" i="4"/>
  <c r="U12" i="4" s="1"/>
  <c r="S43" i="4"/>
  <c r="S40" i="4"/>
  <c r="S37" i="4"/>
  <c r="S34" i="4"/>
  <c r="S31" i="4"/>
  <c r="S28" i="4"/>
  <c r="S25" i="4"/>
  <c r="S22" i="4"/>
  <c r="S19" i="4"/>
  <c r="S16" i="4"/>
  <c r="S13" i="4"/>
  <c r="S10" i="4"/>
  <c r="S7" i="4"/>
  <c r="S12" i="4"/>
  <c r="S9" i="4"/>
  <c r="S44" i="4"/>
  <c r="S41" i="4"/>
  <c r="S38" i="4"/>
  <c r="S35" i="4"/>
  <c r="T32" i="4"/>
  <c r="U32" i="4" s="1"/>
  <c r="S29" i="4"/>
  <c r="S26" i="4"/>
  <c r="S23" i="4"/>
  <c r="S20" i="4"/>
  <c r="S17" i="4"/>
  <c r="S14" i="4"/>
  <c r="S11" i="4"/>
  <c r="T8" i="4"/>
  <c r="U8" i="4" s="1"/>
  <c r="S5" i="4"/>
  <c r="S6" i="4"/>
  <c r="T44" i="4"/>
  <c r="U44" i="4" s="1"/>
  <c r="T41" i="4"/>
  <c r="U41" i="4" s="1"/>
  <c r="T38" i="4"/>
  <c r="U38" i="4" s="1"/>
  <c r="T35" i="4"/>
  <c r="U35" i="4" s="1"/>
  <c r="S32" i="4"/>
  <c r="T29" i="4"/>
  <c r="U29" i="4" s="1"/>
  <c r="T26" i="4"/>
  <c r="U26" i="4" s="1"/>
  <c r="T23" i="4"/>
  <c r="U23" i="4" s="1"/>
  <c r="T20" i="4"/>
  <c r="U20" i="4" s="1"/>
  <c r="T17" i="4"/>
  <c r="U17" i="4" s="1"/>
  <c r="T14" i="4"/>
  <c r="U14" i="4" s="1"/>
  <c r="T11" i="4"/>
  <c r="U11" i="4" s="1"/>
  <c r="S8" i="4"/>
</calcChain>
</file>

<file path=xl/sharedStrings.xml><?xml version="1.0" encoding="utf-8"?>
<sst xmlns="http://schemas.openxmlformats.org/spreadsheetml/2006/main" count="5796" uniqueCount="181">
  <si>
    <t>OutputCase</t>
  </si>
  <si>
    <t>CaseType</t>
  </si>
  <si>
    <t>StepType</t>
  </si>
  <si>
    <t>M2</t>
  </si>
  <si>
    <t>M3</t>
  </si>
  <si>
    <t>Text</t>
  </si>
  <si>
    <t>Tonf</t>
  </si>
  <si>
    <t>Tonf-m</t>
  </si>
  <si>
    <t>Combination</t>
  </si>
  <si>
    <t>Max</t>
  </si>
  <si>
    <t>Min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</si>
  <si>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</si>
  <si>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</si>
  <si>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</si>
  <si>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</si>
  <si>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</si>
  <si>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</si>
  <si>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</si>
  <si>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</si>
  <si>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</si>
  <si>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</si>
  <si>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</si>
  <si>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</si>
  <si>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</si>
  <si>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</si>
  <si>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</si>
  <si>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19.1.1</t>
  </si>
  <si>
    <t>Ultimate</t>
  </si>
  <si>
    <t>3010*1W3QRQ6F22K24K5</t>
  </si>
  <si>
    <t>Yes</t>
  </si>
  <si>
    <t>No</t>
  </si>
  <si>
    <t>Tonf, m, C</t>
  </si>
  <si>
    <t>AISC-LRFD93</t>
  </si>
  <si>
    <t>ACI 318-08/IBC2009</t>
  </si>
  <si>
    <t>AA-ASD 2000</t>
  </si>
  <si>
    <t>AISI-ASD96</t>
  </si>
  <si>
    <t>Tên</t>
  </si>
  <si>
    <t xml:space="preserve"> Phương 3 - 3 (phương cạnh h)</t>
  </si>
  <si>
    <t>phần</t>
  </si>
  <si>
    <t>tử</t>
  </si>
  <si>
    <t>Ton</t>
  </si>
  <si>
    <t>BẢNG SỐ LIỆU NỘI LỰC DẦM</t>
  </si>
  <si>
    <t>V2-max</t>
  </si>
  <si>
    <t>M3-nhịp</t>
  </si>
  <si>
    <t>M3-gối</t>
  </si>
  <si>
    <t>BẢNG TÍNH THÉP CỘT</t>
  </si>
  <si>
    <t>N</t>
  </si>
  <si>
    <t>e</t>
  </si>
  <si>
    <t>x</t>
  </si>
  <si>
    <t>h0</t>
  </si>
  <si>
    <t>Rsc</t>
  </si>
  <si>
    <t>Za</t>
  </si>
  <si>
    <r>
      <rPr>
        <sz val="12"/>
        <color theme="1"/>
        <rFont val="Times New Roman"/>
        <family val="1"/>
      </rPr>
      <t xml:space="preserve">- Cấp độ bền BT: </t>
    </r>
    <r>
      <rPr>
        <b/>
        <sz val="12"/>
        <color rgb="FFFF0000"/>
        <rFont val="Times New Roman"/>
        <family val="1"/>
      </rPr>
      <t>B</t>
    </r>
  </si>
  <si>
    <r>
      <rPr>
        <sz val="12"/>
        <color theme="1"/>
        <rFont val="Times New Roman"/>
        <family val="1"/>
      </rPr>
      <t xml:space="preserve">   R</t>
    </r>
    <r>
      <rPr>
        <vertAlign val="subscript"/>
        <sz val="12"/>
        <color theme="1"/>
        <rFont val="Times New Roman"/>
        <family val="1"/>
      </rPr>
      <t>b</t>
    </r>
    <r>
      <rPr>
        <sz val="12"/>
        <color theme="1"/>
        <rFont val="Times New Roman"/>
        <family val="1"/>
      </rPr>
      <t xml:space="preserve">= </t>
    </r>
  </si>
  <si>
    <t>MPa</t>
  </si>
  <si>
    <r>
      <rPr>
        <sz val="12"/>
        <color theme="1"/>
        <rFont val="Noto Sans Symbols"/>
      </rPr>
      <t>x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 xml:space="preserve"> =</t>
    </r>
  </si>
  <si>
    <t>- Nhóm thép</t>
  </si>
  <si>
    <t>AII</t>
  </si>
  <si>
    <r>
      <rPr>
        <sz val="11"/>
        <color theme="1"/>
        <rFont val="Times New Roman"/>
        <family val="1"/>
      </rPr>
      <t>R</t>
    </r>
    <r>
      <rPr>
        <vertAlign val="subscript"/>
        <sz val="11"/>
        <color theme="1"/>
        <rFont val="Times New Roman"/>
        <family val="1"/>
      </rPr>
      <t>s</t>
    </r>
    <r>
      <rPr>
        <sz val="11"/>
        <color theme="1"/>
        <rFont val="Times New Roman"/>
        <family val="1"/>
      </rPr>
      <t>= R</t>
    </r>
    <r>
      <rPr>
        <vertAlign val="subscript"/>
        <sz val="11"/>
        <color theme="1"/>
        <rFont val="Times New Roman"/>
        <family val="1"/>
      </rPr>
      <t>sc</t>
    </r>
    <r>
      <rPr>
        <sz val="11"/>
        <color theme="1"/>
        <rFont val="Times New Roman"/>
        <family val="1"/>
      </rPr>
      <t>=</t>
    </r>
  </si>
  <si>
    <r>
      <rPr>
        <sz val="11"/>
        <color theme="1"/>
        <rFont val="Noto Sans Symbols"/>
      </rPr>
      <t xml:space="preserve">    a </t>
    </r>
    <r>
      <rPr>
        <sz val="11"/>
        <color theme="1"/>
        <rFont val="Times New Roman"/>
        <family val="1"/>
      </rPr>
      <t>=      E</t>
    </r>
    <r>
      <rPr>
        <vertAlign val="subscript"/>
        <sz val="11"/>
        <color theme="1"/>
        <rFont val="Times New Roman"/>
        <family val="1"/>
      </rPr>
      <t>s</t>
    </r>
    <r>
      <rPr>
        <sz val="11"/>
        <color theme="1"/>
        <rFont val="Times New Roman"/>
        <family val="1"/>
      </rPr>
      <t>/E</t>
    </r>
    <r>
      <rPr>
        <vertAlign val="sub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>=</t>
    </r>
  </si>
  <si>
    <t>- Hệ số moment</t>
  </si>
  <si>
    <r>
      <rPr>
        <sz val="12"/>
        <color theme="1"/>
        <rFont val="Times New Roman"/>
        <family val="1"/>
      </rPr>
      <t>E</t>
    </r>
    <r>
      <rPr>
        <vertAlign val="subscript"/>
        <sz val="12"/>
        <color theme="1"/>
        <rFont val="Times New Roman"/>
        <family val="1"/>
      </rPr>
      <t>b</t>
    </r>
    <r>
      <rPr>
        <sz val="12"/>
        <color theme="1"/>
        <rFont val="Times New Roman"/>
        <family val="1"/>
      </rPr>
      <t>=</t>
    </r>
  </si>
  <si>
    <t>không cần đến !!!</t>
  </si>
  <si>
    <t>Không xét tr.hợp x&lt;2a'</t>
  </si>
  <si>
    <r>
      <rPr>
        <sz val="12"/>
        <color theme="1"/>
        <rFont val="Times New Roman"/>
        <family val="1"/>
      </rPr>
      <t>E</t>
    </r>
    <r>
      <rPr>
        <vertAlign val="subscript"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=</t>
    </r>
  </si>
  <si>
    <t xml:space="preserve"> </t>
  </si>
  <si>
    <t/>
  </si>
  <si>
    <t>Js</t>
  </si>
  <si>
    <t>Js2</t>
  </si>
  <si>
    <t>J</t>
  </si>
  <si>
    <t>Tên phần tử</t>
  </si>
  <si>
    <t>Chiều dài dầm</t>
  </si>
  <si>
    <t>b</t>
  </si>
  <si>
    <t>h</t>
  </si>
  <si>
    <t>cm</t>
  </si>
  <si>
    <r>
      <rPr>
        <sz val="12"/>
        <color theme="1"/>
        <rFont val="Times New Roman"/>
        <family val="1"/>
      </rPr>
      <t>Lớp b.vệ a=a'</t>
    </r>
    <r>
      <rPr>
        <sz val="11"/>
        <color theme="1"/>
        <rFont val="Times New Roman"/>
        <family val="1"/>
      </rPr>
      <t xml:space="preserve"> </t>
    </r>
  </si>
  <si>
    <t>α_m</t>
  </si>
  <si>
    <t>101</t>
  </si>
  <si>
    <t>91</t>
  </si>
  <si>
    <t>93</t>
  </si>
  <si>
    <t>95</t>
  </si>
  <si>
    <t>97</t>
  </si>
  <si>
    <t>99</t>
  </si>
  <si>
    <t>103</t>
  </si>
  <si>
    <t>107</t>
  </si>
  <si>
    <t>111</t>
  </si>
  <si>
    <t>115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</si>
  <si>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</si>
  <si>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</si>
  <si>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</si>
  <si>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</si>
  <si>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</si>
  <si>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</si>
  <si>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</si>
  <si>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</si>
  <si>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</si>
  <si>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</si>
  <si>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</si>
  <si>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</si>
  <si>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</si>
  <si>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</si>
  <si>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</si>
  <si>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</si>
  <si>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</si>
  <si>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</si>
  <si>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</si>
  <si>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</si>
  <si>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</si>
  <si>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</si>
  <si>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</si>
  <si>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</si>
  <si>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</si>
  <si>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</si>
  <si>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296</t>
  </si>
  <si>
    <t>297</t>
  </si>
  <si>
    <t>307</t>
  </si>
  <si>
    <t>308</t>
  </si>
  <si>
    <t>TABLE:  Joint Reactions</t>
  </si>
  <si>
    <t>Joint</t>
  </si>
  <si>
    <t>F1</t>
  </si>
  <si>
    <t>F2</t>
  </si>
  <si>
    <t>F3</t>
  </si>
  <si>
    <t>M1</t>
  </si>
  <si>
    <t>Qy</t>
  </si>
  <si>
    <t>Qx</t>
  </si>
  <si>
    <t>My</t>
  </si>
  <si>
    <t>Mx</t>
  </si>
  <si>
    <t>M3-3</t>
  </si>
  <si>
    <t>M2-2</t>
  </si>
  <si>
    <t>Mz</t>
  </si>
  <si>
    <t>DEAD</t>
  </si>
  <si>
    <t>LinStatic</t>
  </si>
  <si>
    <t>HT</t>
  </si>
  <si>
    <t>TTBT</t>
  </si>
  <si>
    <t>TT</t>
  </si>
  <si>
    <t>HT2</t>
  </si>
  <si>
    <t>HT3</t>
  </si>
  <si>
    <t>HT4</t>
  </si>
  <si>
    <t>HT5</t>
  </si>
  <si>
    <t>GX</t>
  </si>
  <si>
    <t>GXX</t>
  </si>
  <si>
    <t>GY</t>
  </si>
  <si>
    <t>GYY</t>
  </si>
  <si>
    <t>DEAD1</t>
  </si>
  <si>
    <t>THTT</t>
  </si>
  <si>
    <t>TTHT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</si>
  <si>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</si>
  <si>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</si>
  <si>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</si>
  <si>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</si>
  <si>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</si>
  <si>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</si>
  <si>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</si>
  <si>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</si>
  <si>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</si>
  <si>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</si>
  <si>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</si>
  <si>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</si>
  <si>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</si>
  <si>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</si>
  <si>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</si>
  <si>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</si>
  <si>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</si>
  <si>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</si>
  <si>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</si>
  <si>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</si>
  <si>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</si>
  <si>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</si>
  <si>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</si>
  <si>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cb24</t>
  </si>
  <si>
    <t>cb25</t>
  </si>
  <si>
    <t>cb26</t>
  </si>
  <si>
    <t>cb27</t>
  </si>
  <si>
    <t>cb28</t>
  </si>
  <si>
    <t>cb29</t>
  </si>
  <si>
    <t>Nmax</t>
  </si>
  <si>
    <t>Số cọc</t>
  </si>
  <si>
    <t>Chọn</t>
  </si>
  <si>
    <t>Tải 1 cọc chịu</t>
  </si>
  <si>
    <t>BAO</t>
  </si>
  <si>
    <t>VLOOKUP($AF$5;$G$5:$L$37;3;FALSE)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</si>
</sst>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0.000"/>
    <numFmt numFmtId="167" formatCode="_-* #,##0.00\ _₫_-;\-* #,##0.00\ _₫_-;_-* &quot;-&quot;??\ _₫_-;_-@_-"/>
  </numFmts>
  <fonts count="37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  <font>
      <b/>
      <sz val="16"/>
      <color theme="1"/>
      <name val="Arial"/>
      <family val="2"/>
    </font>
    <font>
      <sz val="8"/>
      <color theme="1"/>
      <name val="Times New Roman"/>
      <family val="1"/>
    </font>
    <font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Noto Sans Symbols"/>
    </font>
    <font>
      <sz val="11"/>
      <color theme="1"/>
      <name val="Times New Roman"/>
      <family val="1"/>
    </font>
    <font>
      <b/>
      <i/>
      <sz val="8"/>
      <color theme="1"/>
      <name val="Times New Roman"/>
      <family val="1"/>
    </font>
    <font>
      <b/>
      <i/>
      <sz val="10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Noto Sans Symbols"/>
    </font>
    <font>
      <sz val="9"/>
      <color theme="1"/>
      <name val="Times New Roman"/>
      <family val="1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b/>
      <sz val="11"/>
      <color rgb="FFFF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"/>
      <family val="2"/>
    </font>
    <font>
      <b/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CCFF"/>
        <bgColor rgb="FF00CCFF"/>
      </patternFill>
    </fill>
    <fill>
      <patternFill patternType="solid">
        <fgColor rgb="FF339966"/>
        <bgColor rgb="FF339966"/>
      </patternFill>
    </fill>
    <fill>
      <patternFill patternType="solid">
        <fgColor rgb="FFCCFFCC"/>
        <bgColor rgb="FFCCFFCC"/>
      </patternFill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theme="7"/>
        <bgColor theme="7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138">
    <xf numFmtId="0" fontId="0" fillId="0" borderId="0" xfId="0"/>
    <xf numFmtId="49" fontId="4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4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4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9" fillId="6" borderId="4" xfId="2" applyFont="1" applyFill="1" applyBorder="1" applyAlignment="1">
      <alignment horizontal="center" vertical="center"/>
    </xf>
    <xf numFmtId="0" fontId="9" fillId="7" borderId="5" xfId="2" applyFont="1" applyFill="1" applyBorder="1" applyAlignment="1">
      <alignment horizontal="center" vertical="center"/>
    </xf>
    <xf numFmtId="0" fontId="9" fillId="6" borderId="8" xfId="2" applyFont="1" applyFill="1" applyBorder="1" applyAlignment="1">
      <alignment horizontal="center" vertical="center"/>
    </xf>
    <xf numFmtId="0" fontId="6" fillId="7" borderId="0" xfId="2" applyFont="1" applyFill="1" applyBorder="1" applyAlignment="1">
      <alignment horizontal="center" vertical="center"/>
    </xf>
    <xf numFmtId="0" fontId="9" fillId="6" borderId="10" xfId="2" applyFont="1" applyFill="1" applyBorder="1" applyAlignment="1">
      <alignment horizontal="center" vertical="center"/>
    </xf>
    <xf numFmtId="0" fontId="6" fillId="7" borderId="11" xfId="2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164" fontId="9" fillId="8" borderId="9" xfId="1" applyFont="1" applyFill="1" applyBorder="1" applyAlignment="1">
      <alignment horizontal="center" vertical="center"/>
    </xf>
    <xf numFmtId="164" fontId="9" fillId="9" borderId="9" xfId="1" applyFont="1" applyFill="1" applyBorder="1" applyAlignment="1">
      <alignment horizontal="center" vertical="center"/>
    </xf>
    <xf numFmtId="164" fontId="0" fillId="0" borderId="0" xfId="1" applyFont="1"/>
    <xf numFmtId="0" fontId="5" fillId="0" borderId="0" xfId="2" applyFont="1" applyAlignment="1"/>
    <xf numFmtId="0" fontId="9" fillId="7" borderId="5" xfId="2" applyFont="1" applyFill="1" applyBorder="1" applyAlignment="1">
      <alignment horizontal="center" vertical="center"/>
    </xf>
    <xf numFmtId="0" fontId="6" fillId="7" borderId="0" xfId="2" applyFont="1" applyFill="1" applyBorder="1" applyAlignment="1">
      <alignment horizontal="center" vertical="center"/>
    </xf>
    <xf numFmtId="0" fontId="6" fillId="7" borderId="11" xfId="2" applyFont="1" applyFill="1" applyBorder="1" applyAlignment="1">
      <alignment horizontal="center" vertical="center"/>
    </xf>
    <xf numFmtId="0" fontId="10" fillId="0" borderId="0" xfId="2" applyFont="1" applyAlignment="1">
      <alignment horizontal="center" vertical="center" wrapText="1"/>
    </xf>
    <xf numFmtId="0" fontId="10" fillId="0" borderId="0" xfId="2" applyFont="1" applyAlignment="1">
      <alignment vertical="center" wrapText="1"/>
    </xf>
    <xf numFmtId="0" fontId="11" fillId="0" borderId="0" xfId="2" applyFont="1" applyAlignment="1">
      <alignment horizontal="center"/>
    </xf>
    <xf numFmtId="0" fontId="12" fillId="0" borderId="0" xfId="2" applyFont="1" applyAlignment="1">
      <alignment horizontal="center"/>
    </xf>
    <xf numFmtId="0" fontId="13" fillId="0" borderId="0" xfId="2" applyFont="1"/>
    <xf numFmtId="0" fontId="14" fillId="0" borderId="0" xfId="2" applyFont="1" applyAlignment="1">
      <alignment horizontal="center"/>
    </xf>
    <xf numFmtId="0" fontId="15" fillId="0" borderId="0" xfId="2" applyFont="1" applyAlignment="1">
      <alignment horizontal="center"/>
    </xf>
    <xf numFmtId="2" fontId="11" fillId="0" borderId="0" xfId="2" applyNumberFormat="1" applyFont="1" applyAlignment="1">
      <alignment horizontal="center"/>
    </xf>
    <xf numFmtId="2" fontId="16" fillId="0" borderId="0" xfId="2" applyNumberFormat="1" applyFont="1" applyAlignment="1">
      <alignment horizontal="center"/>
    </xf>
    <xf numFmtId="0" fontId="16" fillId="0" borderId="0" xfId="2" applyFont="1" applyAlignment="1">
      <alignment vertical="center"/>
    </xf>
    <xf numFmtId="165" fontId="17" fillId="10" borderId="0" xfId="2" applyNumberFormat="1" applyFont="1" applyFill="1" applyBorder="1" applyAlignment="1">
      <alignment horizontal="center" vertical="center"/>
    </xf>
    <xf numFmtId="0" fontId="16" fillId="0" borderId="0" xfId="2" applyFont="1" applyAlignment="1">
      <alignment horizontal="right" vertical="center"/>
    </xf>
    <xf numFmtId="165" fontId="16" fillId="10" borderId="0" xfId="2" applyNumberFormat="1" applyFont="1" applyFill="1" applyBorder="1" applyAlignment="1">
      <alignment horizontal="center" vertical="center"/>
    </xf>
    <xf numFmtId="0" fontId="16" fillId="0" borderId="0" xfId="2" applyFont="1" applyAlignment="1">
      <alignment horizontal="left" vertical="center"/>
    </xf>
    <xf numFmtId="0" fontId="18" fillId="0" borderId="0" xfId="2" applyFont="1" applyAlignment="1">
      <alignment horizontal="right" vertical="center"/>
    </xf>
    <xf numFmtId="166" fontId="19" fillId="10" borderId="0" xfId="2" applyNumberFormat="1" applyFont="1" applyFill="1" applyBorder="1" applyAlignment="1">
      <alignment horizontal="center" vertical="center"/>
    </xf>
    <xf numFmtId="0" fontId="16" fillId="0" borderId="0" xfId="2" applyFont="1" applyAlignment="1">
      <alignment horizontal="center"/>
    </xf>
    <xf numFmtId="0" fontId="20" fillId="0" borderId="0" xfId="2" applyFont="1" applyAlignment="1">
      <alignment horizontal="center"/>
    </xf>
    <xf numFmtId="0" fontId="21" fillId="0" borderId="0" xfId="2" applyFont="1" applyAlignment="1">
      <alignment horizontal="center"/>
    </xf>
    <xf numFmtId="0" fontId="16" fillId="0" borderId="0" xfId="2" quotePrefix="1" applyFont="1" applyAlignment="1">
      <alignment vertical="center"/>
    </xf>
    <xf numFmtId="0" fontId="11" fillId="0" borderId="0" xfId="2" applyFont="1" applyAlignment="1">
      <alignment horizontal="center" vertical="center"/>
    </xf>
    <xf numFmtId="0" fontId="22" fillId="10" borderId="0" xfId="2" applyFont="1" applyFill="1" applyBorder="1" applyAlignment="1">
      <alignment horizontal="center" vertical="center"/>
    </xf>
    <xf numFmtId="0" fontId="19" fillId="0" borderId="0" xfId="2" applyFont="1" applyAlignment="1">
      <alignment horizontal="right" vertical="center"/>
    </xf>
    <xf numFmtId="0" fontId="16" fillId="10" borderId="0" xfId="2" applyFont="1" applyFill="1" applyBorder="1" applyAlignment="1">
      <alignment horizontal="center" vertical="center"/>
    </xf>
    <xf numFmtId="166" fontId="19" fillId="0" borderId="0" xfId="2" applyNumberFormat="1" applyFont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1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166" fontId="11" fillId="0" borderId="0" xfId="2" applyNumberFormat="1" applyFont="1" applyAlignment="1">
      <alignment horizontal="center" vertical="center"/>
    </xf>
    <xf numFmtId="2" fontId="6" fillId="10" borderId="12" xfId="2" applyNumberFormat="1" applyFont="1" applyFill="1" applyBorder="1" applyAlignment="1">
      <alignment horizontal="center" vertical="center"/>
    </xf>
    <xf numFmtId="2" fontId="24" fillId="0" borderId="0" xfId="2" applyNumberFormat="1" applyFont="1" applyAlignment="1">
      <alignment horizontal="center" vertical="center"/>
    </xf>
    <xf numFmtId="0" fontId="24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/>
    </xf>
    <xf numFmtId="166" fontId="16" fillId="0" borderId="0" xfId="2" applyNumberFormat="1" applyFont="1" applyAlignment="1">
      <alignment horizontal="right" vertical="center"/>
    </xf>
    <xf numFmtId="1" fontId="16" fillId="10" borderId="0" xfId="2" applyNumberFormat="1" applyFont="1" applyFill="1" applyBorder="1" applyAlignment="1">
      <alignment horizontal="center" vertical="center"/>
    </xf>
    <xf numFmtId="166" fontId="16" fillId="0" borderId="0" xfId="2" applyNumberFormat="1" applyFont="1" applyAlignment="1">
      <alignment horizontal="left" vertical="center"/>
    </xf>
    <xf numFmtId="2" fontId="19" fillId="10" borderId="0" xfId="2" applyNumberFormat="1" applyFont="1" applyFill="1" applyBorder="1" applyAlignment="1">
      <alignment horizontal="center" vertical="center"/>
    </xf>
    <xf numFmtId="1" fontId="11" fillId="0" borderId="0" xfId="2" applyNumberFormat="1" applyFont="1" applyAlignment="1">
      <alignment horizontal="center" vertical="center"/>
    </xf>
    <xf numFmtId="0" fontId="16" fillId="0" borderId="0" xfId="2" applyFont="1" applyAlignment="1">
      <alignment horizontal="center" vertical="center"/>
    </xf>
    <xf numFmtId="166" fontId="16" fillId="0" borderId="0" xfId="2" applyNumberFormat="1" applyFont="1" applyAlignment="1">
      <alignment horizontal="center" vertical="center"/>
    </xf>
    <xf numFmtId="166" fontId="6" fillId="11" borderId="12" xfId="2" applyNumberFormat="1" applyFont="1" applyFill="1" applyBorder="1" applyAlignment="1">
      <alignment horizontal="right" vertical="center"/>
    </xf>
    <xf numFmtId="2" fontId="6" fillId="0" borderId="0" xfId="2" applyNumberFormat="1" applyFont="1" applyAlignment="1">
      <alignment horizontal="center" vertical="center"/>
    </xf>
    <xf numFmtId="0" fontId="29" fillId="0" borderId="0" xfId="2" applyFont="1" applyAlignment="1">
      <alignment horizontal="center"/>
    </xf>
    <xf numFmtId="2" fontId="29" fillId="0" borderId="0" xfId="2" applyNumberFormat="1" applyFont="1" applyAlignment="1">
      <alignment horizontal="center"/>
    </xf>
    <xf numFmtId="0" fontId="30" fillId="0" borderId="0" xfId="2" applyFont="1"/>
    <xf numFmtId="2" fontId="31" fillId="0" borderId="0" xfId="2" applyNumberFormat="1" applyFont="1" applyAlignment="1">
      <alignment horizontal="center"/>
    </xf>
    <xf numFmtId="0" fontId="29" fillId="0" borderId="0" xfId="2" applyFont="1" applyBorder="1" applyAlignment="1">
      <alignment horizontal="center"/>
    </xf>
    <xf numFmtId="0" fontId="5" fillId="0" borderId="0" xfId="2" applyFont="1" applyBorder="1" applyAlignment="1"/>
    <xf numFmtId="0" fontId="27" fillId="0" borderId="0" xfId="2" applyFont="1" applyBorder="1" applyAlignment="1">
      <alignment vertical="center"/>
    </xf>
    <xf numFmtId="0" fontId="17" fillId="0" borderId="0" xfId="2" applyFont="1" applyBorder="1" applyAlignment="1">
      <alignment vertical="center"/>
    </xf>
    <xf numFmtId="0" fontId="28" fillId="0" borderId="0" xfId="2" applyFont="1" applyBorder="1" applyAlignment="1">
      <alignment horizontal="center"/>
    </xf>
    <xf numFmtId="164" fontId="0" fillId="0" borderId="0" xfId="1" applyFont="1" applyAlignment="1">
      <alignment horizontal="center"/>
    </xf>
    <xf numFmtId="0" fontId="9" fillId="6" borderId="5" xfId="2" applyFont="1" applyFill="1" applyBorder="1" applyAlignment="1">
      <alignment horizontal="center" vertical="center"/>
    </xf>
    <xf numFmtId="0" fontId="9" fillId="6" borderId="0" xfId="2" applyFont="1" applyFill="1" applyBorder="1" applyAlignment="1">
      <alignment horizontal="center" vertical="center"/>
    </xf>
    <xf numFmtId="0" fontId="32" fillId="9" borderId="14" xfId="2" applyFont="1" applyFill="1" applyBorder="1" applyAlignment="1">
      <alignment horizontal="center" vertical="center" wrapText="1"/>
    </xf>
    <xf numFmtId="0" fontId="33" fillId="9" borderId="14" xfId="2" applyFont="1" applyFill="1" applyBorder="1" applyAlignment="1">
      <alignment horizontal="center" vertical="center" wrapText="1"/>
    </xf>
    <xf numFmtId="164" fontId="0" fillId="0" borderId="0" xfId="0" applyNumberFormat="1"/>
    <xf numFmtId="0" fontId="9" fillId="6" borderId="17" xfId="2" applyFont="1" applyFill="1" applyBorder="1" applyAlignment="1">
      <alignment horizontal="center" vertical="center"/>
    </xf>
    <xf numFmtId="49" fontId="4" fillId="2" borderId="0" xfId="0" applyNumberFormat="1" applyFont="1" applyFill="1"/>
    <xf numFmtId="49" fontId="0" fillId="2" borderId="0" xfId="0" applyNumberFormat="1" applyFill="1"/>
    <xf numFmtId="49" fontId="4" fillId="4" borderId="2" xfId="0" applyNumberFormat="1" applyFont="1" applyFill="1" applyBorder="1" applyAlignment="1">
      <alignment horizontal="center"/>
    </xf>
    <xf numFmtId="0" fontId="0" fillId="0" borderId="0" xfId="0"/>
    <xf numFmtId="0" fontId="0" fillId="2" borderId="0" xfId="0" applyFill="1"/>
    <xf numFmtId="49" fontId="4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4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9" fillId="6" borderId="6" xfId="1" applyFont="1" applyFill="1" applyBorder="1" applyAlignment="1">
      <alignment vertical="center"/>
    </xf>
    <xf numFmtId="164" fontId="8" fillId="0" borderId="7" xfId="1" applyFont="1" applyBorder="1" applyAlignment="1"/>
    <xf numFmtId="0" fontId="0" fillId="12" borderId="0" xfId="0" applyFill="1" applyAlignment="1">
      <alignment horizontal="center"/>
    </xf>
    <xf numFmtId="49" fontId="0" fillId="12" borderId="0" xfId="0" applyNumberFormat="1" applyFill="1" applyAlignment="1">
      <alignment horizontal="center"/>
    </xf>
    <xf numFmtId="0" fontId="0" fillId="12" borderId="0" xfId="0" applyFill="1"/>
    <xf numFmtId="0" fontId="4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0" borderId="0" xfId="5"/>
    <xf numFmtId="49" fontId="2" fillId="0" borderId="0" xfId="5" applyNumberFormat="1"/>
    <xf numFmtId="164" fontId="0" fillId="2" borderId="0" xfId="1" applyFont="1" applyFill="1"/>
    <xf numFmtId="164" fontId="4" fillId="4" borderId="2" xfId="1" applyFont="1" applyFill="1" applyBorder="1" applyAlignment="1">
      <alignment horizontal="center"/>
    </xf>
    <xf numFmtId="164" fontId="0" fillId="4" borderId="1" xfId="1" applyFont="1" applyFill="1" applyBorder="1" applyAlignment="1">
      <alignment horizontal="center"/>
    </xf>
    <xf numFmtId="49" fontId="0" fillId="0" borderId="0" xfId="0" applyNumberFormat="1" applyBorder="1"/>
    <xf numFmtId="164" fontId="0" fillId="0" borderId="0" xfId="1" applyFont="1" applyBorder="1"/>
    <xf numFmtId="164" fontId="0" fillId="13" borderId="0" xfId="1" applyFont="1" applyFill="1"/>
    <xf numFmtId="167" fontId="0" fillId="0" borderId="0" xfId="1" applyNumberFormat="1" applyFont="1"/>
    <xf numFmtId="0" fontId="1" fillId="0" borderId="0" xfId="6"/>
    <xf numFmtId="49" fontId="1" fillId="0" borderId="0" xfId="6" applyNumberFormat="1"/>
    <xf numFmtId="0" fontId="7" fillId="0" borderId="3" xfId="2" applyFont="1" applyBorder="1" applyAlignment="1">
      <alignment horizontal="center" vertical="center"/>
    </xf>
    <xf numFmtId="0" fontId="8" fillId="0" borderId="3" xfId="2" applyFont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26" fillId="0" borderId="0" xfId="2" applyFont="1" applyAlignment="1">
      <alignment horizontal="center" vertical="center"/>
    </xf>
    <xf numFmtId="0" fontId="5" fillId="0" borderId="0" xfId="2" applyFont="1" applyAlignment="1"/>
    <xf numFmtId="0" fontId="10" fillId="0" borderId="0" xfId="2" applyFont="1" applyAlignment="1">
      <alignment horizontal="center" vertical="center" wrapText="1"/>
    </xf>
    <xf numFmtId="0" fontId="23" fillId="0" borderId="0" xfId="2" applyFont="1" applyAlignment="1">
      <alignment horizontal="center" vertical="center" wrapText="1"/>
    </xf>
    <xf numFmtId="0" fontId="25" fillId="0" borderId="0" xfId="2" applyFont="1" applyAlignment="1">
      <alignment horizontal="center" vertical="center"/>
    </xf>
    <xf numFmtId="164" fontId="9" fillId="6" borderId="6" xfId="1" applyFont="1" applyFill="1" applyBorder="1" applyAlignment="1">
      <alignment horizontal="center" vertical="center"/>
    </xf>
    <xf numFmtId="164" fontId="8" fillId="0" borderId="7" xfId="1" applyFon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9" fillId="6" borderId="5" xfId="2" applyFont="1" applyFill="1" applyBorder="1" applyAlignment="1">
      <alignment horizontal="center" vertical="center"/>
    </xf>
    <xf numFmtId="0" fontId="9" fillId="6" borderId="0" xfId="2" applyFont="1" applyFill="1" applyBorder="1" applyAlignment="1">
      <alignment horizontal="center" vertical="center"/>
    </xf>
    <xf numFmtId="0" fontId="9" fillId="6" borderId="3" xfId="2" applyFont="1" applyFill="1" applyBorder="1" applyAlignment="1">
      <alignment horizontal="center" vertical="center"/>
    </xf>
    <xf numFmtId="0" fontId="16" fillId="9" borderId="13" xfId="2" applyFont="1" applyFill="1" applyBorder="1" applyAlignment="1">
      <alignment horizontal="center" vertical="center" wrapText="1"/>
    </xf>
    <xf numFmtId="0" fontId="8" fillId="0" borderId="13" xfId="2" applyFont="1" applyBorder="1"/>
    <xf numFmtId="0" fontId="0" fillId="14" borderId="0" xfId="0" applyFill="1" applyAlignment="1">
      <alignment horizontal="center"/>
    </xf>
    <xf numFmtId="49" fontId="0" fillId="14" borderId="0" xfId="0" applyNumberFormat="1" applyFill="1" applyAlignment="1">
      <alignment horizontal="center"/>
    </xf>
    <xf numFmtId="164" fontId="0" fillId="14" borderId="0" xfId="1" applyFont="1" applyFill="1"/>
    <xf numFmtId="167" fontId="0" fillId="14" borderId="0" xfId="1" applyNumberFormat="1" applyFont="1" applyFill="1"/>
    <xf numFmtId="0" fontId="0" fillId="14" borderId="0" xfId="0" applyFill="1"/>
    <xf numFmtId="0" fontId="0" fillId="14" borderId="0" xfId="0" applyNumberFormat="1" applyFill="1" applyAlignment="1">
      <alignment horizontal="center"/>
    </xf>
    <xf numFmtId="0" fontId="0" fillId="0" borderId="0" xfId="1" applyNumberFormat="1" applyFont="1"/>
    <xf numFmtId="0" fontId="0" fillId="14" borderId="0" xfId="1" applyNumberFormat="1" applyFont="1" applyFill="1" applyAlignment="1">
      <alignment horizontal="center"/>
    </xf>
    <xf numFmtId="0" fontId="0" fillId="0" borderId="0" xfId="1" applyNumberFormat="1" applyFont="1" applyAlignment="1">
      <alignment horizontal="center"/>
    </xf>
  </cellXfs>
  <cellStyles count="7">
    <cellStyle name="Comma" xfId="1" builtinId="3"/>
    <cellStyle name="Normal" xfId="0" builtinId="0"/>
    <cellStyle name="Normal 2" xfId="3" xr:uid="{A2307F63-28D3-4103-B653-F57E8518D4C6}"/>
    <cellStyle name="Normal 3" xfId="4" xr:uid="{D09EA84D-CD84-4F16-9CA1-0CFC08024228}"/>
    <cellStyle name="Normal 4" xfId="2" xr:uid="{B477326F-9A00-45DE-A570-E31F6B9A89A3}"/>
    <cellStyle name="Normal 5" xfId="5" xr:uid="{00000000-0005-0000-0000-000032000000}"/>
    <cellStyle name="Normal 6" xfId="6" xr:uid="{76A84F2E-DE23-4105-A800-381DEA085617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VTN/Thuyet%20minh/TINH%20TO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men 1p"/>
      <sheetName val="thepsan 1p"/>
      <sheetName val="SĐD_1 Phương"/>
      <sheetName val="TH"/>
      <sheetName val="TinhMong"/>
      <sheetName val="TinhMongM2"/>
      <sheetName val="Co Ly dat"/>
      <sheetName val="Suc khang than coc"/>
      <sheetName val="Bangtinhmong"/>
      <sheetName val="Bangtra"/>
      <sheetName val="Giatricotdienhinh"/>
      <sheetName val="Tầng theo"/>
      <sheetName val="Tinh cot"/>
      <sheetName val="Sheet2"/>
      <sheetName val="SĐĐH_2 Phương"/>
      <sheetName val="thepsan"/>
      <sheetName val="BANGTINHCOT"/>
      <sheetName val="momensan"/>
      <sheetName val="Thong so vat lieu"/>
      <sheetName val="Bảng tra_VL"/>
      <sheetName val="Bảng tra hệ số ĐH"/>
      <sheetName val="config"/>
      <sheetName val="Cotthep"/>
      <sheetName val="betong"/>
      <sheetName val="tinhtai_san"/>
      <sheetName val="hoattai_san"/>
      <sheetName val="tải sàn"/>
      <sheetName val="dam loai 1 T2"/>
      <sheetName val="dam loai 2 T2"/>
      <sheetName val="dam loai 3 T2"/>
      <sheetName val="TONG HOP T2"/>
      <sheetName val="dam loai 1 TD"/>
      <sheetName val="dam loai 2 TD"/>
      <sheetName val="dam loai 3 TD"/>
      <sheetName val="TONG HOP TD"/>
      <sheetName val="du lieu"/>
      <sheetName val="tra thep"/>
      <sheetName val="TINH TOAN"/>
      <sheetName val="Sheet1"/>
    </sheetNames>
    <sheetDataSet>
      <sheetData sheetId="0"/>
      <sheetData sheetId="1"/>
      <sheetData sheetId="2"/>
      <sheetData sheetId="3"/>
      <sheetData sheetId="4">
        <row r="88">
          <cell r="B88">
            <v>32.743354838709671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8B27-0A3A-4ECE-80DE-67A6CAEF98C7}">
  <dimension ref="A1:J1883"/>
  <sheetViews>
    <sheetView workbookViewId="0">
      <pane ySplit="3" topLeftCell="A4" activePane="bottomLeft" state="frozen"/>
      <selection pane="bottomLeft" activeCell="N18" sqref="N18"/>
    </sheetView>
  </sheetViews>
  <sheetFormatPr defaultRowHeight="14"/>
  <cols>
    <col min="1" max="1" width="9" style="2" customWidth="1"/>
    <col min="2" max="2" width="9" customWidth="1"/>
    <col min="3" max="3" width="10.33203125" style="2" bestFit="1" customWidth="1"/>
    <col min="4" max="4" width="10.83203125" style="2" bestFit="1" customWidth="1"/>
    <col min="5" max="5" width="9" style="2" customWidth="1"/>
    <col min="6" max="7" width="9" customWidth="1"/>
    <col min="8" max="8" width="11.33203125" customWidth="1"/>
    <col min="9" max="9" width="9" customWidth="1"/>
    <col min="10" max="10" width="12.33203125" customWidth="1"/>
  </cols>
  <sheetData>
    <row r="1" spans="1:10">
      <c r="A1" s="87" t="s">
        <v>117</v>
      </c>
      <c r="B1" s="89"/>
      <c r="C1" s="89"/>
      <c r="D1" s="89"/>
      <c r="E1" s="86"/>
      <c r="F1" s="86"/>
      <c r="G1" s="86"/>
      <c r="H1" s="86"/>
      <c r="I1" s="86"/>
      <c r="J1" s="86"/>
    </row>
    <row r="2" spans="1:10">
      <c r="A2" s="90" t="s">
        <v>118</v>
      </c>
      <c r="B2" s="90" t="s">
        <v>0</v>
      </c>
      <c r="C2" s="90" t="s">
        <v>1</v>
      </c>
      <c r="D2" s="90" t="s">
        <v>2</v>
      </c>
      <c r="E2" s="92" t="s">
        <v>119</v>
      </c>
      <c r="F2" s="92" t="s">
        <v>120</v>
      </c>
      <c r="G2" s="92" t="s">
        <v>121</v>
      </c>
      <c r="H2" s="92" t="s">
        <v>122</v>
      </c>
      <c r="I2" s="92" t="s">
        <v>3</v>
      </c>
      <c r="J2" s="92" t="s">
        <v>4</v>
      </c>
    </row>
    <row r="3" spans="1:10">
      <c r="A3" s="91" t="s">
        <v>5</v>
      </c>
      <c r="B3" s="91" t="s">
        <v>5</v>
      </c>
      <c r="C3" s="91" t="s">
        <v>5</v>
      </c>
      <c r="D3" s="91" t="s">
        <v>5</v>
      </c>
      <c r="E3" s="93" t="s">
        <v>6</v>
      </c>
      <c r="F3" s="93" t="s">
        <v>6</v>
      </c>
      <c r="G3" s="93" t="s">
        <v>6</v>
      </c>
      <c r="H3" s="93" t="s">
        <v>7</v>
      </c>
      <c r="I3" s="93" t="s">
        <v>7</v>
      </c>
      <c r="J3" s="93" t="s">
        <v>7</v>
      </c>
    </row>
    <row r="4" spans="1:10">
      <c r="A4" s="111" t="s">
        <v>78</v>
      </c>
      <c r="B4" s="111" t="s">
        <v>130</v>
      </c>
      <c r="C4" s="111" t="s">
        <v>131</v>
      </c>
      <c r="D4" s="110"/>
      <c r="E4" s="110">
        <v>0</v>
      </c>
      <c r="F4" s="110">
        <v>0</v>
      </c>
      <c r="G4" s="110">
        <v>0</v>
      </c>
      <c r="H4" s="110">
        <v>0</v>
      </c>
      <c r="I4" s="110">
        <v>0</v>
      </c>
      <c r="J4" s="110">
        <v>0</v>
      </c>
    </row>
    <row r="5" spans="1:10">
      <c r="A5" s="111" t="s">
        <v>78</v>
      </c>
      <c r="B5" s="111" t="s">
        <v>132</v>
      </c>
      <c r="C5" s="111" t="s">
        <v>131</v>
      </c>
      <c r="D5" s="110"/>
      <c r="E5" s="110">
        <v>-4.0000000000000001E-3</v>
      </c>
      <c r="F5" s="110">
        <v>-5.2699999999999997E-2</v>
      </c>
      <c r="G5" s="110">
        <v>9.7986000000000004</v>
      </c>
      <c r="H5" s="110">
        <v>7.5920000000000001E-2</v>
      </c>
      <c r="I5" s="110">
        <v>-6.0499999999999998E-3</v>
      </c>
      <c r="J5" s="110">
        <v>-3.3E-4</v>
      </c>
    </row>
    <row r="6" spans="1:10">
      <c r="A6" s="111" t="s">
        <v>78</v>
      </c>
      <c r="B6" s="111" t="s">
        <v>133</v>
      </c>
      <c r="C6" s="111" t="s">
        <v>131</v>
      </c>
      <c r="D6" s="110"/>
      <c r="E6" s="110">
        <v>7.3499999999999996E-2</v>
      </c>
      <c r="F6" s="110">
        <v>-0.16969999999999999</v>
      </c>
      <c r="G6" s="110">
        <v>14.214499999999999</v>
      </c>
      <c r="H6" s="110">
        <v>0.25052000000000002</v>
      </c>
      <c r="I6" s="110">
        <v>5.9929999999999997E-2</v>
      </c>
      <c r="J6" s="110">
        <v>-9.1E-4</v>
      </c>
    </row>
    <row r="7" spans="1:10">
      <c r="A7" s="111" t="s">
        <v>78</v>
      </c>
      <c r="B7" s="111" t="s">
        <v>134</v>
      </c>
      <c r="C7" s="111" t="s">
        <v>131</v>
      </c>
      <c r="D7" s="110"/>
      <c r="E7" s="110">
        <v>0.54849999999999999</v>
      </c>
      <c r="F7" s="110">
        <v>0.12889999999999999</v>
      </c>
      <c r="G7" s="110">
        <v>14.859500000000001</v>
      </c>
      <c r="H7" s="110">
        <v>-0.11027000000000001</v>
      </c>
      <c r="I7" s="110">
        <v>0.48986000000000002</v>
      </c>
      <c r="J7" s="110">
        <v>-9.8309999999999999E-5</v>
      </c>
    </row>
    <row r="8" spans="1:10">
      <c r="A8" s="111" t="s">
        <v>78</v>
      </c>
      <c r="B8" s="111" t="s">
        <v>135</v>
      </c>
      <c r="C8" s="111" t="s">
        <v>131</v>
      </c>
      <c r="D8" s="110"/>
      <c r="E8" s="110">
        <v>-3.7110000000000002E-4</v>
      </c>
      <c r="F8" s="110">
        <v>-4.0000000000000001E-3</v>
      </c>
      <c r="G8" s="110">
        <v>2.5259999999999998</v>
      </c>
      <c r="H8" s="110">
        <v>6.7000000000000002E-3</v>
      </c>
      <c r="I8" s="110">
        <v>-5.1999999999999995E-4</v>
      </c>
      <c r="J8" s="110">
        <v>-8.6149999999999997E-6</v>
      </c>
    </row>
    <row r="9" spans="1:10">
      <c r="A9" s="111" t="s">
        <v>78</v>
      </c>
      <c r="B9" s="111" t="s">
        <v>136</v>
      </c>
      <c r="C9" s="111" t="s">
        <v>131</v>
      </c>
      <c r="D9" s="110"/>
      <c r="E9" s="110">
        <v>-2.5999999999999999E-3</v>
      </c>
      <c r="F9" s="110">
        <v>-4.7699999999999999E-2</v>
      </c>
      <c r="G9" s="110">
        <v>2.3010999999999999</v>
      </c>
      <c r="H9" s="110">
        <v>6.8409999999999999E-2</v>
      </c>
      <c r="I9" s="110">
        <v>-3.8500000000000001E-3</v>
      </c>
      <c r="J9" s="110">
        <v>-2.9E-4</v>
      </c>
    </row>
    <row r="10" spans="1:10">
      <c r="A10" s="111" t="s">
        <v>78</v>
      </c>
      <c r="B10" s="111" t="s">
        <v>137</v>
      </c>
      <c r="C10" s="111" t="s">
        <v>131</v>
      </c>
      <c r="D10" s="110"/>
      <c r="E10" s="110">
        <v>-1.5E-3</v>
      </c>
      <c r="F10" s="110">
        <v>-2.3400000000000001E-2</v>
      </c>
      <c r="G10" s="110">
        <v>2.3862000000000001</v>
      </c>
      <c r="H10" s="110">
        <v>3.4229999999999997E-2</v>
      </c>
      <c r="I10" s="110">
        <v>-2.1199999999999999E-3</v>
      </c>
      <c r="J10" s="110">
        <v>-6.1240000000000003E-5</v>
      </c>
    </row>
    <row r="11" spans="1:10">
      <c r="A11" s="111" t="s">
        <v>78</v>
      </c>
      <c r="B11" s="111" t="s">
        <v>138</v>
      </c>
      <c r="C11" s="111" t="s">
        <v>131</v>
      </c>
      <c r="D11" s="110"/>
      <c r="E11" s="110">
        <v>-5.7420000000000003E-5</v>
      </c>
      <c r="F11" s="110">
        <v>-6.9269999999999998E-4</v>
      </c>
      <c r="G11" s="110">
        <v>2.4527999999999999</v>
      </c>
      <c r="H11" s="110">
        <v>2.2799999999999999E-3</v>
      </c>
      <c r="I11" s="110">
        <v>-1.6000000000000001E-4</v>
      </c>
      <c r="J11" s="110">
        <v>-5.2850000000000002E-6</v>
      </c>
    </row>
    <row r="12" spans="1:10">
      <c r="A12" s="111" t="s">
        <v>78</v>
      </c>
      <c r="B12" s="111" t="s">
        <v>139</v>
      </c>
      <c r="C12" s="111" t="s">
        <v>131</v>
      </c>
      <c r="D12" s="110"/>
      <c r="E12" s="110">
        <v>-0.5978</v>
      </c>
      <c r="F12" s="110">
        <v>-0.1137</v>
      </c>
      <c r="G12" s="110">
        <v>-0.58720000000000006</v>
      </c>
      <c r="H12" s="110">
        <v>0.15576999999999999</v>
      </c>
      <c r="I12" s="110">
        <v>-0.63175999999999999</v>
      </c>
      <c r="J12" s="110">
        <v>3.3600000000000001E-3</v>
      </c>
    </row>
    <row r="13" spans="1:10">
      <c r="A13" s="111" t="s">
        <v>78</v>
      </c>
      <c r="B13" s="111" t="s">
        <v>140</v>
      </c>
      <c r="C13" s="111" t="s">
        <v>131</v>
      </c>
      <c r="D13" s="110"/>
      <c r="E13" s="110">
        <v>0.53269999999999995</v>
      </c>
      <c r="F13" s="110">
        <v>0.1145</v>
      </c>
      <c r="G13" s="110">
        <v>0.63300000000000001</v>
      </c>
      <c r="H13" s="110">
        <v>-0.15705</v>
      </c>
      <c r="I13" s="110">
        <v>0.60258</v>
      </c>
      <c r="J13" s="110">
        <v>-3.4199999999999999E-3</v>
      </c>
    </row>
    <row r="14" spans="1:10">
      <c r="A14" s="111" t="s">
        <v>78</v>
      </c>
      <c r="B14" s="111" t="s">
        <v>141</v>
      </c>
      <c r="C14" s="111" t="s">
        <v>131</v>
      </c>
      <c r="D14" s="110"/>
      <c r="E14" s="110">
        <v>-1.46E-2</v>
      </c>
      <c r="F14" s="110">
        <v>0.62219999999999998</v>
      </c>
      <c r="G14" s="110">
        <v>1.0629999999999999</v>
      </c>
      <c r="H14" s="110">
        <v>-0.71801999999999999</v>
      </c>
      <c r="I14" s="110">
        <v>-2.1749999999999999E-2</v>
      </c>
      <c r="J14" s="110">
        <v>-4.6999999999999999E-4</v>
      </c>
    </row>
    <row r="15" spans="1:10">
      <c r="A15" s="111" t="s">
        <v>78</v>
      </c>
      <c r="B15" s="111" t="s">
        <v>142</v>
      </c>
      <c r="C15" s="111" t="s">
        <v>131</v>
      </c>
      <c r="D15" s="110"/>
      <c r="E15" s="110">
        <v>1.7299999999999999E-2</v>
      </c>
      <c r="F15" s="110">
        <v>-0.74529999999999996</v>
      </c>
      <c r="G15" s="110">
        <v>-1.2934000000000001</v>
      </c>
      <c r="H15" s="110">
        <v>0.83650000000000002</v>
      </c>
      <c r="I15" s="110">
        <v>2.572E-2</v>
      </c>
      <c r="J15" s="110">
        <v>5.5000000000000003E-4</v>
      </c>
    </row>
    <row r="16" spans="1:10">
      <c r="A16" s="111" t="s">
        <v>78</v>
      </c>
      <c r="B16" s="111" t="s">
        <v>143</v>
      </c>
      <c r="C16" s="111" t="s">
        <v>131</v>
      </c>
      <c r="D16" s="110"/>
      <c r="E16" s="110">
        <v>7.3499999999999996E-2</v>
      </c>
      <c r="F16" s="110">
        <v>-0.16969999999999999</v>
      </c>
      <c r="G16" s="110">
        <v>14.214499999999999</v>
      </c>
      <c r="H16" s="110">
        <v>0.25052000000000002</v>
      </c>
      <c r="I16" s="110">
        <v>5.9929999999999997E-2</v>
      </c>
      <c r="J16" s="110">
        <v>-9.1E-4</v>
      </c>
    </row>
    <row r="17" spans="1:10">
      <c r="A17" s="111" t="s">
        <v>78</v>
      </c>
      <c r="B17" s="111" t="s">
        <v>144</v>
      </c>
      <c r="C17" s="111" t="s">
        <v>8</v>
      </c>
      <c r="D17" s="110"/>
      <c r="E17" s="110">
        <v>0.62190000000000001</v>
      </c>
      <c r="F17" s="110">
        <v>-4.0899999999999999E-2</v>
      </c>
      <c r="G17" s="110">
        <v>29.074000000000002</v>
      </c>
      <c r="H17" s="110">
        <v>0.14024</v>
      </c>
      <c r="I17" s="110">
        <v>0.54979</v>
      </c>
      <c r="J17" s="110">
        <v>-1.01E-3</v>
      </c>
    </row>
    <row r="18" spans="1:10">
      <c r="A18" s="111" t="s">
        <v>78</v>
      </c>
      <c r="B18" s="111" t="s">
        <v>145</v>
      </c>
      <c r="C18" s="111" t="s">
        <v>8</v>
      </c>
      <c r="D18" s="110"/>
      <c r="E18" s="110">
        <v>-4.0000000000000001E-3</v>
      </c>
      <c r="F18" s="110">
        <v>-5.2699999999999997E-2</v>
      </c>
      <c r="G18" s="110">
        <v>9.7986000000000004</v>
      </c>
      <c r="H18" s="110">
        <v>7.5920000000000001E-2</v>
      </c>
      <c r="I18" s="110">
        <v>-6.0499999999999998E-3</v>
      </c>
      <c r="J18" s="110">
        <v>-3.3E-4</v>
      </c>
    </row>
    <row r="19" spans="1:10">
      <c r="A19" s="111" t="s">
        <v>78</v>
      </c>
      <c r="B19" s="111" t="s">
        <v>146</v>
      </c>
      <c r="C19" s="111" t="s">
        <v>8</v>
      </c>
      <c r="D19" s="110"/>
      <c r="E19" s="110">
        <v>0.54449999999999998</v>
      </c>
      <c r="F19" s="110">
        <v>7.6100000000000001E-2</v>
      </c>
      <c r="G19" s="110">
        <v>24.658100000000001</v>
      </c>
      <c r="H19" s="110">
        <v>-3.4349999999999999E-2</v>
      </c>
      <c r="I19" s="110">
        <v>0.48381000000000002</v>
      </c>
      <c r="J19" s="110">
        <v>-4.2999999999999999E-4</v>
      </c>
    </row>
    <row r="20" spans="1:10">
      <c r="A20" s="111" t="s">
        <v>78</v>
      </c>
      <c r="B20" s="111" t="s">
        <v>147</v>
      </c>
      <c r="C20" s="111" t="s">
        <v>8</v>
      </c>
      <c r="D20" s="110"/>
      <c r="E20" s="110">
        <v>0.54810000000000003</v>
      </c>
      <c r="F20" s="110">
        <v>0.1249</v>
      </c>
      <c r="G20" s="110">
        <v>17.3856</v>
      </c>
      <c r="H20" s="110">
        <v>-0.10358000000000001</v>
      </c>
      <c r="I20" s="110">
        <v>0.48934</v>
      </c>
      <c r="J20" s="110">
        <v>-1.1E-4</v>
      </c>
    </row>
    <row r="21" spans="1:10">
      <c r="A21" s="111" t="s">
        <v>78</v>
      </c>
      <c r="B21" s="111" t="s">
        <v>148</v>
      </c>
      <c r="C21" s="111" t="s">
        <v>8</v>
      </c>
      <c r="D21" s="110"/>
      <c r="E21" s="110">
        <v>0.54579999999999995</v>
      </c>
      <c r="F21" s="110">
        <v>8.1100000000000005E-2</v>
      </c>
      <c r="G21" s="110">
        <v>17.160599999999999</v>
      </c>
      <c r="H21" s="110">
        <v>-4.1860000000000001E-2</v>
      </c>
      <c r="I21" s="110">
        <v>0.48601</v>
      </c>
      <c r="J21" s="110">
        <v>-3.8999999999999999E-4</v>
      </c>
    </row>
    <row r="22" spans="1:10" s="9" customFormat="1">
      <c r="A22" s="111" t="s">
        <v>78</v>
      </c>
      <c r="B22" s="111" t="s">
        <v>149</v>
      </c>
      <c r="C22" s="111" t="s">
        <v>8</v>
      </c>
      <c r="D22" s="110"/>
      <c r="E22" s="110">
        <v>0.54690000000000005</v>
      </c>
      <c r="F22" s="110">
        <v>0.1055</v>
      </c>
      <c r="G22" s="110">
        <v>17.245699999999999</v>
      </c>
      <c r="H22" s="110">
        <v>-7.6050000000000006E-2</v>
      </c>
      <c r="I22" s="110">
        <v>0.48774000000000001</v>
      </c>
      <c r="J22" s="110">
        <v>-1.6000000000000001E-4</v>
      </c>
    </row>
    <row r="23" spans="1:10" s="9" customFormat="1">
      <c r="A23" s="111" t="s">
        <v>78</v>
      </c>
      <c r="B23" s="111" t="s">
        <v>150</v>
      </c>
      <c r="C23" s="111" t="s">
        <v>8</v>
      </c>
      <c r="D23" s="110"/>
      <c r="E23" s="110">
        <v>0.5484</v>
      </c>
      <c r="F23" s="110">
        <v>0.12820000000000001</v>
      </c>
      <c r="G23" s="110">
        <v>17.3123</v>
      </c>
      <c r="H23" s="110">
        <v>-0.108</v>
      </c>
      <c r="I23" s="110">
        <v>0.48970000000000002</v>
      </c>
      <c r="J23" s="110">
        <v>-1E-4</v>
      </c>
    </row>
    <row r="24" spans="1:10" s="9" customFormat="1">
      <c r="A24" s="111" t="s">
        <v>78</v>
      </c>
      <c r="B24" s="111" t="s">
        <v>151</v>
      </c>
      <c r="C24" s="111" t="s">
        <v>8</v>
      </c>
      <c r="D24" s="110"/>
      <c r="E24" s="110">
        <v>-4.9299999999999997E-2</v>
      </c>
      <c r="F24" s="110">
        <v>1.52E-2</v>
      </c>
      <c r="G24" s="110">
        <v>14.2723</v>
      </c>
      <c r="H24" s="110">
        <v>4.5490000000000003E-2</v>
      </c>
      <c r="I24" s="110">
        <v>-0.1419</v>
      </c>
      <c r="J24" s="110">
        <v>3.2599999999999999E-3</v>
      </c>
    </row>
    <row r="25" spans="1:10" s="9" customFormat="1">
      <c r="A25" s="111" t="s">
        <v>78</v>
      </c>
      <c r="B25" s="111" t="s">
        <v>152</v>
      </c>
      <c r="C25" s="111" t="s">
        <v>8</v>
      </c>
      <c r="D25" s="110"/>
      <c r="E25" s="110">
        <v>1.0811999999999999</v>
      </c>
      <c r="F25" s="110">
        <v>0.24340000000000001</v>
      </c>
      <c r="G25" s="110">
        <v>15.4925</v>
      </c>
      <c r="H25" s="110">
        <v>-0.26733000000000001</v>
      </c>
      <c r="I25" s="110">
        <v>1.0924400000000001</v>
      </c>
      <c r="J25" s="110">
        <v>-3.5200000000000001E-3</v>
      </c>
    </row>
    <row r="26" spans="1:10" s="9" customFormat="1">
      <c r="A26" s="111" t="s">
        <v>78</v>
      </c>
      <c r="B26" s="111" t="s">
        <v>153</v>
      </c>
      <c r="C26" s="111" t="s">
        <v>8</v>
      </c>
      <c r="D26" s="110"/>
      <c r="E26" s="110">
        <v>0.53390000000000004</v>
      </c>
      <c r="F26" s="110">
        <v>0.75109999999999999</v>
      </c>
      <c r="G26" s="110">
        <v>15.922499999999999</v>
      </c>
      <c r="H26" s="110">
        <v>-0.82828999999999997</v>
      </c>
      <c r="I26" s="110">
        <v>0.46811000000000003</v>
      </c>
      <c r="J26" s="110">
        <v>-5.5999999999999995E-4</v>
      </c>
    </row>
    <row r="27" spans="1:10" s="9" customFormat="1">
      <c r="A27" s="111" t="s">
        <v>78</v>
      </c>
      <c r="B27" s="111" t="s">
        <v>154</v>
      </c>
      <c r="C27" s="111" t="s">
        <v>8</v>
      </c>
      <c r="D27" s="110"/>
      <c r="E27" s="110">
        <v>0.56579999999999997</v>
      </c>
      <c r="F27" s="110">
        <v>-0.61639999999999995</v>
      </c>
      <c r="G27" s="110">
        <v>13.5661</v>
      </c>
      <c r="H27" s="110">
        <v>0.72621999999999998</v>
      </c>
      <c r="I27" s="110">
        <v>0.51558000000000004</v>
      </c>
      <c r="J27" s="110">
        <v>4.6000000000000001E-4</v>
      </c>
    </row>
    <row r="28" spans="1:10" s="9" customFormat="1">
      <c r="A28" s="111" t="s">
        <v>78</v>
      </c>
      <c r="B28" s="111" t="s">
        <v>155</v>
      </c>
      <c r="C28" s="111" t="s">
        <v>8</v>
      </c>
      <c r="D28" s="110"/>
      <c r="E28" s="110">
        <v>6.7999999999999996E-3</v>
      </c>
      <c r="F28" s="110">
        <v>-2.0899999999999998E-2</v>
      </c>
      <c r="G28" s="110">
        <v>23.149699999999999</v>
      </c>
      <c r="H28" s="110">
        <v>9.8250000000000004E-2</v>
      </c>
      <c r="I28" s="110">
        <v>-8.4169999999999995E-2</v>
      </c>
      <c r="J28" s="110">
        <v>2.63E-3</v>
      </c>
    </row>
    <row r="29" spans="1:10" s="9" customFormat="1">
      <c r="A29" s="111" t="s">
        <v>78</v>
      </c>
      <c r="B29" s="111" t="s">
        <v>156</v>
      </c>
      <c r="C29" s="111" t="s">
        <v>8</v>
      </c>
      <c r="D29" s="110"/>
      <c r="E29" s="110">
        <v>1.01E-2</v>
      </c>
      <c r="F29" s="110">
        <v>2.3E-2</v>
      </c>
      <c r="G29" s="110">
        <v>16.604399999999998</v>
      </c>
      <c r="H29" s="110">
        <v>3.5950000000000003E-2</v>
      </c>
      <c r="I29" s="110">
        <v>-7.9189999999999997E-2</v>
      </c>
      <c r="J29" s="110">
        <v>2.9199999999999999E-3</v>
      </c>
    </row>
    <row r="30" spans="1:10" s="9" customFormat="1">
      <c r="A30" s="111" t="s">
        <v>78</v>
      </c>
      <c r="B30" s="111" t="s">
        <v>157</v>
      </c>
      <c r="C30" s="111" t="s">
        <v>8</v>
      </c>
      <c r="D30" s="110"/>
      <c r="E30" s="110">
        <v>8.0999999999999996E-3</v>
      </c>
      <c r="F30" s="110">
        <v>-1.6400000000000001E-2</v>
      </c>
      <c r="G30" s="110">
        <v>16.402000000000001</v>
      </c>
      <c r="H30" s="110">
        <v>9.1490000000000002E-2</v>
      </c>
      <c r="I30" s="110">
        <v>-8.2189999999999999E-2</v>
      </c>
      <c r="J30" s="110">
        <v>2.6700000000000001E-3</v>
      </c>
    </row>
    <row r="31" spans="1:10" s="9" customFormat="1">
      <c r="A31" s="111" t="s">
        <v>78</v>
      </c>
      <c r="B31" s="111" t="s">
        <v>158</v>
      </c>
      <c r="C31" s="111" t="s">
        <v>8</v>
      </c>
      <c r="D31" s="110"/>
      <c r="E31" s="110">
        <v>9.1000000000000004E-3</v>
      </c>
      <c r="F31" s="110">
        <v>5.4999999999999997E-3</v>
      </c>
      <c r="G31" s="110">
        <v>16.4786</v>
      </c>
      <c r="H31" s="110">
        <v>6.0720000000000003E-2</v>
      </c>
      <c r="I31" s="110">
        <v>-8.0629999999999993E-2</v>
      </c>
      <c r="J31" s="110">
        <v>2.8700000000000002E-3</v>
      </c>
    </row>
    <row r="32" spans="1:10" s="9" customFormat="1">
      <c r="A32" s="111" t="s">
        <v>78</v>
      </c>
      <c r="B32" s="111" t="s">
        <v>159</v>
      </c>
      <c r="C32" s="111" t="s">
        <v>8</v>
      </c>
      <c r="D32" s="110"/>
      <c r="E32" s="110">
        <v>1.04E-2</v>
      </c>
      <c r="F32" s="110">
        <v>2.5899999999999999E-2</v>
      </c>
      <c r="G32" s="110">
        <v>16.538499999999999</v>
      </c>
      <c r="H32" s="110">
        <v>3.1969999999999998E-2</v>
      </c>
      <c r="I32" s="110">
        <v>-7.8869999999999996E-2</v>
      </c>
      <c r="J32" s="110">
        <v>2.9199999999999999E-3</v>
      </c>
    </row>
    <row r="33" spans="1:10" s="9" customFormat="1">
      <c r="A33" s="111" t="s">
        <v>78</v>
      </c>
      <c r="B33" s="111" t="s">
        <v>160</v>
      </c>
      <c r="C33" s="111" t="s">
        <v>8</v>
      </c>
      <c r="D33" s="110"/>
      <c r="E33" s="110">
        <v>1.0243</v>
      </c>
      <c r="F33" s="110">
        <v>0.18440000000000001</v>
      </c>
      <c r="G33" s="110">
        <v>24.247900000000001</v>
      </c>
      <c r="H33" s="110">
        <v>-0.18329000000000001</v>
      </c>
      <c r="I33" s="110">
        <v>1.02674</v>
      </c>
      <c r="J33" s="110">
        <v>-3.47E-3</v>
      </c>
    </row>
    <row r="34" spans="1:10" s="9" customFormat="1">
      <c r="A34" s="111" t="s">
        <v>78</v>
      </c>
      <c r="B34" s="111" t="s">
        <v>161</v>
      </c>
      <c r="C34" s="111" t="s">
        <v>8</v>
      </c>
      <c r="D34" s="110"/>
      <c r="E34" s="110">
        <v>1.0276000000000001</v>
      </c>
      <c r="F34" s="110">
        <v>0.2283</v>
      </c>
      <c r="G34" s="110">
        <v>17.7027</v>
      </c>
      <c r="H34" s="110">
        <v>-0.24559</v>
      </c>
      <c r="I34" s="110">
        <v>1.0317099999999999</v>
      </c>
      <c r="J34" s="110">
        <v>-3.1800000000000001E-3</v>
      </c>
    </row>
    <row r="35" spans="1:10" s="9" customFormat="1">
      <c r="A35" s="111" t="s">
        <v>78</v>
      </c>
      <c r="B35" s="111" t="s">
        <v>162</v>
      </c>
      <c r="C35" s="111" t="s">
        <v>8</v>
      </c>
      <c r="D35" s="110"/>
      <c r="E35" s="110">
        <v>1.0256000000000001</v>
      </c>
      <c r="F35" s="110">
        <v>0.189</v>
      </c>
      <c r="G35" s="110">
        <v>17.5002</v>
      </c>
      <c r="H35" s="110">
        <v>-0.19005</v>
      </c>
      <c r="I35" s="110">
        <v>1.02871</v>
      </c>
      <c r="J35" s="110">
        <v>-3.4399999999999999E-3</v>
      </c>
    </row>
    <row r="36" spans="1:10" s="9" customFormat="1">
      <c r="A36" s="111" t="s">
        <v>78</v>
      </c>
      <c r="B36" s="111" t="s">
        <v>163</v>
      </c>
      <c r="C36" s="111" t="s">
        <v>8</v>
      </c>
      <c r="D36" s="110"/>
      <c r="E36" s="110">
        <v>1.0266</v>
      </c>
      <c r="F36" s="110">
        <v>0.2109</v>
      </c>
      <c r="G36" s="110">
        <v>17.576799999999999</v>
      </c>
      <c r="H36" s="110">
        <v>-0.22081999999999999</v>
      </c>
      <c r="I36" s="110">
        <v>1.03027</v>
      </c>
      <c r="J36" s="110">
        <v>-3.2299999999999998E-3</v>
      </c>
    </row>
    <row r="37" spans="1:10" s="9" customFormat="1">
      <c r="A37" s="111" t="s">
        <v>78</v>
      </c>
      <c r="B37" s="111" t="s">
        <v>164</v>
      </c>
      <c r="C37" s="111" t="s">
        <v>8</v>
      </c>
      <c r="D37" s="110"/>
      <c r="E37" s="110">
        <v>1.0279</v>
      </c>
      <c r="F37" s="110">
        <v>0.23130000000000001</v>
      </c>
      <c r="G37" s="110">
        <v>17.636800000000001</v>
      </c>
      <c r="H37" s="110">
        <v>-0.24956999999999999</v>
      </c>
      <c r="I37" s="110">
        <v>1.0320400000000001</v>
      </c>
      <c r="J37" s="110">
        <v>-3.1800000000000001E-3</v>
      </c>
    </row>
    <row r="38" spans="1:10" s="9" customFormat="1">
      <c r="A38" s="111" t="s">
        <v>78</v>
      </c>
      <c r="B38" s="111" t="s">
        <v>165</v>
      </c>
      <c r="C38" s="111" t="s">
        <v>8</v>
      </c>
      <c r="D38" s="110"/>
      <c r="E38" s="110">
        <v>0.53169999999999995</v>
      </c>
      <c r="F38" s="110">
        <v>0.64139999999999997</v>
      </c>
      <c r="G38" s="110">
        <v>24.634899999999998</v>
      </c>
      <c r="H38" s="110">
        <v>-0.68815999999999999</v>
      </c>
      <c r="I38" s="110">
        <v>0.46483999999999998</v>
      </c>
      <c r="J38" s="110">
        <v>-8.1999999999999998E-4</v>
      </c>
    </row>
    <row r="39" spans="1:10" s="9" customFormat="1">
      <c r="A39" s="111" t="s">
        <v>78</v>
      </c>
      <c r="B39" s="111" t="s">
        <v>166</v>
      </c>
      <c r="C39" s="111" t="s">
        <v>8</v>
      </c>
      <c r="D39" s="110"/>
      <c r="E39" s="110">
        <v>0.53500000000000003</v>
      </c>
      <c r="F39" s="110">
        <v>0.68530000000000002</v>
      </c>
      <c r="G39" s="110">
        <v>18.089600000000001</v>
      </c>
      <c r="H39" s="110">
        <v>-0.75046000000000002</v>
      </c>
      <c r="I39" s="110">
        <v>0.46982000000000002</v>
      </c>
      <c r="J39" s="110">
        <v>-5.1999999999999995E-4</v>
      </c>
    </row>
    <row r="40" spans="1:10">
      <c r="A40" s="111" t="s">
        <v>78</v>
      </c>
      <c r="B40" s="111" t="s">
        <v>167</v>
      </c>
      <c r="C40" s="111" t="s">
        <v>8</v>
      </c>
      <c r="D40" s="110"/>
      <c r="E40" s="110">
        <v>0.53300000000000003</v>
      </c>
      <c r="F40" s="110">
        <v>0.64590000000000003</v>
      </c>
      <c r="G40" s="110">
        <v>17.8871</v>
      </c>
      <c r="H40" s="110">
        <v>-0.69491999999999998</v>
      </c>
      <c r="I40" s="110">
        <v>0.46682000000000001</v>
      </c>
      <c r="J40" s="110">
        <v>-7.7999999999999999E-4</v>
      </c>
    </row>
    <row r="41" spans="1:10">
      <c r="A41" s="111" t="s">
        <v>78</v>
      </c>
      <c r="B41" s="111" t="s">
        <v>168</v>
      </c>
      <c r="C41" s="111" t="s">
        <v>8</v>
      </c>
      <c r="D41" s="110"/>
      <c r="E41" s="110">
        <v>0.53400000000000003</v>
      </c>
      <c r="F41" s="110">
        <v>0.66779999999999995</v>
      </c>
      <c r="G41" s="110">
        <v>17.963799999999999</v>
      </c>
      <c r="H41" s="110">
        <v>-0.72568999999999995</v>
      </c>
      <c r="I41" s="110">
        <v>0.46838000000000002</v>
      </c>
      <c r="J41" s="110">
        <v>-5.6999999999999998E-4</v>
      </c>
    </row>
    <row r="42" spans="1:10">
      <c r="A42" s="111" t="s">
        <v>78</v>
      </c>
      <c r="B42" s="111" t="s">
        <v>169</v>
      </c>
      <c r="C42" s="111" t="s">
        <v>8</v>
      </c>
      <c r="D42" s="110"/>
      <c r="E42" s="110">
        <v>0.5353</v>
      </c>
      <c r="F42" s="110">
        <v>0.68820000000000003</v>
      </c>
      <c r="G42" s="110">
        <v>18.023700000000002</v>
      </c>
      <c r="H42" s="110">
        <v>-0.75444</v>
      </c>
      <c r="I42" s="110">
        <v>0.47014</v>
      </c>
      <c r="J42" s="110">
        <v>-5.1999999999999995E-4</v>
      </c>
    </row>
    <row r="43" spans="1:10">
      <c r="A43" s="111" t="s">
        <v>78</v>
      </c>
      <c r="B43" s="111" t="s">
        <v>170</v>
      </c>
      <c r="C43" s="111" t="s">
        <v>8</v>
      </c>
      <c r="D43" s="110"/>
      <c r="E43" s="110">
        <v>0.56040000000000001</v>
      </c>
      <c r="F43" s="110">
        <v>-0.58930000000000005</v>
      </c>
      <c r="G43" s="110">
        <v>22.514199999999999</v>
      </c>
      <c r="H43" s="110">
        <v>0.71089999999999998</v>
      </c>
      <c r="I43" s="110">
        <v>0.50756000000000001</v>
      </c>
      <c r="J43" s="110">
        <v>1E-4</v>
      </c>
    </row>
    <row r="44" spans="1:10">
      <c r="A44" s="111" t="s">
        <v>78</v>
      </c>
      <c r="B44" s="111" t="s">
        <v>171</v>
      </c>
      <c r="C44" s="111" t="s">
        <v>8</v>
      </c>
      <c r="D44" s="110"/>
      <c r="E44" s="110">
        <v>0.56369999999999998</v>
      </c>
      <c r="F44" s="110">
        <v>-0.54549999999999998</v>
      </c>
      <c r="G44" s="110">
        <v>15.9689</v>
      </c>
      <c r="H44" s="110">
        <v>0.64859999999999995</v>
      </c>
      <c r="I44" s="110">
        <v>0.51254</v>
      </c>
      <c r="J44" s="110">
        <v>3.8999999999999999E-4</v>
      </c>
    </row>
    <row r="45" spans="1:10">
      <c r="A45" s="111" t="s">
        <v>78</v>
      </c>
      <c r="B45" s="111" t="s">
        <v>172</v>
      </c>
      <c r="C45" s="111" t="s">
        <v>8</v>
      </c>
      <c r="D45" s="110"/>
      <c r="E45" s="110">
        <v>0.56169999999999998</v>
      </c>
      <c r="F45" s="110">
        <v>-0.58479999999999999</v>
      </c>
      <c r="G45" s="110">
        <v>15.766400000000001</v>
      </c>
      <c r="H45" s="110">
        <v>0.70415000000000005</v>
      </c>
      <c r="I45" s="110">
        <v>0.50953999999999999</v>
      </c>
      <c r="J45" s="110">
        <v>1.3999999999999999E-4</v>
      </c>
    </row>
    <row r="46" spans="1:10">
      <c r="A46" s="111" t="s">
        <v>78</v>
      </c>
      <c r="B46" s="111" t="s">
        <v>173</v>
      </c>
      <c r="C46" s="111" t="s">
        <v>8</v>
      </c>
      <c r="D46" s="110"/>
      <c r="E46" s="110">
        <v>0.56269999999999998</v>
      </c>
      <c r="F46" s="110">
        <v>-0.56289999999999996</v>
      </c>
      <c r="G46" s="110">
        <v>15.8431</v>
      </c>
      <c r="H46" s="110">
        <v>0.67337999999999998</v>
      </c>
      <c r="I46" s="110">
        <v>0.5111</v>
      </c>
      <c r="J46" s="110">
        <v>3.4000000000000002E-4</v>
      </c>
    </row>
    <row r="47" spans="1:10">
      <c r="A47" s="111" t="s">
        <v>78</v>
      </c>
      <c r="B47" s="111" t="s">
        <v>174</v>
      </c>
      <c r="C47" s="111" t="s">
        <v>8</v>
      </c>
      <c r="D47" s="110"/>
      <c r="E47" s="110">
        <v>0.56399999999999995</v>
      </c>
      <c r="F47" s="110">
        <v>-0.54249999999999998</v>
      </c>
      <c r="G47" s="110">
        <v>15.903</v>
      </c>
      <c r="H47" s="110">
        <v>0.64463000000000004</v>
      </c>
      <c r="I47" s="110">
        <v>0.51285999999999998</v>
      </c>
      <c r="J47" s="110">
        <v>3.8999999999999999E-4</v>
      </c>
    </row>
    <row r="48" spans="1:10">
      <c r="A48" s="111" t="s">
        <v>78</v>
      </c>
      <c r="B48" s="111" t="s">
        <v>179</v>
      </c>
      <c r="C48" s="111" t="s">
        <v>8</v>
      </c>
      <c r="D48" s="111" t="s">
        <v>9</v>
      </c>
      <c r="E48" s="110">
        <v>1.0811999999999999</v>
      </c>
      <c r="F48" s="110">
        <v>0.75109999999999999</v>
      </c>
      <c r="G48" s="110">
        <v>24.658100000000001</v>
      </c>
      <c r="H48" s="110">
        <v>0.72621999999999998</v>
      </c>
      <c r="I48" s="110">
        <v>1.0924400000000001</v>
      </c>
      <c r="J48" s="110">
        <v>3.2599999999999999E-3</v>
      </c>
    </row>
    <row r="49" spans="1:10">
      <c r="A49" s="111" t="s">
        <v>78</v>
      </c>
      <c r="B49" s="111" t="s">
        <v>179</v>
      </c>
      <c r="C49" s="111" t="s">
        <v>8</v>
      </c>
      <c r="D49" s="111" t="s">
        <v>10</v>
      </c>
      <c r="E49" s="110">
        <v>-4.9299999999999997E-2</v>
      </c>
      <c r="F49" s="110">
        <v>-0.61639999999999995</v>
      </c>
      <c r="G49" s="110">
        <v>13.5661</v>
      </c>
      <c r="H49" s="110">
        <v>-0.82828999999999997</v>
      </c>
      <c r="I49" s="110">
        <v>-0.1419</v>
      </c>
      <c r="J49" s="110">
        <v>-3.5200000000000001E-3</v>
      </c>
    </row>
    <row r="50" spans="1:10" s="9" customFormat="1">
      <c r="A50" s="111" t="s">
        <v>79</v>
      </c>
      <c r="B50" s="111" t="s">
        <v>130</v>
      </c>
      <c r="C50" s="111" t="s">
        <v>131</v>
      </c>
      <c r="D50" s="110"/>
      <c r="E50" s="110">
        <v>0</v>
      </c>
      <c r="F50" s="110">
        <v>0</v>
      </c>
      <c r="G50" s="110">
        <v>0</v>
      </c>
      <c r="H50" s="110">
        <v>0</v>
      </c>
      <c r="I50" s="110">
        <v>0</v>
      </c>
      <c r="J50" s="110">
        <v>0</v>
      </c>
    </row>
    <row r="51" spans="1:10" s="9" customFormat="1">
      <c r="A51" s="111" t="s">
        <v>79</v>
      </c>
      <c r="B51" s="111" t="s">
        <v>132</v>
      </c>
      <c r="C51" s="111" t="s">
        <v>131</v>
      </c>
      <c r="D51" s="110"/>
      <c r="E51" s="110">
        <v>-6.0000000000000001E-3</v>
      </c>
      <c r="F51" s="110">
        <v>-4.1700000000000001E-2</v>
      </c>
      <c r="G51" s="110">
        <v>8.4086999999999996</v>
      </c>
      <c r="H51" s="110">
        <v>6.7489999999999994E-2</v>
      </c>
      <c r="I51" s="110">
        <v>-7.8399999999999997E-3</v>
      </c>
      <c r="J51" s="110">
        <v>-1.2999999999999999E-4</v>
      </c>
    </row>
    <row r="52" spans="1:10" s="9" customFormat="1">
      <c r="A52" s="111" t="s">
        <v>79</v>
      </c>
      <c r="B52" s="111" t="s">
        <v>133</v>
      </c>
      <c r="C52" s="111" t="s">
        <v>131</v>
      </c>
      <c r="D52" s="110"/>
      <c r="E52" s="110">
        <v>-9.7799999999999998E-2</v>
      </c>
      <c r="F52" s="110">
        <v>-0.16089999999999999</v>
      </c>
      <c r="G52" s="110">
        <v>12.703799999999999</v>
      </c>
      <c r="H52" s="110">
        <v>0.24682999999999999</v>
      </c>
      <c r="I52" s="110">
        <v>-9.2999999999999999E-2</v>
      </c>
      <c r="J52" s="110">
        <v>-4.2999999999999999E-4</v>
      </c>
    </row>
    <row r="53" spans="1:10" s="9" customFormat="1">
      <c r="A53" s="111" t="s">
        <v>79</v>
      </c>
      <c r="B53" s="111" t="s">
        <v>134</v>
      </c>
      <c r="C53" s="111" t="s">
        <v>131</v>
      </c>
      <c r="D53" s="110"/>
      <c r="E53" s="110">
        <v>-0.54790000000000005</v>
      </c>
      <c r="F53" s="110">
        <v>0.14360000000000001</v>
      </c>
      <c r="G53" s="110">
        <v>15.048999999999999</v>
      </c>
      <c r="H53" s="110">
        <v>-0.12336999999999999</v>
      </c>
      <c r="I53" s="110">
        <v>-0.48916999999999999</v>
      </c>
      <c r="J53" s="110">
        <v>8.1019999999999993E-5</v>
      </c>
    </row>
    <row r="54" spans="1:10" s="9" customFormat="1">
      <c r="A54" s="111" t="s">
        <v>79</v>
      </c>
      <c r="B54" s="111" t="s">
        <v>135</v>
      </c>
      <c r="C54" s="111" t="s">
        <v>131</v>
      </c>
      <c r="D54" s="110"/>
      <c r="E54" s="110">
        <v>-2.9329999999999997E-4</v>
      </c>
      <c r="F54" s="110">
        <v>-3.3999999999999998E-3</v>
      </c>
      <c r="G54" s="110">
        <v>2.54</v>
      </c>
      <c r="H54" s="110">
        <v>6.3400000000000001E-3</v>
      </c>
      <c r="I54" s="110">
        <v>-4.4999999999999999E-4</v>
      </c>
      <c r="J54" s="110">
        <v>-3.608E-5</v>
      </c>
    </row>
    <row r="55" spans="1:10" s="9" customFormat="1">
      <c r="A55" s="111" t="s">
        <v>79</v>
      </c>
      <c r="B55" s="111" t="s">
        <v>136</v>
      </c>
      <c r="C55" s="111" t="s">
        <v>131</v>
      </c>
      <c r="D55" s="110"/>
      <c r="E55" s="110">
        <v>-3.5000000000000001E-3</v>
      </c>
      <c r="F55" s="110">
        <v>-4.8899999999999999E-2</v>
      </c>
      <c r="G55" s="110">
        <v>2.3081999999999998</v>
      </c>
      <c r="H55" s="110">
        <v>7.0540000000000005E-2</v>
      </c>
      <c r="I55" s="110">
        <v>-4.62E-3</v>
      </c>
      <c r="J55" s="110">
        <v>-6.0139999999999997E-5</v>
      </c>
    </row>
    <row r="56" spans="1:10" s="9" customFormat="1">
      <c r="A56" s="111" t="s">
        <v>79</v>
      </c>
      <c r="B56" s="111" t="s">
        <v>137</v>
      </c>
      <c r="C56" s="111" t="s">
        <v>131</v>
      </c>
      <c r="D56" s="110"/>
      <c r="E56" s="110">
        <v>-1.4E-3</v>
      </c>
      <c r="F56" s="110">
        <v>-2.3800000000000002E-2</v>
      </c>
      <c r="G56" s="110">
        <v>2.4034</v>
      </c>
      <c r="H56" s="110">
        <v>3.5090000000000003E-2</v>
      </c>
      <c r="I56" s="110">
        <v>-2.0200000000000001E-3</v>
      </c>
      <c r="J56" s="110">
        <v>-1.1E-4</v>
      </c>
    </row>
    <row r="57" spans="1:10" s="9" customFormat="1">
      <c r="A57" s="111" t="s">
        <v>79</v>
      </c>
      <c r="B57" s="111" t="s">
        <v>138</v>
      </c>
      <c r="C57" s="111" t="s">
        <v>131</v>
      </c>
      <c r="D57" s="110"/>
      <c r="E57" s="110">
        <v>-2.676E-4</v>
      </c>
      <c r="F57" s="110">
        <v>4.5550000000000001E-4</v>
      </c>
      <c r="G57" s="110">
        <v>2.4596</v>
      </c>
      <c r="H57" s="110">
        <v>1.33E-3</v>
      </c>
      <c r="I57" s="110">
        <v>-3.4000000000000002E-4</v>
      </c>
      <c r="J57" s="110">
        <v>-2.0290000000000001E-5</v>
      </c>
    </row>
    <row r="58" spans="1:10" s="9" customFormat="1">
      <c r="A58" s="111" t="s">
        <v>79</v>
      </c>
      <c r="B58" s="111" t="s">
        <v>139</v>
      </c>
      <c r="C58" s="111" t="s">
        <v>131</v>
      </c>
      <c r="D58" s="110"/>
      <c r="E58" s="110">
        <v>-0.36</v>
      </c>
      <c r="F58" s="110">
        <v>-7.4700000000000003E-2</v>
      </c>
      <c r="G58" s="110">
        <v>0.52180000000000004</v>
      </c>
      <c r="H58" s="110">
        <v>0.10360999999999999</v>
      </c>
      <c r="I58" s="110">
        <v>-0.54242999999999997</v>
      </c>
      <c r="J58" s="110">
        <v>1.97E-3</v>
      </c>
    </row>
    <row r="59" spans="1:10" s="9" customFormat="1">
      <c r="A59" s="111" t="s">
        <v>79</v>
      </c>
      <c r="B59" s="111" t="s">
        <v>140</v>
      </c>
      <c r="C59" s="111" t="s">
        <v>131</v>
      </c>
      <c r="D59" s="110"/>
      <c r="E59" s="110">
        <v>0.3553</v>
      </c>
      <c r="F59" s="110">
        <v>7.4700000000000003E-2</v>
      </c>
      <c r="G59" s="110">
        <v>-0.57140000000000002</v>
      </c>
      <c r="H59" s="110">
        <v>-0.10356</v>
      </c>
      <c r="I59" s="110">
        <v>0.53666999999999998</v>
      </c>
      <c r="J59" s="110">
        <v>-2.14E-3</v>
      </c>
    </row>
    <row r="60" spans="1:10" s="9" customFormat="1">
      <c r="A60" s="111" t="s">
        <v>79</v>
      </c>
      <c r="B60" s="111" t="s">
        <v>141</v>
      </c>
      <c r="C60" s="111" t="s">
        <v>131</v>
      </c>
      <c r="D60" s="110"/>
      <c r="E60" s="110">
        <v>-2.1100000000000001E-2</v>
      </c>
      <c r="F60" s="110">
        <v>0.60909999999999997</v>
      </c>
      <c r="G60" s="110">
        <v>1.0452999999999999</v>
      </c>
      <c r="H60" s="110">
        <v>-0.69982</v>
      </c>
      <c r="I60" s="110">
        <v>-2.76E-2</v>
      </c>
      <c r="J60" s="110">
        <v>-1.6100000000000001E-3</v>
      </c>
    </row>
    <row r="61" spans="1:10" s="9" customFormat="1">
      <c r="A61" s="111" t="s">
        <v>79</v>
      </c>
      <c r="B61" s="111" t="s">
        <v>142</v>
      </c>
      <c r="C61" s="111" t="s">
        <v>131</v>
      </c>
      <c r="D61" s="110"/>
      <c r="E61" s="110">
        <v>2.52E-2</v>
      </c>
      <c r="F61" s="110">
        <v>-0.72960000000000003</v>
      </c>
      <c r="G61" s="110">
        <v>-1.2732000000000001</v>
      </c>
      <c r="H61" s="110">
        <v>0.81484999999999996</v>
      </c>
      <c r="I61" s="110">
        <v>3.2770000000000001E-2</v>
      </c>
      <c r="J61" s="110">
        <v>1.89E-3</v>
      </c>
    </row>
    <row r="62" spans="1:10" s="9" customFormat="1">
      <c r="A62" s="111" t="s">
        <v>79</v>
      </c>
      <c r="B62" s="111" t="s">
        <v>143</v>
      </c>
      <c r="C62" s="111" t="s">
        <v>131</v>
      </c>
      <c r="D62" s="110"/>
      <c r="E62" s="110">
        <v>-9.7799999999999998E-2</v>
      </c>
      <c r="F62" s="110">
        <v>-0.16089999999999999</v>
      </c>
      <c r="G62" s="110">
        <v>12.703799999999999</v>
      </c>
      <c r="H62" s="110">
        <v>0.24682999999999999</v>
      </c>
      <c r="I62" s="110">
        <v>-9.2999999999999999E-2</v>
      </c>
      <c r="J62" s="110">
        <v>-4.2999999999999999E-4</v>
      </c>
    </row>
    <row r="63" spans="1:10" s="9" customFormat="1">
      <c r="A63" s="111" t="s">
        <v>79</v>
      </c>
      <c r="B63" s="111" t="s">
        <v>144</v>
      </c>
      <c r="C63" s="111" t="s">
        <v>8</v>
      </c>
      <c r="D63" s="110"/>
      <c r="E63" s="110">
        <v>-0.64559999999999995</v>
      </c>
      <c r="F63" s="110">
        <v>-1.7299999999999999E-2</v>
      </c>
      <c r="G63" s="110">
        <v>27.752800000000001</v>
      </c>
      <c r="H63" s="110">
        <v>0.12346</v>
      </c>
      <c r="I63" s="110">
        <v>-0.58216999999999997</v>
      </c>
      <c r="J63" s="110">
        <v>-3.5E-4</v>
      </c>
    </row>
    <row r="64" spans="1:10" s="9" customFormat="1">
      <c r="A64" s="111" t="s">
        <v>79</v>
      </c>
      <c r="B64" s="111" t="s">
        <v>145</v>
      </c>
      <c r="C64" s="111" t="s">
        <v>8</v>
      </c>
      <c r="D64" s="110"/>
      <c r="E64" s="110">
        <v>-6.0000000000000001E-3</v>
      </c>
      <c r="F64" s="110">
        <v>-4.1700000000000001E-2</v>
      </c>
      <c r="G64" s="110">
        <v>8.4086999999999996</v>
      </c>
      <c r="H64" s="110">
        <v>6.7489999999999994E-2</v>
      </c>
      <c r="I64" s="110">
        <v>-7.8399999999999997E-3</v>
      </c>
      <c r="J64" s="110">
        <v>-1.2999999999999999E-4</v>
      </c>
    </row>
    <row r="65" spans="1:10" s="9" customFormat="1">
      <c r="A65" s="111" t="s">
        <v>79</v>
      </c>
      <c r="B65" s="111" t="s">
        <v>146</v>
      </c>
      <c r="C65" s="111" t="s">
        <v>8</v>
      </c>
      <c r="D65" s="110"/>
      <c r="E65" s="110">
        <v>-0.55389999999999995</v>
      </c>
      <c r="F65" s="110">
        <v>0.1019</v>
      </c>
      <c r="G65" s="110">
        <v>23.457699999999999</v>
      </c>
      <c r="H65" s="110">
        <v>-5.5879999999999999E-2</v>
      </c>
      <c r="I65" s="110">
        <v>-0.49701000000000001</v>
      </c>
      <c r="J65" s="110">
        <v>-5.2800000000000003E-5</v>
      </c>
    </row>
    <row r="66" spans="1:10" s="9" customFormat="1">
      <c r="A66" s="111" t="s">
        <v>79</v>
      </c>
      <c r="B66" s="111" t="s">
        <v>147</v>
      </c>
      <c r="C66" s="111" t="s">
        <v>8</v>
      </c>
      <c r="D66" s="110"/>
      <c r="E66" s="110">
        <v>-0.54820000000000002</v>
      </c>
      <c r="F66" s="110">
        <v>0.14019999999999999</v>
      </c>
      <c r="G66" s="110">
        <v>17.588999999999999</v>
      </c>
      <c r="H66" s="110">
        <v>-0.11703</v>
      </c>
      <c r="I66" s="110">
        <v>-0.48962</v>
      </c>
      <c r="J66" s="110">
        <v>4.494E-5</v>
      </c>
    </row>
    <row r="67" spans="1:10" s="9" customFormat="1">
      <c r="A67" s="111" t="s">
        <v>79</v>
      </c>
      <c r="B67" s="111" t="s">
        <v>148</v>
      </c>
      <c r="C67" s="111" t="s">
        <v>8</v>
      </c>
      <c r="D67" s="110"/>
      <c r="E67" s="110">
        <v>-0.55130000000000001</v>
      </c>
      <c r="F67" s="110">
        <v>9.4700000000000006E-2</v>
      </c>
      <c r="G67" s="110">
        <v>17.357199999999999</v>
      </c>
      <c r="H67" s="110">
        <v>-5.2819999999999999E-2</v>
      </c>
      <c r="I67" s="110">
        <v>-0.49379000000000001</v>
      </c>
      <c r="J67" s="110">
        <v>2.0869999999999998E-5</v>
      </c>
    </row>
    <row r="68" spans="1:10">
      <c r="A68" s="111" t="s">
        <v>79</v>
      </c>
      <c r="B68" s="111" t="s">
        <v>149</v>
      </c>
      <c r="C68" s="111" t="s">
        <v>8</v>
      </c>
      <c r="D68" s="110"/>
      <c r="E68" s="110">
        <v>-0.54930000000000001</v>
      </c>
      <c r="F68" s="110">
        <v>0.1198</v>
      </c>
      <c r="G68" s="110">
        <v>17.452500000000001</v>
      </c>
      <c r="H68" s="110">
        <v>-8.8279999999999997E-2</v>
      </c>
      <c r="I68" s="110">
        <v>-0.49119000000000002</v>
      </c>
      <c r="J68" s="110">
        <v>-3.3420000000000002E-5</v>
      </c>
    </row>
    <row r="69" spans="1:10">
      <c r="A69" s="111" t="s">
        <v>79</v>
      </c>
      <c r="B69" s="111" t="s">
        <v>150</v>
      </c>
      <c r="C69" s="111" t="s">
        <v>8</v>
      </c>
      <c r="D69" s="110"/>
      <c r="E69" s="110">
        <v>-0.54810000000000003</v>
      </c>
      <c r="F69" s="110">
        <v>0.14399999999999999</v>
      </c>
      <c r="G69" s="110">
        <v>17.508600000000001</v>
      </c>
      <c r="H69" s="110">
        <v>-0.12203</v>
      </c>
      <c r="I69" s="110">
        <v>-0.48952000000000001</v>
      </c>
      <c r="J69" s="110">
        <v>6.0720000000000001E-5</v>
      </c>
    </row>
    <row r="70" spans="1:10">
      <c r="A70" s="111" t="s">
        <v>79</v>
      </c>
      <c r="B70" s="111" t="s">
        <v>151</v>
      </c>
      <c r="C70" s="111" t="s">
        <v>8</v>
      </c>
      <c r="D70" s="110"/>
      <c r="E70" s="110">
        <v>-0.90790000000000004</v>
      </c>
      <c r="F70" s="110">
        <v>6.8900000000000003E-2</v>
      </c>
      <c r="G70" s="110">
        <v>15.5708</v>
      </c>
      <c r="H70" s="110">
        <v>-1.975E-2</v>
      </c>
      <c r="I70" s="110">
        <v>-1.0316000000000001</v>
      </c>
      <c r="J70" s="110">
        <v>2.0600000000000002E-3</v>
      </c>
    </row>
    <row r="71" spans="1:10">
      <c r="A71" s="111" t="s">
        <v>79</v>
      </c>
      <c r="B71" s="111" t="s">
        <v>152</v>
      </c>
      <c r="C71" s="111" t="s">
        <v>8</v>
      </c>
      <c r="D71" s="110"/>
      <c r="E71" s="110">
        <v>-0.19259999999999999</v>
      </c>
      <c r="F71" s="110">
        <v>0.21829999999999999</v>
      </c>
      <c r="G71" s="110">
        <v>14.477600000000001</v>
      </c>
      <c r="H71" s="110">
        <v>-0.22692999999999999</v>
      </c>
      <c r="I71" s="110">
        <v>4.7489999999999997E-2</v>
      </c>
      <c r="J71" s="110">
        <v>-2.0600000000000002E-3</v>
      </c>
    </row>
    <row r="72" spans="1:10">
      <c r="A72" s="111" t="s">
        <v>79</v>
      </c>
      <c r="B72" s="111" t="s">
        <v>153</v>
      </c>
      <c r="C72" s="111" t="s">
        <v>8</v>
      </c>
      <c r="D72" s="110"/>
      <c r="E72" s="110">
        <v>-0.56899999999999995</v>
      </c>
      <c r="F72" s="110">
        <v>0.75270000000000004</v>
      </c>
      <c r="G72" s="110">
        <v>16.0944</v>
      </c>
      <c r="H72" s="110">
        <v>-0.82318000000000002</v>
      </c>
      <c r="I72" s="110">
        <v>-0.51676999999999995</v>
      </c>
      <c r="J72" s="110">
        <v>-1.5299999999999999E-3</v>
      </c>
    </row>
    <row r="73" spans="1:10">
      <c r="A73" s="111" t="s">
        <v>79</v>
      </c>
      <c r="B73" s="111" t="s">
        <v>154</v>
      </c>
      <c r="C73" s="111" t="s">
        <v>8</v>
      </c>
      <c r="D73" s="110"/>
      <c r="E73" s="110">
        <v>-0.52270000000000005</v>
      </c>
      <c r="F73" s="110">
        <v>-0.58599999999999997</v>
      </c>
      <c r="G73" s="110">
        <v>13.7758</v>
      </c>
      <c r="H73" s="110">
        <v>0.69149000000000005</v>
      </c>
      <c r="I73" s="110">
        <v>-0.45640999999999998</v>
      </c>
      <c r="J73" s="110">
        <v>1.97E-3</v>
      </c>
    </row>
    <row r="74" spans="1:10">
      <c r="A74" s="111" t="s">
        <v>79</v>
      </c>
      <c r="B74" s="111" t="s">
        <v>155</v>
      </c>
      <c r="C74" s="111" t="s">
        <v>8</v>
      </c>
      <c r="D74" s="110"/>
      <c r="E74" s="110">
        <v>-0.87729999999999997</v>
      </c>
      <c r="F74" s="110">
        <v>3.8899999999999997E-2</v>
      </c>
      <c r="G74" s="110">
        <v>23.086400000000001</v>
      </c>
      <c r="H74" s="110">
        <v>3.0630000000000001E-2</v>
      </c>
      <c r="I74" s="110">
        <v>-0.98441999999999996</v>
      </c>
      <c r="J74" s="110">
        <v>1.74E-3</v>
      </c>
    </row>
    <row r="75" spans="1:10">
      <c r="A75" s="111" t="s">
        <v>79</v>
      </c>
      <c r="B75" s="111" t="s">
        <v>156</v>
      </c>
      <c r="C75" s="111" t="s">
        <v>8</v>
      </c>
      <c r="D75" s="110"/>
      <c r="E75" s="110">
        <v>-0.87209999999999999</v>
      </c>
      <c r="F75" s="110">
        <v>7.3300000000000004E-2</v>
      </c>
      <c r="G75" s="110">
        <v>17.804600000000001</v>
      </c>
      <c r="H75" s="110">
        <v>-2.4410000000000001E-2</v>
      </c>
      <c r="I75" s="110">
        <v>-0.97775999999999996</v>
      </c>
      <c r="J75" s="110">
        <v>1.83E-3</v>
      </c>
    </row>
    <row r="76" spans="1:10">
      <c r="A76" s="111" t="s">
        <v>79</v>
      </c>
      <c r="B76" s="111" t="s">
        <v>157</v>
      </c>
      <c r="C76" s="111" t="s">
        <v>8</v>
      </c>
      <c r="D76" s="110"/>
      <c r="E76" s="110">
        <v>-0.875</v>
      </c>
      <c r="F76" s="110">
        <v>3.2399999999999998E-2</v>
      </c>
      <c r="G76" s="110">
        <v>17.596</v>
      </c>
      <c r="H76" s="110">
        <v>3.3369999999999997E-2</v>
      </c>
      <c r="I76" s="110">
        <v>-0.98150999999999999</v>
      </c>
      <c r="J76" s="110">
        <v>1.8E-3</v>
      </c>
    </row>
    <row r="77" spans="1:10">
      <c r="A77" s="111" t="s">
        <v>79</v>
      </c>
      <c r="B77" s="111" t="s">
        <v>158</v>
      </c>
      <c r="C77" s="111" t="s">
        <v>8</v>
      </c>
      <c r="D77" s="110"/>
      <c r="E77" s="110">
        <v>-0.87319999999999998</v>
      </c>
      <c r="F77" s="110">
        <v>5.5E-2</v>
      </c>
      <c r="G77" s="110">
        <v>17.681699999999999</v>
      </c>
      <c r="H77" s="110">
        <v>1.4599999999999999E-3</v>
      </c>
      <c r="I77" s="110">
        <v>-0.97918000000000005</v>
      </c>
      <c r="J77" s="110">
        <v>1.7600000000000001E-3</v>
      </c>
    </row>
    <row r="78" spans="1:10">
      <c r="A78" s="111" t="s">
        <v>79</v>
      </c>
      <c r="B78" s="111" t="s">
        <v>159</v>
      </c>
      <c r="C78" s="111" t="s">
        <v>8</v>
      </c>
      <c r="D78" s="110"/>
      <c r="E78" s="110">
        <v>-0.87209999999999999</v>
      </c>
      <c r="F78" s="110">
        <v>7.6799999999999993E-2</v>
      </c>
      <c r="G78" s="110">
        <v>17.732299999999999</v>
      </c>
      <c r="H78" s="110">
        <v>-2.8910000000000002E-2</v>
      </c>
      <c r="I78" s="110">
        <v>-0.97767000000000004</v>
      </c>
      <c r="J78" s="110">
        <v>1.8400000000000001E-3</v>
      </c>
    </row>
    <row r="79" spans="1:10">
      <c r="A79" s="111" t="s">
        <v>79</v>
      </c>
      <c r="B79" s="111" t="s">
        <v>160</v>
      </c>
      <c r="C79" s="111" t="s">
        <v>8</v>
      </c>
      <c r="D79" s="110"/>
      <c r="E79" s="110">
        <v>-0.2336</v>
      </c>
      <c r="F79" s="110">
        <v>0.17330000000000001</v>
      </c>
      <c r="G79" s="110">
        <v>22.102599999999999</v>
      </c>
      <c r="H79" s="110">
        <v>-0.15584000000000001</v>
      </c>
      <c r="I79" s="110">
        <v>-1.323E-2</v>
      </c>
      <c r="J79" s="110">
        <v>-1.97E-3</v>
      </c>
    </row>
    <row r="80" spans="1:10">
      <c r="A80" s="111" t="s">
        <v>79</v>
      </c>
      <c r="B80" s="111" t="s">
        <v>161</v>
      </c>
      <c r="C80" s="111" t="s">
        <v>8</v>
      </c>
      <c r="D80" s="110"/>
      <c r="E80" s="110">
        <v>-0.22839999999999999</v>
      </c>
      <c r="F80" s="110">
        <v>0.2077</v>
      </c>
      <c r="G80" s="110">
        <v>16.820799999999998</v>
      </c>
      <c r="H80" s="110">
        <v>-0.21087</v>
      </c>
      <c r="I80" s="110">
        <v>-6.5700000000000003E-3</v>
      </c>
      <c r="J80" s="110">
        <v>-1.8799999999999999E-3</v>
      </c>
    </row>
    <row r="81" spans="1:10">
      <c r="A81" s="111" t="s">
        <v>79</v>
      </c>
      <c r="B81" s="111" t="s">
        <v>162</v>
      </c>
      <c r="C81" s="111" t="s">
        <v>8</v>
      </c>
      <c r="D81" s="110"/>
      <c r="E81" s="110">
        <v>-0.23130000000000001</v>
      </c>
      <c r="F81" s="110">
        <v>0.1668</v>
      </c>
      <c r="G81" s="110">
        <v>16.612100000000002</v>
      </c>
      <c r="H81" s="110">
        <v>-0.15309</v>
      </c>
      <c r="I81" s="110">
        <v>-1.0330000000000001E-2</v>
      </c>
      <c r="J81" s="110">
        <v>-1.9E-3</v>
      </c>
    </row>
    <row r="82" spans="1:10">
      <c r="A82" s="111" t="s">
        <v>79</v>
      </c>
      <c r="B82" s="111" t="s">
        <v>163</v>
      </c>
      <c r="C82" s="111" t="s">
        <v>8</v>
      </c>
      <c r="D82" s="110"/>
      <c r="E82" s="110">
        <v>-0.22939999999999999</v>
      </c>
      <c r="F82" s="110">
        <v>0.18940000000000001</v>
      </c>
      <c r="G82" s="110">
        <v>16.697900000000001</v>
      </c>
      <c r="H82" s="110">
        <v>-0.185</v>
      </c>
      <c r="I82" s="110">
        <v>-7.9900000000000006E-3</v>
      </c>
      <c r="J82" s="110">
        <v>-1.9499999999999999E-3</v>
      </c>
    </row>
    <row r="83" spans="1:10">
      <c r="A83" s="111" t="s">
        <v>79</v>
      </c>
      <c r="B83" s="111" t="s">
        <v>164</v>
      </c>
      <c r="C83" s="111" t="s">
        <v>8</v>
      </c>
      <c r="D83" s="110"/>
      <c r="E83" s="110">
        <v>-0.22839999999999999</v>
      </c>
      <c r="F83" s="110">
        <v>0.2112</v>
      </c>
      <c r="G83" s="110">
        <v>16.7484</v>
      </c>
      <c r="H83" s="110">
        <v>-0.21537999999999999</v>
      </c>
      <c r="I83" s="110">
        <v>-6.4799999999999996E-3</v>
      </c>
      <c r="J83" s="110">
        <v>-1.8699999999999999E-3</v>
      </c>
    </row>
    <row r="84" spans="1:10">
      <c r="A84" s="111" t="s">
        <v>79</v>
      </c>
      <c r="B84" s="111" t="s">
        <v>165</v>
      </c>
      <c r="C84" s="111" t="s">
        <v>8</v>
      </c>
      <c r="D84" s="110"/>
      <c r="E84" s="110">
        <v>-0.57230000000000003</v>
      </c>
      <c r="F84" s="110">
        <v>0.65429999999999999</v>
      </c>
      <c r="G84" s="110">
        <v>23.557600000000001</v>
      </c>
      <c r="H84" s="110">
        <v>-0.69245999999999996</v>
      </c>
      <c r="I84" s="110">
        <v>-0.52107000000000003</v>
      </c>
      <c r="J84" s="110">
        <v>-1.49E-3</v>
      </c>
    </row>
    <row r="85" spans="1:10">
      <c r="A85" s="111" t="s">
        <v>79</v>
      </c>
      <c r="B85" s="111" t="s">
        <v>166</v>
      </c>
      <c r="C85" s="111" t="s">
        <v>8</v>
      </c>
      <c r="D85" s="110"/>
      <c r="E85" s="110">
        <v>-0.56710000000000005</v>
      </c>
      <c r="F85" s="110">
        <v>0.68869999999999998</v>
      </c>
      <c r="G85" s="110">
        <v>18.2758</v>
      </c>
      <c r="H85" s="110">
        <v>-0.74750000000000005</v>
      </c>
      <c r="I85" s="110">
        <v>-0.51441999999999999</v>
      </c>
      <c r="J85" s="110">
        <v>-1.4E-3</v>
      </c>
    </row>
    <row r="86" spans="1:10" s="9" customFormat="1">
      <c r="A86" s="111" t="s">
        <v>79</v>
      </c>
      <c r="B86" s="111" t="s">
        <v>167</v>
      </c>
      <c r="C86" s="111" t="s">
        <v>8</v>
      </c>
      <c r="D86" s="110"/>
      <c r="E86" s="110">
        <v>-0.56999999999999995</v>
      </c>
      <c r="F86" s="110">
        <v>0.64780000000000004</v>
      </c>
      <c r="G86" s="110">
        <v>18.0672</v>
      </c>
      <c r="H86" s="110">
        <v>-0.68971000000000005</v>
      </c>
      <c r="I86" s="110">
        <v>-0.51817000000000002</v>
      </c>
      <c r="J86" s="110">
        <v>-1.42E-3</v>
      </c>
    </row>
    <row r="87" spans="1:10" s="9" customFormat="1">
      <c r="A87" s="111" t="s">
        <v>79</v>
      </c>
      <c r="B87" s="111" t="s">
        <v>168</v>
      </c>
      <c r="C87" s="111" t="s">
        <v>8</v>
      </c>
      <c r="D87" s="110"/>
      <c r="E87" s="110">
        <v>-0.56810000000000005</v>
      </c>
      <c r="F87" s="110">
        <v>0.6704</v>
      </c>
      <c r="G87" s="110">
        <v>18.152899999999999</v>
      </c>
      <c r="H87" s="110">
        <v>-0.72162999999999999</v>
      </c>
      <c r="I87" s="110">
        <v>-0.51583000000000001</v>
      </c>
      <c r="J87" s="110">
        <v>-1.47E-3</v>
      </c>
    </row>
    <row r="88" spans="1:10" s="9" customFormat="1">
      <c r="A88" s="111" t="s">
        <v>79</v>
      </c>
      <c r="B88" s="111" t="s">
        <v>169</v>
      </c>
      <c r="C88" s="111" t="s">
        <v>8</v>
      </c>
      <c r="D88" s="110"/>
      <c r="E88" s="110">
        <v>-0.56710000000000005</v>
      </c>
      <c r="F88" s="110">
        <v>0.69220000000000004</v>
      </c>
      <c r="G88" s="110">
        <v>18.203499999999998</v>
      </c>
      <c r="H88" s="110">
        <v>-0.752</v>
      </c>
      <c r="I88" s="110">
        <v>-0.51432</v>
      </c>
      <c r="J88" s="110">
        <v>-1.39E-3</v>
      </c>
    </row>
    <row r="89" spans="1:10" s="9" customFormat="1">
      <c r="A89" s="111" t="s">
        <v>79</v>
      </c>
      <c r="B89" s="111" t="s">
        <v>170</v>
      </c>
      <c r="C89" s="111" t="s">
        <v>8</v>
      </c>
      <c r="D89" s="110"/>
      <c r="E89" s="110">
        <v>-0.53059999999999996</v>
      </c>
      <c r="F89" s="110">
        <v>-0.55049999999999999</v>
      </c>
      <c r="G89" s="110">
        <v>21.4709</v>
      </c>
      <c r="H89" s="110">
        <v>0.67074</v>
      </c>
      <c r="I89" s="110">
        <v>-0.46673999999999999</v>
      </c>
      <c r="J89" s="110">
        <v>1.66E-3</v>
      </c>
    </row>
    <row r="90" spans="1:10" s="9" customFormat="1">
      <c r="A90" s="111" t="s">
        <v>79</v>
      </c>
      <c r="B90" s="111" t="s">
        <v>171</v>
      </c>
      <c r="C90" s="111" t="s">
        <v>8</v>
      </c>
      <c r="D90" s="110"/>
      <c r="E90" s="110">
        <v>-0.52549999999999997</v>
      </c>
      <c r="F90" s="110">
        <v>-0.5161</v>
      </c>
      <c r="G90" s="110">
        <v>16.1891</v>
      </c>
      <c r="H90" s="110">
        <v>0.61570999999999998</v>
      </c>
      <c r="I90" s="110">
        <v>-0.46007999999999999</v>
      </c>
      <c r="J90" s="110">
        <v>1.75E-3</v>
      </c>
    </row>
    <row r="91" spans="1:10" s="9" customFormat="1">
      <c r="A91" s="111" t="s">
        <v>79</v>
      </c>
      <c r="B91" s="111" t="s">
        <v>172</v>
      </c>
      <c r="C91" s="111" t="s">
        <v>8</v>
      </c>
      <c r="D91" s="110"/>
      <c r="E91" s="110">
        <v>-0.52829999999999999</v>
      </c>
      <c r="F91" s="110">
        <v>-0.55700000000000005</v>
      </c>
      <c r="G91" s="110">
        <v>15.980499999999999</v>
      </c>
      <c r="H91" s="110">
        <v>0.67349000000000003</v>
      </c>
      <c r="I91" s="110">
        <v>-0.46383999999999997</v>
      </c>
      <c r="J91" s="110">
        <v>1.72E-3</v>
      </c>
    </row>
    <row r="92" spans="1:10" s="9" customFormat="1">
      <c r="A92" s="111" t="s">
        <v>79</v>
      </c>
      <c r="B92" s="111" t="s">
        <v>173</v>
      </c>
      <c r="C92" s="111" t="s">
        <v>8</v>
      </c>
      <c r="D92" s="110"/>
      <c r="E92" s="110">
        <v>-0.52649999999999997</v>
      </c>
      <c r="F92" s="110">
        <v>-0.53439999999999999</v>
      </c>
      <c r="G92" s="110">
        <v>16.066199999999998</v>
      </c>
      <c r="H92" s="110">
        <v>0.64158000000000004</v>
      </c>
      <c r="I92" s="110">
        <v>-0.46150000000000002</v>
      </c>
      <c r="J92" s="110">
        <v>1.6800000000000001E-3</v>
      </c>
    </row>
    <row r="93" spans="1:10" s="9" customFormat="1">
      <c r="A93" s="111" t="s">
        <v>79</v>
      </c>
      <c r="B93" s="111" t="s">
        <v>174</v>
      </c>
      <c r="C93" s="111" t="s">
        <v>8</v>
      </c>
      <c r="D93" s="110"/>
      <c r="E93" s="110">
        <v>-0.52539999999999998</v>
      </c>
      <c r="F93" s="110">
        <v>-0.51259999999999994</v>
      </c>
      <c r="G93" s="110">
        <v>16.116800000000001</v>
      </c>
      <c r="H93" s="110">
        <v>0.61119999999999997</v>
      </c>
      <c r="I93" s="110">
        <v>-0.45999000000000001</v>
      </c>
      <c r="J93" s="110">
        <v>1.7600000000000001E-3</v>
      </c>
    </row>
    <row r="94" spans="1:10" s="9" customFormat="1">
      <c r="A94" s="111" t="s">
        <v>79</v>
      </c>
      <c r="B94" s="111" t="s">
        <v>179</v>
      </c>
      <c r="C94" s="111" t="s">
        <v>8</v>
      </c>
      <c r="D94" s="111" t="s">
        <v>9</v>
      </c>
      <c r="E94" s="110">
        <v>-0.19259999999999999</v>
      </c>
      <c r="F94" s="110">
        <v>0.75270000000000004</v>
      </c>
      <c r="G94" s="110">
        <v>23.557600000000001</v>
      </c>
      <c r="H94" s="110">
        <v>0.69149000000000005</v>
      </c>
      <c r="I94" s="110">
        <v>4.7489999999999997E-2</v>
      </c>
      <c r="J94" s="110">
        <v>2.0600000000000002E-3</v>
      </c>
    </row>
    <row r="95" spans="1:10" s="9" customFormat="1">
      <c r="A95" s="111" t="s">
        <v>79</v>
      </c>
      <c r="B95" s="111" t="s">
        <v>179</v>
      </c>
      <c r="C95" s="111" t="s">
        <v>8</v>
      </c>
      <c r="D95" s="111" t="s">
        <v>10</v>
      </c>
      <c r="E95" s="110">
        <v>-0.90790000000000004</v>
      </c>
      <c r="F95" s="110">
        <v>-0.58599999999999997</v>
      </c>
      <c r="G95" s="110">
        <v>13.7758</v>
      </c>
      <c r="H95" s="110">
        <v>-0.82318000000000002</v>
      </c>
      <c r="I95" s="110">
        <v>-1.0316000000000001</v>
      </c>
      <c r="J95" s="110">
        <v>-2.0600000000000002E-3</v>
      </c>
    </row>
    <row r="96" spans="1:10" s="9" customFormat="1">
      <c r="A96" s="111" t="s">
        <v>80</v>
      </c>
      <c r="B96" s="111" t="s">
        <v>130</v>
      </c>
      <c r="C96" s="111" t="s">
        <v>131</v>
      </c>
      <c r="D96" s="110"/>
      <c r="E96" s="110">
        <v>0</v>
      </c>
      <c r="F96" s="110">
        <v>0</v>
      </c>
      <c r="G96" s="110">
        <v>0</v>
      </c>
      <c r="H96" s="110">
        <v>0</v>
      </c>
      <c r="I96" s="110">
        <v>0</v>
      </c>
      <c r="J96" s="110">
        <v>0</v>
      </c>
    </row>
    <row r="97" spans="1:10" s="9" customFormat="1">
      <c r="A97" s="111" t="s">
        <v>80</v>
      </c>
      <c r="B97" s="111" t="s">
        <v>132</v>
      </c>
      <c r="C97" s="111" t="s">
        <v>131</v>
      </c>
      <c r="D97" s="110"/>
      <c r="E97" s="110">
        <v>4.3E-3</v>
      </c>
      <c r="F97" s="110">
        <v>-3.8100000000000002E-2</v>
      </c>
      <c r="G97" s="110">
        <v>9.2667000000000002</v>
      </c>
      <c r="H97" s="110">
        <v>6.5070000000000003E-2</v>
      </c>
      <c r="I97" s="110">
        <v>4.7999999999999996E-3</v>
      </c>
      <c r="J97" s="110">
        <v>5.1799999999999999E-5</v>
      </c>
    </row>
    <row r="98" spans="1:10" s="9" customFormat="1">
      <c r="A98" s="111" t="s">
        <v>80</v>
      </c>
      <c r="B98" s="111" t="s">
        <v>133</v>
      </c>
      <c r="C98" s="111" t="s">
        <v>131</v>
      </c>
      <c r="D98" s="110"/>
      <c r="E98" s="110">
        <v>9.7600000000000006E-2</v>
      </c>
      <c r="F98" s="110">
        <v>-0.15920000000000001</v>
      </c>
      <c r="G98" s="110">
        <v>11.863200000000001</v>
      </c>
      <c r="H98" s="110">
        <v>0.24548</v>
      </c>
      <c r="I98" s="110">
        <v>9.2700000000000005E-2</v>
      </c>
      <c r="J98" s="110">
        <v>4.0999999999999999E-4</v>
      </c>
    </row>
    <row r="99" spans="1:10" s="9" customFormat="1">
      <c r="A99" s="111" t="s">
        <v>80</v>
      </c>
      <c r="B99" s="111" t="s">
        <v>134</v>
      </c>
      <c r="C99" s="111" t="s">
        <v>131</v>
      </c>
      <c r="D99" s="110"/>
      <c r="E99" s="110">
        <v>0.54869999999999997</v>
      </c>
      <c r="F99" s="110">
        <v>0.14419999999999999</v>
      </c>
      <c r="G99" s="110">
        <v>14.870100000000001</v>
      </c>
      <c r="H99" s="110">
        <v>-0.12442</v>
      </c>
      <c r="I99" s="110">
        <v>0.49052000000000001</v>
      </c>
      <c r="J99" s="110">
        <v>-3.506E-5</v>
      </c>
    </row>
    <row r="100" spans="1:10" s="9" customFormat="1">
      <c r="A100" s="111" t="s">
        <v>80</v>
      </c>
      <c r="B100" s="111" t="s">
        <v>135</v>
      </c>
      <c r="C100" s="111" t="s">
        <v>131</v>
      </c>
      <c r="D100" s="110"/>
      <c r="E100" s="110">
        <v>2.499E-4</v>
      </c>
      <c r="F100" s="110">
        <v>-2.7000000000000001E-3</v>
      </c>
      <c r="G100" s="110">
        <v>2.3321000000000001</v>
      </c>
      <c r="H100" s="110">
        <v>5.7400000000000003E-3</v>
      </c>
      <c r="I100" s="110">
        <v>3.8000000000000002E-4</v>
      </c>
      <c r="J100" s="110">
        <v>3.1789999999999999E-5</v>
      </c>
    </row>
    <row r="101" spans="1:10" s="9" customFormat="1">
      <c r="A101" s="111" t="s">
        <v>80</v>
      </c>
      <c r="B101" s="111" t="s">
        <v>136</v>
      </c>
      <c r="C101" s="111" t="s">
        <v>131</v>
      </c>
      <c r="D101" s="110"/>
      <c r="E101" s="110">
        <v>3.5000000000000001E-3</v>
      </c>
      <c r="F101" s="110">
        <v>-4.8599999999999997E-2</v>
      </c>
      <c r="G101" s="110">
        <v>2.2198000000000002</v>
      </c>
      <c r="H101" s="110">
        <v>7.0290000000000005E-2</v>
      </c>
      <c r="I101" s="110">
        <v>4.5900000000000003E-3</v>
      </c>
      <c r="J101" s="110">
        <v>5.8329999999999999E-5</v>
      </c>
    </row>
    <row r="102" spans="1:10" s="9" customFormat="1">
      <c r="A102" s="111" t="s">
        <v>80</v>
      </c>
      <c r="B102" s="111" t="s">
        <v>137</v>
      </c>
      <c r="C102" s="111" t="s">
        <v>131</v>
      </c>
      <c r="D102" s="110"/>
      <c r="E102" s="110">
        <v>1.4E-3</v>
      </c>
      <c r="F102" s="110">
        <v>-2.3300000000000001E-2</v>
      </c>
      <c r="G102" s="110">
        <v>2.2675999999999998</v>
      </c>
      <c r="H102" s="110">
        <v>3.4700000000000002E-2</v>
      </c>
      <c r="I102" s="110">
        <v>1.97E-3</v>
      </c>
      <c r="J102" s="110">
        <v>1.1E-4</v>
      </c>
    </row>
    <row r="103" spans="1:10" s="9" customFormat="1">
      <c r="A103" s="111" t="s">
        <v>80</v>
      </c>
      <c r="B103" s="111" t="s">
        <v>138</v>
      </c>
      <c r="C103" s="111" t="s">
        <v>131</v>
      </c>
      <c r="D103" s="110"/>
      <c r="E103" s="110">
        <v>2.3379999999999999E-4</v>
      </c>
      <c r="F103" s="110">
        <v>1E-3</v>
      </c>
      <c r="G103" s="110">
        <v>2.2970999999999999</v>
      </c>
      <c r="H103" s="110">
        <v>8.5999999999999998E-4</v>
      </c>
      <c r="I103" s="110">
        <v>2.9E-4</v>
      </c>
      <c r="J103" s="110">
        <v>1.7010000000000001E-5</v>
      </c>
    </row>
    <row r="104" spans="1:10">
      <c r="A104" s="111" t="s">
        <v>80</v>
      </c>
      <c r="B104" s="111" t="s">
        <v>139</v>
      </c>
      <c r="C104" s="111" t="s">
        <v>131</v>
      </c>
      <c r="D104" s="110"/>
      <c r="E104" s="110">
        <v>-0.35580000000000001</v>
      </c>
      <c r="F104" s="110">
        <v>7.4800000000000005E-2</v>
      </c>
      <c r="G104" s="110">
        <v>-0.56710000000000005</v>
      </c>
      <c r="H104" s="110">
        <v>-0.10372000000000001</v>
      </c>
      <c r="I104" s="110">
        <v>-0.53747</v>
      </c>
      <c r="J104" s="110">
        <v>2.15E-3</v>
      </c>
    </row>
    <row r="105" spans="1:10">
      <c r="A105" s="111" t="s">
        <v>80</v>
      </c>
      <c r="B105" s="111" t="s">
        <v>140</v>
      </c>
      <c r="C105" s="111" t="s">
        <v>131</v>
      </c>
      <c r="D105" s="110"/>
      <c r="E105" s="110">
        <v>0.35949999999999999</v>
      </c>
      <c r="F105" s="110">
        <v>-7.4399999999999994E-2</v>
      </c>
      <c r="G105" s="110">
        <v>0.48099999999999998</v>
      </c>
      <c r="H105" s="110">
        <v>0.1033</v>
      </c>
      <c r="I105" s="110">
        <v>0.54161000000000004</v>
      </c>
      <c r="J105" s="110">
        <v>-1.97E-3</v>
      </c>
    </row>
    <row r="106" spans="1:10">
      <c r="A106" s="111" t="s">
        <v>80</v>
      </c>
      <c r="B106" s="111" t="s">
        <v>141</v>
      </c>
      <c r="C106" s="111" t="s">
        <v>131</v>
      </c>
      <c r="D106" s="110"/>
      <c r="E106" s="110">
        <v>2.1100000000000001E-2</v>
      </c>
      <c r="F106" s="110">
        <v>0.60880000000000001</v>
      </c>
      <c r="G106" s="110">
        <v>1.0987</v>
      </c>
      <c r="H106" s="110">
        <v>-0.69957999999999998</v>
      </c>
      <c r="I106" s="110">
        <v>2.7619999999999999E-2</v>
      </c>
      <c r="J106" s="110">
        <v>1.6100000000000001E-3</v>
      </c>
    </row>
    <row r="107" spans="1:10">
      <c r="A107" s="111" t="s">
        <v>80</v>
      </c>
      <c r="B107" s="111" t="s">
        <v>142</v>
      </c>
      <c r="C107" s="111" t="s">
        <v>131</v>
      </c>
      <c r="D107" s="110"/>
      <c r="E107" s="110">
        <v>-2.52E-2</v>
      </c>
      <c r="F107" s="110">
        <v>-0.72919999999999996</v>
      </c>
      <c r="G107" s="110">
        <v>-1.3528</v>
      </c>
      <c r="H107" s="110">
        <v>0.8145</v>
      </c>
      <c r="I107" s="110">
        <v>-3.2800000000000003E-2</v>
      </c>
      <c r="J107" s="110">
        <v>-1.89E-3</v>
      </c>
    </row>
    <row r="108" spans="1:10">
      <c r="A108" s="111" t="s">
        <v>80</v>
      </c>
      <c r="B108" s="111" t="s">
        <v>143</v>
      </c>
      <c r="C108" s="111" t="s">
        <v>131</v>
      </c>
      <c r="D108" s="110"/>
      <c r="E108" s="110">
        <v>9.7600000000000006E-2</v>
      </c>
      <c r="F108" s="110">
        <v>-0.15920000000000001</v>
      </c>
      <c r="G108" s="110">
        <v>11.863200000000001</v>
      </c>
      <c r="H108" s="110">
        <v>0.24548</v>
      </c>
      <c r="I108" s="110">
        <v>9.2700000000000005E-2</v>
      </c>
      <c r="J108" s="110">
        <v>4.0999999999999999E-4</v>
      </c>
    </row>
    <row r="109" spans="1:10">
      <c r="A109" s="111" t="s">
        <v>80</v>
      </c>
      <c r="B109" s="111" t="s">
        <v>144</v>
      </c>
      <c r="C109" s="111" t="s">
        <v>8</v>
      </c>
      <c r="D109" s="110"/>
      <c r="E109" s="110">
        <v>0.64629999999999999</v>
      </c>
      <c r="F109" s="110">
        <v>-1.4999999999999999E-2</v>
      </c>
      <c r="G109" s="110">
        <v>26.7333</v>
      </c>
      <c r="H109" s="110">
        <v>0.12105</v>
      </c>
      <c r="I109" s="110">
        <v>0.58321000000000001</v>
      </c>
      <c r="J109" s="110">
        <v>3.6999999999999999E-4</v>
      </c>
    </row>
    <row r="110" spans="1:10">
      <c r="A110" s="111" t="s">
        <v>80</v>
      </c>
      <c r="B110" s="111" t="s">
        <v>145</v>
      </c>
      <c r="C110" s="111" t="s">
        <v>8</v>
      </c>
      <c r="D110" s="110"/>
      <c r="E110" s="110">
        <v>4.3E-3</v>
      </c>
      <c r="F110" s="110">
        <v>-3.8100000000000002E-2</v>
      </c>
      <c r="G110" s="110">
        <v>9.2667000000000002</v>
      </c>
      <c r="H110" s="110">
        <v>6.5070000000000003E-2</v>
      </c>
      <c r="I110" s="110">
        <v>4.7999999999999996E-3</v>
      </c>
      <c r="J110" s="110">
        <v>5.1799999999999999E-5</v>
      </c>
    </row>
    <row r="111" spans="1:10">
      <c r="A111" s="111" t="s">
        <v>80</v>
      </c>
      <c r="B111" s="111" t="s">
        <v>146</v>
      </c>
      <c r="C111" s="111" t="s">
        <v>8</v>
      </c>
      <c r="D111" s="110"/>
      <c r="E111" s="110">
        <v>0.55300000000000005</v>
      </c>
      <c r="F111" s="110">
        <v>0.1061</v>
      </c>
      <c r="G111" s="110">
        <v>24.136700000000001</v>
      </c>
      <c r="H111" s="110">
        <v>-5.935E-2</v>
      </c>
      <c r="I111" s="110">
        <v>0.49530999999999997</v>
      </c>
      <c r="J111" s="110">
        <v>1.6739999999999999E-5</v>
      </c>
    </row>
    <row r="112" spans="1:10">
      <c r="A112" s="111" t="s">
        <v>80</v>
      </c>
      <c r="B112" s="111" t="s">
        <v>147</v>
      </c>
      <c r="C112" s="111" t="s">
        <v>8</v>
      </c>
      <c r="D112" s="110"/>
      <c r="E112" s="110">
        <v>0.54900000000000004</v>
      </c>
      <c r="F112" s="110">
        <v>0.14149999999999999</v>
      </c>
      <c r="G112" s="110">
        <v>17.202200000000001</v>
      </c>
      <c r="H112" s="110">
        <v>-0.11867999999999999</v>
      </c>
      <c r="I112" s="110">
        <v>0.49088999999999999</v>
      </c>
      <c r="J112" s="110">
        <v>-3.2610000000000002E-6</v>
      </c>
    </row>
    <row r="113" spans="1:10">
      <c r="A113" s="111" t="s">
        <v>80</v>
      </c>
      <c r="B113" s="111" t="s">
        <v>148</v>
      </c>
      <c r="C113" s="111" t="s">
        <v>8</v>
      </c>
      <c r="D113" s="110"/>
      <c r="E113" s="110">
        <v>0.55220000000000002</v>
      </c>
      <c r="F113" s="110">
        <v>9.5600000000000004E-2</v>
      </c>
      <c r="G113" s="110">
        <v>17.0899</v>
      </c>
      <c r="H113" s="110">
        <v>-5.4140000000000001E-2</v>
      </c>
      <c r="I113" s="110">
        <v>0.49509999999999998</v>
      </c>
      <c r="J113" s="110">
        <v>2.3269999999999999E-5</v>
      </c>
    </row>
    <row r="114" spans="1:10" s="9" customFormat="1">
      <c r="A114" s="111" t="s">
        <v>80</v>
      </c>
      <c r="B114" s="111" t="s">
        <v>149</v>
      </c>
      <c r="C114" s="111" t="s">
        <v>8</v>
      </c>
      <c r="D114" s="110"/>
      <c r="E114" s="110">
        <v>0.55010000000000003</v>
      </c>
      <c r="F114" s="110">
        <v>0.12089999999999999</v>
      </c>
      <c r="G114" s="110">
        <v>17.137699999999999</v>
      </c>
      <c r="H114" s="110">
        <v>-8.9719999999999994E-2</v>
      </c>
      <c r="I114" s="110">
        <v>0.49248999999999998</v>
      </c>
      <c r="J114" s="110">
        <v>7.6530000000000001E-5</v>
      </c>
    </row>
    <row r="115" spans="1:10" s="9" customFormat="1">
      <c r="A115" s="111" t="s">
        <v>80</v>
      </c>
      <c r="B115" s="111" t="s">
        <v>150</v>
      </c>
      <c r="C115" s="111" t="s">
        <v>8</v>
      </c>
      <c r="D115" s="110"/>
      <c r="E115" s="110">
        <v>0.54890000000000005</v>
      </c>
      <c r="F115" s="110">
        <v>0.1452</v>
      </c>
      <c r="G115" s="110">
        <v>17.167200000000001</v>
      </c>
      <c r="H115" s="110">
        <v>-0.12357</v>
      </c>
      <c r="I115" s="110">
        <v>0.49081000000000002</v>
      </c>
      <c r="J115" s="110">
        <v>-1.8050000000000002E-5</v>
      </c>
    </row>
    <row r="116" spans="1:10" s="9" customFormat="1">
      <c r="A116" s="111" t="s">
        <v>80</v>
      </c>
      <c r="B116" s="111" t="s">
        <v>151</v>
      </c>
      <c r="C116" s="111" t="s">
        <v>8</v>
      </c>
      <c r="D116" s="110"/>
      <c r="E116" s="110">
        <v>0.193</v>
      </c>
      <c r="F116" s="110">
        <v>0.219</v>
      </c>
      <c r="G116" s="110">
        <v>14.303000000000001</v>
      </c>
      <c r="H116" s="110">
        <v>-0.22814000000000001</v>
      </c>
      <c r="I116" s="110">
        <v>-4.6960000000000002E-2</v>
      </c>
      <c r="J116" s="110">
        <v>2.1099999999999999E-3</v>
      </c>
    </row>
    <row r="117" spans="1:10" s="9" customFormat="1">
      <c r="A117" s="111" t="s">
        <v>80</v>
      </c>
      <c r="B117" s="111" t="s">
        <v>152</v>
      </c>
      <c r="C117" s="111" t="s">
        <v>8</v>
      </c>
      <c r="D117" s="110"/>
      <c r="E117" s="110">
        <v>0.90820000000000001</v>
      </c>
      <c r="F117" s="110">
        <v>6.9800000000000001E-2</v>
      </c>
      <c r="G117" s="110">
        <v>15.351100000000001</v>
      </c>
      <c r="H117" s="110">
        <v>-2.112E-2</v>
      </c>
      <c r="I117" s="110">
        <v>1.0321199999999999</v>
      </c>
      <c r="J117" s="110">
        <v>-2.0100000000000001E-3</v>
      </c>
    </row>
    <row r="118" spans="1:10" s="9" customFormat="1">
      <c r="A118" s="111" t="s">
        <v>80</v>
      </c>
      <c r="B118" s="111" t="s">
        <v>153</v>
      </c>
      <c r="C118" s="111" t="s">
        <v>8</v>
      </c>
      <c r="D118" s="110"/>
      <c r="E118" s="110">
        <v>0.56979999999999997</v>
      </c>
      <c r="F118" s="110">
        <v>0.753</v>
      </c>
      <c r="G118" s="110">
        <v>15.9688</v>
      </c>
      <c r="H118" s="110">
        <v>-0.82401000000000002</v>
      </c>
      <c r="I118" s="110">
        <v>0.51814000000000004</v>
      </c>
      <c r="J118" s="110">
        <v>1.58E-3</v>
      </c>
    </row>
    <row r="119" spans="1:10" s="9" customFormat="1">
      <c r="A119" s="111" t="s">
        <v>80</v>
      </c>
      <c r="B119" s="111" t="s">
        <v>154</v>
      </c>
      <c r="C119" s="111" t="s">
        <v>8</v>
      </c>
      <c r="D119" s="110"/>
      <c r="E119" s="110">
        <v>0.52349999999999997</v>
      </c>
      <c r="F119" s="110">
        <v>-0.58489999999999998</v>
      </c>
      <c r="G119" s="110">
        <v>13.517300000000001</v>
      </c>
      <c r="H119" s="110">
        <v>0.69006999999999996</v>
      </c>
      <c r="I119" s="110">
        <v>0.45772000000000002</v>
      </c>
      <c r="J119" s="110">
        <v>-1.92E-3</v>
      </c>
    </row>
    <row r="120" spans="1:10" s="9" customFormat="1">
      <c r="A120" s="111" t="s">
        <v>80</v>
      </c>
      <c r="B120" s="111" t="s">
        <v>155</v>
      </c>
      <c r="C120" s="111" t="s">
        <v>8</v>
      </c>
      <c r="D120" s="110"/>
      <c r="E120" s="110">
        <v>0.2324</v>
      </c>
      <c r="F120" s="110">
        <v>0.1772</v>
      </c>
      <c r="G120" s="110">
        <v>22.6997</v>
      </c>
      <c r="H120" s="110">
        <v>-0.15920000000000001</v>
      </c>
      <c r="I120" s="110">
        <v>1.111E-2</v>
      </c>
      <c r="J120" s="110">
        <v>1.9400000000000001E-3</v>
      </c>
    </row>
    <row r="121" spans="1:10" s="9" customFormat="1">
      <c r="A121" s="111" t="s">
        <v>80</v>
      </c>
      <c r="B121" s="111" t="s">
        <v>156</v>
      </c>
      <c r="C121" s="111" t="s">
        <v>8</v>
      </c>
      <c r="D121" s="110"/>
      <c r="E121" s="110">
        <v>0.2288</v>
      </c>
      <c r="F121" s="110">
        <v>0.20910000000000001</v>
      </c>
      <c r="G121" s="110">
        <v>16.458600000000001</v>
      </c>
      <c r="H121" s="110">
        <v>-0.21260000000000001</v>
      </c>
      <c r="I121" s="110">
        <v>7.1300000000000001E-3</v>
      </c>
      <c r="J121" s="110">
        <v>1.9300000000000001E-3</v>
      </c>
    </row>
    <row r="122" spans="1:10" s="9" customFormat="1">
      <c r="A122" s="111" t="s">
        <v>80</v>
      </c>
      <c r="B122" s="111" t="s">
        <v>157</v>
      </c>
      <c r="C122" s="111" t="s">
        <v>8</v>
      </c>
      <c r="D122" s="110"/>
      <c r="E122" s="110">
        <v>0.23169999999999999</v>
      </c>
      <c r="F122" s="110">
        <v>0.1678</v>
      </c>
      <c r="G122" s="110">
        <v>16.357500000000002</v>
      </c>
      <c r="H122" s="110">
        <v>-0.15451000000000001</v>
      </c>
      <c r="I122" s="110">
        <v>1.0919999999999999E-2</v>
      </c>
      <c r="J122" s="110">
        <v>1.9499999999999999E-3</v>
      </c>
    </row>
    <row r="123" spans="1:10" s="9" customFormat="1">
      <c r="A123" s="111" t="s">
        <v>80</v>
      </c>
      <c r="B123" s="111" t="s">
        <v>158</v>
      </c>
      <c r="C123" s="111" t="s">
        <v>8</v>
      </c>
      <c r="D123" s="110"/>
      <c r="E123" s="110">
        <v>0.2298</v>
      </c>
      <c r="F123" s="110">
        <v>0.19059999999999999</v>
      </c>
      <c r="G123" s="110">
        <v>16.400500000000001</v>
      </c>
      <c r="H123" s="110">
        <v>-0.18654000000000001</v>
      </c>
      <c r="I123" s="110">
        <v>8.5699999999999995E-3</v>
      </c>
      <c r="J123" s="110">
        <v>2E-3</v>
      </c>
    </row>
    <row r="124" spans="1:10" s="9" customFormat="1">
      <c r="A124" s="111" t="s">
        <v>80</v>
      </c>
      <c r="B124" s="111" t="s">
        <v>159</v>
      </c>
      <c r="C124" s="111" t="s">
        <v>8</v>
      </c>
      <c r="D124" s="110"/>
      <c r="E124" s="110">
        <v>0.22869999999999999</v>
      </c>
      <c r="F124" s="110">
        <v>0.21240000000000001</v>
      </c>
      <c r="G124" s="110">
        <v>16.427099999999999</v>
      </c>
      <c r="H124" s="110">
        <v>-0.217</v>
      </c>
      <c r="I124" s="110">
        <v>7.0499999999999998E-3</v>
      </c>
      <c r="J124" s="110">
        <v>1.91E-3</v>
      </c>
    </row>
    <row r="125" spans="1:10" s="9" customFormat="1">
      <c r="A125" s="111" t="s">
        <v>80</v>
      </c>
      <c r="B125" s="111" t="s">
        <v>160</v>
      </c>
      <c r="C125" s="111" t="s">
        <v>8</v>
      </c>
      <c r="D125" s="110"/>
      <c r="E125" s="110">
        <v>0.87619999999999998</v>
      </c>
      <c r="F125" s="110">
        <v>4.2999999999999997E-2</v>
      </c>
      <c r="G125" s="110">
        <v>23.643000000000001</v>
      </c>
      <c r="H125" s="110">
        <v>2.7109999999999999E-2</v>
      </c>
      <c r="I125" s="110">
        <v>0.98228000000000004</v>
      </c>
      <c r="J125" s="110">
        <v>-1.7600000000000001E-3</v>
      </c>
    </row>
    <row r="126" spans="1:10" s="9" customFormat="1">
      <c r="A126" s="111" t="s">
        <v>80</v>
      </c>
      <c r="B126" s="111" t="s">
        <v>161</v>
      </c>
      <c r="C126" s="111" t="s">
        <v>8</v>
      </c>
      <c r="D126" s="110"/>
      <c r="E126" s="110">
        <v>0.87250000000000005</v>
      </c>
      <c r="F126" s="110">
        <v>7.4800000000000005E-2</v>
      </c>
      <c r="G126" s="110">
        <v>17.401900000000001</v>
      </c>
      <c r="H126" s="110">
        <v>-2.6290000000000001E-2</v>
      </c>
      <c r="I126" s="110">
        <v>0.97829999999999995</v>
      </c>
      <c r="J126" s="110">
        <v>-1.7799999999999999E-3</v>
      </c>
    </row>
    <row r="127" spans="1:10" s="9" customFormat="1">
      <c r="A127" s="111" t="s">
        <v>80</v>
      </c>
      <c r="B127" s="111" t="s">
        <v>162</v>
      </c>
      <c r="C127" s="111" t="s">
        <v>8</v>
      </c>
      <c r="D127" s="110"/>
      <c r="E127" s="110">
        <v>0.87539999999999996</v>
      </c>
      <c r="F127" s="110">
        <v>3.3500000000000002E-2</v>
      </c>
      <c r="G127" s="110">
        <v>17.300799999999999</v>
      </c>
      <c r="H127" s="110">
        <v>3.1809999999999998E-2</v>
      </c>
      <c r="I127" s="110">
        <v>0.98209000000000002</v>
      </c>
      <c r="J127" s="110">
        <v>-1.7600000000000001E-3</v>
      </c>
    </row>
    <row r="128" spans="1:10" s="9" customFormat="1">
      <c r="A128" s="111" t="s">
        <v>80</v>
      </c>
      <c r="B128" s="111" t="s">
        <v>163</v>
      </c>
      <c r="C128" s="111" t="s">
        <v>8</v>
      </c>
      <c r="D128" s="110"/>
      <c r="E128" s="110">
        <v>0.87350000000000005</v>
      </c>
      <c r="F128" s="110">
        <v>5.6300000000000003E-2</v>
      </c>
      <c r="G128" s="110">
        <v>17.343900000000001</v>
      </c>
      <c r="H128" s="110">
        <v>-2.2000000000000001E-4</v>
      </c>
      <c r="I128" s="110">
        <v>0.97974000000000006</v>
      </c>
      <c r="J128" s="110">
        <v>-1.7099999999999999E-3</v>
      </c>
    </row>
    <row r="129" spans="1:10" s="9" customFormat="1">
      <c r="A129" s="111" t="s">
        <v>80</v>
      </c>
      <c r="B129" s="111" t="s">
        <v>164</v>
      </c>
      <c r="C129" s="111" t="s">
        <v>8</v>
      </c>
      <c r="D129" s="110"/>
      <c r="E129" s="110">
        <v>0.87250000000000005</v>
      </c>
      <c r="F129" s="110">
        <v>7.8200000000000006E-2</v>
      </c>
      <c r="G129" s="110">
        <v>17.3704</v>
      </c>
      <c r="H129" s="110">
        <v>-3.0679999999999999E-2</v>
      </c>
      <c r="I129" s="110">
        <v>0.97821999999999998</v>
      </c>
      <c r="J129" s="110">
        <v>-1.7899999999999999E-3</v>
      </c>
    </row>
    <row r="130" spans="1:10" s="9" customFormat="1">
      <c r="A130" s="111" t="s">
        <v>80</v>
      </c>
      <c r="B130" s="111" t="s">
        <v>165</v>
      </c>
      <c r="C130" s="111" t="s">
        <v>8</v>
      </c>
      <c r="D130" s="110"/>
      <c r="E130" s="110">
        <v>0.5716</v>
      </c>
      <c r="F130" s="110">
        <v>0.65790000000000004</v>
      </c>
      <c r="G130" s="110">
        <v>24.198899999999998</v>
      </c>
      <c r="H130" s="110">
        <v>-0.69547999999999999</v>
      </c>
      <c r="I130" s="110">
        <v>0.51968999999999999</v>
      </c>
      <c r="J130" s="110">
        <v>1.4599999999999999E-3</v>
      </c>
    </row>
    <row r="131" spans="1:10" s="9" customFormat="1">
      <c r="A131" s="111" t="s">
        <v>80</v>
      </c>
      <c r="B131" s="111" t="s">
        <v>166</v>
      </c>
      <c r="C131" s="111" t="s">
        <v>8</v>
      </c>
      <c r="D131" s="110"/>
      <c r="E131" s="110">
        <v>0.56789999999999996</v>
      </c>
      <c r="F131" s="110">
        <v>0.68969999999999998</v>
      </c>
      <c r="G131" s="110">
        <v>17.957799999999999</v>
      </c>
      <c r="H131" s="110">
        <v>-0.74887999999999999</v>
      </c>
      <c r="I131" s="110">
        <v>0.51571</v>
      </c>
      <c r="J131" s="110">
        <v>1.4499999999999999E-3</v>
      </c>
    </row>
    <row r="132" spans="1:10">
      <c r="A132" s="111" t="s">
        <v>80</v>
      </c>
      <c r="B132" s="111" t="s">
        <v>167</v>
      </c>
      <c r="C132" s="111" t="s">
        <v>8</v>
      </c>
      <c r="D132" s="110"/>
      <c r="E132" s="110">
        <v>0.57079999999999997</v>
      </c>
      <c r="F132" s="110">
        <v>0.64839999999999998</v>
      </c>
      <c r="G132" s="110">
        <v>17.8568</v>
      </c>
      <c r="H132" s="110">
        <v>-0.69079000000000002</v>
      </c>
      <c r="I132" s="110">
        <v>0.51949999999999996</v>
      </c>
      <c r="J132" s="110">
        <v>1.47E-3</v>
      </c>
    </row>
    <row r="133" spans="1:10">
      <c r="A133" s="111" t="s">
        <v>80</v>
      </c>
      <c r="B133" s="111" t="s">
        <v>168</v>
      </c>
      <c r="C133" s="111" t="s">
        <v>8</v>
      </c>
      <c r="D133" s="110"/>
      <c r="E133" s="110">
        <v>0.56899999999999995</v>
      </c>
      <c r="F133" s="110">
        <v>0.67120000000000002</v>
      </c>
      <c r="G133" s="110">
        <v>17.899799999999999</v>
      </c>
      <c r="H133" s="110">
        <v>-0.72282000000000002</v>
      </c>
      <c r="I133" s="110">
        <v>0.51715</v>
      </c>
      <c r="J133" s="110">
        <v>1.5200000000000001E-3</v>
      </c>
    </row>
    <row r="134" spans="1:10">
      <c r="A134" s="111" t="s">
        <v>80</v>
      </c>
      <c r="B134" s="111" t="s">
        <v>169</v>
      </c>
      <c r="C134" s="111" t="s">
        <v>8</v>
      </c>
      <c r="D134" s="110"/>
      <c r="E134" s="110">
        <v>0.56789999999999996</v>
      </c>
      <c r="F134" s="110">
        <v>0.69310000000000005</v>
      </c>
      <c r="G134" s="110">
        <v>17.926400000000001</v>
      </c>
      <c r="H134" s="110">
        <v>-0.75327999999999995</v>
      </c>
      <c r="I134" s="110">
        <v>0.51563999999999999</v>
      </c>
      <c r="J134" s="110">
        <v>1.4300000000000001E-3</v>
      </c>
    </row>
    <row r="135" spans="1:10">
      <c r="A135" s="111" t="s">
        <v>80</v>
      </c>
      <c r="B135" s="111" t="s">
        <v>170</v>
      </c>
      <c r="C135" s="111" t="s">
        <v>8</v>
      </c>
      <c r="D135" s="110"/>
      <c r="E135" s="110">
        <v>0.52990000000000004</v>
      </c>
      <c r="F135" s="110">
        <v>-0.54630000000000001</v>
      </c>
      <c r="G135" s="110">
        <v>21.9925</v>
      </c>
      <c r="H135" s="110">
        <v>0.66718999999999995</v>
      </c>
      <c r="I135" s="110">
        <v>0.46532000000000001</v>
      </c>
      <c r="J135" s="110">
        <v>-1.6900000000000001E-3</v>
      </c>
    </row>
    <row r="136" spans="1:10">
      <c r="A136" s="111" t="s">
        <v>80</v>
      </c>
      <c r="B136" s="111" t="s">
        <v>171</v>
      </c>
      <c r="C136" s="111" t="s">
        <v>8</v>
      </c>
      <c r="D136" s="110"/>
      <c r="E136" s="110">
        <v>0.5262</v>
      </c>
      <c r="F136" s="110">
        <v>-0.51449999999999996</v>
      </c>
      <c r="G136" s="110">
        <v>15.7514</v>
      </c>
      <c r="H136" s="110">
        <v>0.61378999999999995</v>
      </c>
      <c r="I136" s="110">
        <v>0.46133999999999997</v>
      </c>
      <c r="J136" s="110">
        <v>-1.6999999999999999E-3</v>
      </c>
    </row>
    <row r="137" spans="1:10">
      <c r="A137" s="111" t="s">
        <v>80</v>
      </c>
      <c r="B137" s="111" t="s">
        <v>172</v>
      </c>
      <c r="C137" s="111" t="s">
        <v>8</v>
      </c>
      <c r="D137" s="110"/>
      <c r="E137" s="110">
        <v>0.52910000000000001</v>
      </c>
      <c r="F137" s="110">
        <v>-0.55569999999999997</v>
      </c>
      <c r="G137" s="110">
        <v>15.650399999999999</v>
      </c>
      <c r="H137" s="110">
        <v>0.67188000000000003</v>
      </c>
      <c r="I137" s="110">
        <v>0.46512999999999999</v>
      </c>
      <c r="J137" s="110">
        <v>-1.6800000000000001E-3</v>
      </c>
    </row>
    <row r="138" spans="1:10">
      <c r="A138" s="111" t="s">
        <v>80</v>
      </c>
      <c r="B138" s="111" t="s">
        <v>173</v>
      </c>
      <c r="C138" s="111" t="s">
        <v>8</v>
      </c>
      <c r="D138" s="110"/>
      <c r="E138" s="110">
        <v>0.52729999999999999</v>
      </c>
      <c r="F138" s="110">
        <v>-0.53300000000000003</v>
      </c>
      <c r="G138" s="110">
        <v>15.6934</v>
      </c>
      <c r="H138" s="110">
        <v>0.63985999999999998</v>
      </c>
      <c r="I138" s="110">
        <v>0.46277000000000001</v>
      </c>
      <c r="J138" s="110">
        <v>-1.6299999999999999E-3</v>
      </c>
    </row>
    <row r="139" spans="1:10">
      <c r="A139" s="111" t="s">
        <v>80</v>
      </c>
      <c r="B139" s="111" t="s">
        <v>174</v>
      </c>
      <c r="C139" s="111" t="s">
        <v>8</v>
      </c>
      <c r="D139" s="110"/>
      <c r="E139" s="110">
        <v>0.5262</v>
      </c>
      <c r="F139" s="110">
        <v>-0.5111</v>
      </c>
      <c r="G139" s="110">
        <v>15.719900000000001</v>
      </c>
      <c r="H139" s="110">
        <v>0.60940000000000005</v>
      </c>
      <c r="I139" s="110">
        <v>0.46126</v>
      </c>
      <c r="J139" s="110">
        <v>-1.72E-3</v>
      </c>
    </row>
    <row r="140" spans="1:10">
      <c r="A140" s="111" t="s">
        <v>80</v>
      </c>
      <c r="B140" s="111" t="s">
        <v>179</v>
      </c>
      <c r="C140" s="111" t="s">
        <v>8</v>
      </c>
      <c r="D140" s="111" t="s">
        <v>9</v>
      </c>
      <c r="E140" s="110">
        <v>0.90820000000000001</v>
      </c>
      <c r="F140" s="110">
        <v>0.753</v>
      </c>
      <c r="G140" s="110">
        <v>24.198899999999998</v>
      </c>
      <c r="H140" s="110">
        <v>0.69006999999999996</v>
      </c>
      <c r="I140" s="110">
        <v>1.0321199999999999</v>
      </c>
      <c r="J140" s="110">
        <v>2.1099999999999999E-3</v>
      </c>
    </row>
    <row r="141" spans="1:10">
      <c r="A141" s="111" t="s">
        <v>80</v>
      </c>
      <c r="B141" s="111" t="s">
        <v>179</v>
      </c>
      <c r="C141" s="111" t="s">
        <v>8</v>
      </c>
      <c r="D141" s="111" t="s">
        <v>10</v>
      </c>
      <c r="E141" s="110">
        <v>0.193</v>
      </c>
      <c r="F141" s="110">
        <v>-0.58489999999999998</v>
      </c>
      <c r="G141" s="110">
        <v>13.517300000000001</v>
      </c>
      <c r="H141" s="110">
        <v>-0.82401000000000002</v>
      </c>
      <c r="I141" s="110">
        <v>-4.6960000000000002E-2</v>
      </c>
      <c r="J141" s="110">
        <v>-2.0100000000000001E-3</v>
      </c>
    </row>
    <row r="142" spans="1:10">
      <c r="A142" s="111" t="s">
        <v>81</v>
      </c>
      <c r="B142" s="111" t="s">
        <v>130</v>
      </c>
      <c r="C142" s="111" t="s">
        <v>131</v>
      </c>
      <c r="D142" s="110"/>
      <c r="E142" s="110">
        <v>0</v>
      </c>
      <c r="F142" s="110">
        <v>0</v>
      </c>
      <c r="G142" s="110">
        <v>0</v>
      </c>
      <c r="H142" s="110">
        <v>0</v>
      </c>
      <c r="I142" s="110">
        <v>0</v>
      </c>
      <c r="J142" s="110">
        <v>0</v>
      </c>
    </row>
    <row r="143" spans="1:10">
      <c r="A143" s="111" t="s">
        <v>81</v>
      </c>
      <c r="B143" s="111" t="s">
        <v>132</v>
      </c>
      <c r="C143" s="111" t="s">
        <v>131</v>
      </c>
      <c r="D143" s="110"/>
      <c r="E143" s="110">
        <v>2.3E-3</v>
      </c>
      <c r="F143" s="110">
        <v>-4.87E-2</v>
      </c>
      <c r="G143" s="110">
        <v>10.777699999999999</v>
      </c>
      <c r="H143" s="110">
        <v>7.3599999999999999E-2</v>
      </c>
      <c r="I143" s="110">
        <v>3.0100000000000001E-3</v>
      </c>
      <c r="J143" s="110">
        <v>2.5999999999999998E-4</v>
      </c>
    </row>
    <row r="144" spans="1:10">
      <c r="A144" s="111" t="s">
        <v>81</v>
      </c>
      <c r="B144" s="111" t="s">
        <v>133</v>
      </c>
      <c r="C144" s="111" t="s">
        <v>131</v>
      </c>
      <c r="D144" s="110"/>
      <c r="E144" s="110">
        <v>-7.3400000000000007E-2</v>
      </c>
      <c r="F144" s="110">
        <v>-0.16650000000000001</v>
      </c>
      <c r="G144" s="110">
        <v>13.4491</v>
      </c>
      <c r="H144" s="110">
        <v>0.24797</v>
      </c>
      <c r="I144" s="110">
        <v>-6.0010000000000001E-2</v>
      </c>
      <c r="J144" s="110">
        <v>8.8999999999999995E-4</v>
      </c>
    </row>
    <row r="145" spans="1:10">
      <c r="A145" s="111" t="s">
        <v>81</v>
      </c>
      <c r="B145" s="111" t="s">
        <v>134</v>
      </c>
      <c r="C145" s="111" t="s">
        <v>131</v>
      </c>
      <c r="D145" s="110"/>
      <c r="E145" s="110">
        <v>-0.5474</v>
      </c>
      <c r="F145" s="110">
        <v>0.13100000000000001</v>
      </c>
      <c r="G145" s="110">
        <v>14.690300000000001</v>
      </c>
      <c r="H145" s="110">
        <v>-0.11301</v>
      </c>
      <c r="I145" s="110">
        <v>-0.48826999999999998</v>
      </c>
      <c r="J145" s="110">
        <v>1.3999999999999999E-4</v>
      </c>
    </row>
    <row r="146" spans="1:10">
      <c r="A146" s="111" t="s">
        <v>81</v>
      </c>
      <c r="B146" s="111" t="s">
        <v>135</v>
      </c>
      <c r="C146" s="111" t="s">
        <v>131</v>
      </c>
      <c r="D146" s="110"/>
      <c r="E146" s="110">
        <v>3.9120000000000002E-4</v>
      </c>
      <c r="F146" s="110">
        <v>-3.0999999999999999E-3</v>
      </c>
      <c r="G146" s="110">
        <v>2.3018000000000001</v>
      </c>
      <c r="H146" s="110">
        <v>5.9300000000000004E-3</v>
      </c>
      <c r="I146" s="110">
        <v>5.0000000000000001E-4</v>
      </c>
      <c r="J146" s="110">
        <v>4.6090000000000003E-6</v>
      </c>
    </row>
    <row r="147" spans="1:10">
      <c r="A147" s="111" t="s">
        <v>81</v>
      </c>
      <c r="B147" s="111" t="s">
        <v>136</v>
      </c>
      <c r="C147" s="111" t="s">
        <v>131</v>
      </c>
      <c r="D147" s="110"/>
      <c r="E147" s="110">
        <v>2.5999999999999999E-3</v>
      </c>
      <c r="F147" s="110">
        <v>-4.7300000000000002E-2</v>
      </c>
      <c r="G147" s="110">
        <v>2.2054999999999998</v>
      </c>
      <c r="H147" s="110">
        <v>6.8089999999999998E-2</v>
      </c>
      <c r="I147" s="110">
        <v>3.8400000000000001E-3</v>
      </c>
      <c r="J147" s="110">
        <v>2.9E-4</v>
      </c>
    </row>
    <row r="148" spans="1:10">
      <c r="A148" s="111" t="s">
        <v>81</v>
      </c>
      <c r="B148" s="111" t="s">
        <v>137</v>
      </c>
      <c r="C148" s="111" t="s">
        <v>131</v>
      </c>
      <c r="D148" s="110"/>
      <c r="E148" s="110">
        <v>1.6000000000000001E-3</v>
      </c>
      <c r="F148" s="110">
        <v>-2.2800000000000001E-2</v>
      </c>
      <c r="G148" s="110">
        <v>2.2416</v>
      </c>
      <c r="H148" s="110">
        <v>3.372E-2</v>
      </c>
      <c r="I148" s="110">
        <v>2.1099999999999999E-3</v>
      </c>
      <c r="J148" s="110">
        <v>5.855E-5</v>
      </c>
    </row>
    <row r="149" spans="1:10">
      <c r="A149" s="111" t="s">
        <v>81</v>
      </c>
      <c r="B149" s="111" t="s">
        <v>138</v>
      </c>
      <c r="C149" s="111" t="s">
        <v>131</v>
      </c>
      <c r="D149" s="110"/>
      <c r="E149" s="110">
        <v>7.2410000000000006E-5</v>
      </c>
      <c r="F149" s="110">
        <v>2.6319999999999999E-5</v>
      </c>
      <c r="G149" s="110">
        <v>2.2757999999999998</v>
      </c>
      <c r="H149" s="110">
        <v>1.6900000000000001E-3</v>
      </c>
      <c r="I149" s="110">
        <v>1.4999999999999999E-4</v>
      </c>
      <c r="J149" s="110">
        <v>2.2400000000000002E-6</v>
      </c>
    </row>
    <row r="150" spans="1:10" s="9" customFormat="1">
      <c r="A150" s="111" t="s">
        <v>81</v>
      </c>
      <c r="B150" s="111" t="s">
        <v>139</v>
      </c>
      <c r="C150" s="111" t="s">
        <v>131</v>
      </c>
      <c r="D150" s="110"/>
      <c r="E150" s="110">
        <v>-0.5333</v>
      </c>
      <c r="F150" s="110">
        <v>0.1147</v>
      </c>
      <c r="G150" s="110">
        <v>0.64390000000000003</v>
      </c>
      <c r="H150" s="110">
        <v>-0.15728</v>
      </c>
      <c r="I150" s="110">
        <v>-0.60341</v>
      </c>
      <c r="J150" s="110">
        <v>3.4199999999999999E-3</v>
      </c>
    </row>
    <row r="151" spans="1:10" s="9" customFormat="1">
      <c r="A151" s="111" t="s">
        <v>81</v>
      </c>
      <c r="B151" s="111" t="s">
        <v>140</v>
      </c>
      <c r="C151" s="111" t="s">
        <v>131</v>
      </c>
      <c r="D151" s="110"/>
      <c r="E151" s="110">
        <v>0.59730000000000005</v>
      </c>
      <c r="F151" s="110">
        <v>-0.1134</v>
      </c>
      <c r="G151" s="110">
        <v>-0.62990000000000002</v>
      </c>
      <c r="H151" s="110">
        <v>0.15539</v>
      </c>
      <c r="I151" s="110">
        <v>0.63095000000000001</v>
      </c>
      <c r="J151" s="110">
        <v>-3.3600000000000001E-3</v>
      </c>
    </row>
    <row r="152" spans="1:10" s="9" customFormat="1">
      <c r="A152" s="111" t="s">
        <v>81</v>
      </c>
      <c r="B152" s="111" t="s">
        <v>141</v>
      </c>
      <c r="C152" s="111" t="s">
        <v>131</v>
      </c>
      <c r="D152" s="110"/>
      <c r="E152" s="110">
        <v>1.46E-2</v>
      </c>
      <c r="F152" s="110">
        <v>0.62209999999999999</v>
      </c>
      <c r="G152" s="110">
        <v>1.1126</v>
      </c>
      <c r="H152" s="110">
        <v>-0.71792</v>
      </c>
      <c r="I152" s="110">
        <v>2.1760000000000002E-2</v>
      </c>
      <c r="J152" s="110">
        <v>4.6999999999999999E-4</v>
      </c>
    </row>
    <row r="153" spans="1:10" s="9" customFormat="1">
      <c r="A153" s="111" t="s">
        <v>81</v>
      </c>
      <c r="B153" s="111" t="s">
        <v>142</v>
      </c>
      <c r="C153" s="111" t="s">
        <v>131</v>
      </c>
      <c r="D153" s="110"/>
      <c r="E153" s="110">
        <v>-1.7299999999999999E-2</v>
      </c>
      <c r="F153" s="110">
        <v>-0.74509999999999998</v>
      </c>
      <c r="G153" s="110">
        <v>-1.3735999999999999</v>
      </c>
      <c r="H153" s="110">
        <v>0.83635000000000004</v>
      </c>
      <c r="I153" s="110">
        <v>-2.5729999999999999E-2</v>
      </c>
      <c r="J153" s="110">
        <v>-5.5000000000000003E-4</v>
      </c>
    </row>
    <row r="154" spans="1:10" s="9" customFormat="1">
      <c r="A154" s="111" t="s">
        <v>81</v>
      </c>
      <c r="B154" s="111" t="s">
        <v>143</v>
      </c>
      <c r="C154" s="111" t="s">
        <v>131</v>
      </c>
      <c r="D154" s="110"/>
      <c r="E154" s="110">
        <v>-7.3400000000000007E-2</v>
      </c>
      <c r="F154" s="110">
        <v>-0.16650000000000001</v>
      </c>
      <c r="G154" s="110">
        <v>13.4491</v>
      </c>
      <c r="H154" s="110">
        <v>0.24797</v>
      </c>
      <c r="I154" s="110">
        <v>-6.0010000000000001E-2</v>
      </c>
      <c r="J154" s="110">
        <v>8.8999999999999995E-4</v>
      </c>
    </row>
    <row r="155" spans="1:10" s="9" customFormat="1">
      <c r="A155" s="111" t="s">
        <v>81</v>
      </c>
      <c r="B155" s="111" t="s">
        <v>144</v>
      </c>
      <c r="C155" s="111" t="s">
        <v>8</v>
      </c>
      <c r="D155" s="110"/>
      <c r="E155" s="110">
        <v>-0.62070000000000003</v>
      </c>
      <c r="F155" s="110">
        <v>-3.5499999999999997E-2</v>
      </c>
      <c r="G155" s="110">
        <v>28.139399999999998</v>
      </c>
      <c r="H155" s="110">
        <v>0.13496</v>
      </c>
      <c r="I155" s="110">
        <v>-0.54829000000000006</v>
      </c>
      <c r="J155" s="110">
        <v>1.0300000000000001E-3</v>
      </c>
    </row>
    <row r="156" spans="1:10" s="9" customFormat="1">
      <c r="A156" s="111" t="s">
        <v>81</v>
      </c>
      <c r="B156" s="111" t="s">
        <v>145</v>
      </c>
      <c r="C156" s="111" t="s">
        <v>8</v>
      </c>
      <c r="D156" s="110"/>
      <c r="E156" s="110">
        <v>2.3E-3</v>
      </c>
      <c r="F156" s="110">
        <v>-4.87E-2</v>
      </c>
      <c r="G156" s="110">
        <v>10.777699999999999</v>
      </c>
      <c r="H156" s="110">
        <v>7.3599999999999999E-2</v>
      </c>
      <c r="I156" s="110">
        <v>3.0100000000000001E-3</v>
      </c>
      <c r="J156" s="110">
        <v>2.5999999999999998E-4</v>
      </c>
    </row>
    <row r="157" spans="1:10" s="9" customFormat="1">
      <c r="A157" s="111" t="s">
        <v>81</v>
      </c>
      <c r="B157" s="111" t="s">
        <v>146</v>
      </c>
      <c r="C157" s="111" t="s">
        <v>8</v>
      </c>
      <c r="D157" s="110"/>
      <c r="E157" s="110">
        <v>-0.54500000000000004</v>
      </c>
      <c r="F157" s="110">
        <v>8.2299999999999998E-2</v>
      </c>
      <c r="G157" s="110">
        <v>25.4681</v>
      </c>
      <c r="H157" s="110">
        <v>-3.9410000000000001E-2</v>
      </c>
      <c r="I157" s="110">
        <v>-0.48526999999999998</v>
      </c>
      <c r="J157" s="110">
        <v>4.0000000000000002E-4</v>
      </c>
    </row>
    <row r="158" spans="1:10" s="9" customFormat="1">
      <c r="A158" s="111" t="s">
        <v>81</v>
      </c>
      <c r="B158" s="111" t="s">
        <v>147</v>
      </c>
      <c r="C158" s="111" t="s">
        <v>8</v>
      </c>
      <c r="D158" s="110"/>
      <c r="E158" s="110">
        <v>-0.54700000000000004</v>
      </c>
      <c r="F158" s="110">
        <v>0.128</v>
      </c>
      <c r="G158" s="110">
        <v>16.992100000000001</v>
      </c>
      <c r="H158" s="110">
        <v>-0.10707999999999999</v>
      </c>
      <c r="I158" s="110">
        <v>-0.48776999999999998</v>
      </c>
      <c r="J158" s="110">
        <v>1.4999999999999999E-4</v>
      </c>
    </row>
    <row r="159" spans="1:10" s="9" customFormat="1">
      <c r="A159" s="111" t="s">
        <v>81</v>
      </c>
      <c r="B159" s="111" t="s">
        <v>148</v>
      </c>
      <c r="C159" s="111" t="s">
        <v>8</v>
      </c>
      <c r="D159" s="110"/>
      <c r="E159" s="110">
        <v>-0.54469999999999996</v>
      </c>
      <c r="F159" s="110">
        <v>8.3699999999999997E-2</v>
      </c>
      <c r="G159" s="110">
        <v>16.895900000000001</v>
      </c>
      <c r="H159" s="110">
        <v>-4.4920000000000002E-2</v>
      </c>
      <c r="I159" s="110">
        <v>-0.48443000000000003</v>
      </c>
      <c r="J159" s="110">
        <v>4.2999999999999999E-4</v>
      </c>
    </row>
    <row r="160" spans="1:10" s="9" customFormat="1">
      <c r="A160" s="111" t="s">
        <v>81</v>
      </c>
      <c r="B160" s="111" t="s">
        <v>149</v>
      </c>
      <c r="C160" s="111" t="s">
        <v>8</v>
      </c>
      <c r="D160" s="110"/>
      <c r="E160" s="110">
        <v>-0.54579999999999995</v>
      </c>
      <c r="F160" s="110">
        <v>0.10829999999999999</v>
      </c>
      <c r="G160" s="110">
        <v>16.931899999999999</v>
      </c>
      <c r="H160" s="110">
        <v>-7.9289999999999999E-2</v>
      </c>
      <c r="I160" s="110">
        <v>-0.48616999999999999</v>
      </c>
      <c r="J160" s="110">
        <v>2.0000000000000001E-4</v>
      </c>
    </row>
    <row r="161" spans="1:10" s="9" customFormat="1">
      <c r="A161" s="111" t="s">
        <v>81</v>
      </c>
      <c r="B161" s="111" t="s">
        <v>150</v>
      </c>
      <c r="C161" s="111" t="s">
        <v>8</v>
      </c>
      <c r="D161" s="110"/>
      <c r="E161" s="110">
        <v>-0.54730000000000001</v>
      </c>
      <c r="F161" s="110">
        <v>0.13109999999999999</v>
      </c>
      <c r="G161" s="110">
        <v>16.966100000000001</v>
      </c>
      <c r="H161" s="110">
        <v>-0.11132</v>
      </c>
      <c r="I161" s="110">
        <v>-0.48813000000000001</v>
      </c>
      <c r="J161" s="110">
        <v>1.3999999999999999E-4</v>
      </c>
    </row>
    <row r="162" spans="1:10" s="9" customFormat="1">
      <c r="A162" s="111" t="s">
        <v>81</v>
      </c>
      <c r="B162" s="111" t="s">
        <v>151</v>
      </c>
      <c r="C162" s="111" t="s">
        <v>8</v>
      </c>
      <c r="D162" s="110"/>
      <c r="E162" s="110">
        <v>-1.0806</v>
      </c>
      <c r="F162" s="110">
        <v>0.2457</v>
      </c>
      <c r="G162" s="110">
        <v>15.334199999999999</v>
      </c>
      <c r="H162" s="110">
        <v>-0.27028999999999997</v>
      </c>
      <c r="I162" s="110">
        <v>-1.09168</v>
      </c>
      <c r="J162" s="110">
        <v>3.5699999999999998E-3</v>
      </c>
    </row>
    <row r="163" spans="1:10" s="9" customFormat="1">
      <c r="A163" s="111" t="s">
        <v>81</v>
      </c>
      <c r="B163" s="111" t="s">
        <v>152</v>
      </c>
      <c r="C163" s="111" t="s">
        <v>8</v>
      </c>
      <c r="D163" s="110"/>
      <c r="E163" s="110">
        <v>4.99E-2</v>
      </c>
      <c r="F163" s="110">
        <v>1.77E-2</v>
      </c>
      <c r="G163" s="110">
        <v>14.0604</v>
      </c>
      <c r="H163" s="110">
        <v>4.2380000000000001E-2</v>
      </c>
      <c r="I163" s="110">
        <v>0.14268</v>
      </c>
      <c r="J163" s="110">
        <v>-3.2100000000000002E-3</v>
      </c>
    </row>
    <row r="164" spans="1:10" s="9" customFormat="1">
      <c r="A164" s="111" t="s">
        <v>81</v>
      </c>
      <c r="B164" s="111" t="s">
        <v>153</v>
      </c>
      <c r="C164" s="111" t="s">
        <v>8</v>
      </c>
      <c r="D164" s="110"/>
      <c r="E164" s="110">
        <v>-0.53280000000000005</v>
      </c>
      <c r="F164" s="110">
        <v>0.75309999999999999</v>
      </c>
      <c r="G164" s="110">
        <v>15.802899999999999</v>
      </c>
      <c r="H164" s="110">
        <v>-0.83092999999999995</v>
      </c>
      <c r="I164" s="110">
        <v>-0.46651999999999999</v>
      </c>
      <c r="J164" s="110">
        <v>6.0999999999999997E-4</v>
      </c>
    </row>
    <row r="165" spans="1:10" s="9" customFormat="1">
      <c r="A165" s="111" t="s">
        <v>81</v>
      </c>
      <c r="B165" s="111" t="s">
        <v>154</v>
      </c>
      <c r="C165" s="111" t="s">
        <v>8</v>
      </c>
      <c r="D165" s="110"/>
      <c r="E165" s="110">
        <v>-0.56469999999999998</v>
      </c>
      <c r="F165" s="110">
        <v>-0.61409999999999998</v>
      </c>
      <c r="G165" s="110">
        <v>13.316800000000001</v>
      </c>
      <c r="H165" s="110">
        <v>0.72333999999999998</v>
      </c>
      <c r="I165" s="110">
        <v>-0.51400000000000001</v>
      </c>
      <c r="J165" s="110">
        <v>-4.0999999999999999E-4</v>
      </c>
    </row>
    <row r="166" spans="1:10" s="9" customFormat="1">
      <c r="A166" s="111" t="s">
        <v>81</v>
      </c>
      <c r="B166" s="111" t="s">
        <v>155</v>
      </c>
      <c r="C166" s="111" t="s">
        <v>8</v>
      </c>
      <c r="D166" s="110"/>
      <c r="E166" s="110">
        <v>-1.0251999999999999</v>
      </c>
      <c r="F166" s="110">
        <v>0.19040000000000001</v>
      </c>
      <c r="G166" s="110">
        <v>24.969799999999999</v>
      </c>
      <c r="H166" s="110">
        <v>-0.18831999999999999</v>
      </c>
      <c r="I166" s="110">
        <v>-1.0286299999999999</v>
      </c>
      <c r="J166" s="110">
        <v>3.46E-3</v>
      </c>
    </row>
    <row r="167" spans="1:10" s="9" customFormat="1">
      <c r="A167" s="111" t="s">
        <v>81</v>
      </c>
      <c r="B167" s="111" t="s">
        <v>156</v>
      </c>
      <c r="C167" s="111" t="s">
        <v>8</v>
      </c>
      <c r="D167" s="110"/>
      <c r="E167" s="110">
        <v>-1.0268999999999999</v>
      </c>
      <c r="F167" s="110">
        <v>0.23150000000000001</v>
      </c>
      <c r="G167" s="110">
        <v>17.3414</v>
      </c>
      <c r="H167" s="110">
        <v>-0.24922</v>
      </c>
      <c r="I167" s="110">
        <v>-1.0308900000000001</v>
      </c>
      <c r="J167" s="110">
        <v>3.2299999999999998E-3</v>
      </c>
    </row>
    <row r="168" spans="1:10">
      <c r="A168" s="111" t="s">
        <v>81</v>
      </c>
      <c r="B168" s="111" t="s">
        <v>157</v>
      </c>
      <c r="C168" s="111" t="s">
        <v>8</v>
      </c>
      <c r="D168" s="110"/>
      <c r="E168" s="110">
        <v>-1.0248999999999999</v>
      </c>
      <c r="F168" s="110">
        <v>0.19159999999999999</v>
      </c>
      <c r="G168" s="110">
        <v>17.254799999999999</v>
      </c>
      <c r="H168" s="110">
        <v>-0.19328000000000001</v>
      </c>
      <c r="I168" s="110">
        <v>-1.0278799999999999</v>
      </c>
      <c r="J168" s="110">
        <v>3.48E-3</v>
      </c>
    </row>
    <row r="169" spans="1:10">
      <c r="A169" s="111" t="s">
        <v>81</v>
      </c>
      <c r="B169" s="111" t="s">
        <v>158</v>
      </c>
      <c r="C169" s="111" t="s">
        <v>8</v>
      </c>
      <c r="D169" s="110"/>
      <c r="E169" s="110">
        <v>-1.0259</v>
      </c>
      <c r="F169" s="110">
        <v>0.2137</v>
      </c>
      <c r="G169" s="110">
        <v>17.287199999999999</v>
      </c>
      <c r="H169" s="110">
        <v>-0.22420999999999999</v>
      </c>
      <c r="I169" s="110">
        <v>-1.0294399999999999</v>
      </c>
      <c r="J169" s="110">
        <v>3.2799999999999999E-3</v>
      </c>
    </row>
    <row r="170" spans="1:10">
      <c r="A170" s="111" t="s">
        <v>81</v>
      </c>
      <c r="B170" s="111" t="s">
        <v>159</v>
      </c>
      <c r="C170" s="111" t="s">
        <v>8</v>
      </c>
      <c r="D170" s="110"/>
      <c r="E170" s="110">
        <v>-1.0271999999999999</v>
      </c>
      <c r="F170" s="110">
        <v>0.23430000000000001</v>
      </c>
      <c r="G170" s="110">
        <v>17.318100000000001</v>
      </c>
      <c r="H170" s="110">
        <v>-0.25303999999999999</v>
      </c>
      <c r="I170" s="110">
        <v>-1.03121</v>
      </c>
      <c r="J170" s="110">
        <v>3.2200000000000002E-3</v>
      </c>
    </row>
    <row r="171" spans="1:10">
      <c r="A171" s="111" t="s">
        <v>81</v>
      </c>
      <c r="B171" s="111" t="s">
        <v>160</v>
      </c>
      <c r="C171" s="111" t="s">
        <v>8</v>
      </c>
      <c r="D171" s="110"/>
      <c r="E171" s="110">
        <v>-7.7000000000000002E-3</v>
      </c>
      <c r="F171" s="110">
        <v>-1.4800000000000001E-2</v>
      </c>
      <c r="G171" s="110">
        <v>23.8233</v>
      </c>
      <c r="H171" s="110">
        <v>9.3079999999999996E-2</v>
      </c>
      <c r="I171" s="110">
        <v>8.2290000000000002E-2</v>
      </c>
      <c r="J171" s="110">
        <v>-2.64E-3</v>
      </c>
    </row>
    <row r="172" spans="1:10">
      <c r="A172" s="111" t="s">
        <v>81</v>
      </c>
      <c r="B172" s="111" t="s">
        <v>161</v>
      </c>
      <c r="C172" s="111" t="s">
        <v>8</v>
      </c>
      <c r="D172" s="110"/>
      <c r="E172" s="110">
        <v>-9.4000000000000004E-3</v>
      </c>
      <c r="F172" s="110">
        <v>2.63E-2</v>
      </c>
      <c r="G172" s="110">
        <v>16.195</v>
      </c>
      <c r="H172" s="110">
        <v>3.218E-2</v>
      </c>
      <c r="I172" s="110">
        <v>8.004E-2</v>
      </c>
      <c r="J172" s="110">
        <v>-2.8700000000000002E-3</v>
      </c>
    </row>
    <row r="173" spans="1:10">
      <c r="A173" s="111" t="s">
        <v>81</v>
      </c>
      <c r="B173" s="111" t="s">
        <v>162</v>
      </c>
      <c r="C173" s="111" t="s">
        <v>8</v>
      </c>
      <c r="D173" s="110"/>
      <c r="E173" s="110">
        <v>-7.4000000000000003E-3</v>
      </c>
      <c r="F173" s="110">
        <v>-1.3599999999999999E-2</v>
      </c>
      <c r="G173" s="110">
        <v>16.1084</v>
      </c>
      <c r="H173" s="110">
        <v>8.8120000000000004E-2</v>
      </c>
      <c r="I173" s="110">
        <v>8.3049999999999999E-2</v>
      </c>
      <c r="J173" s="110">
        <v>-2.6199999999999999E-3</v>
      </c>
    </row>
    <row r="174" spans="1:10">
      <c r="A174" s="111" t="s">
        <v>81</v>
      </c>
      <c r="B174" s="111" t="s">
        <v>163</v>
      </c>
      <c r="C174" s="111" t="s">
        <v>8</v>
      </c>
      <c r="D174" s="110"/>
      <c r="E174" s="110">
        <v>-8.3999999999999995E-3</v>
      </c>
      <c r="F174" s="110">
        <v>8.5000000000000006E-3</v>
      </c>
      <c r="G174" s="110">
        <v>16.140799999999999</v>
      </c>
      <c r="H174" s="110">
        <v>5.7189999999999998E-2</v>
      </c>
      <c r="I174" s="110">
        <v>8.1479999999999997E-2</v>
      </c>
      <c r="J174" s="110">
        <v>-2.8300000000000001E-3</v>
      </c>
    </row>
    <row r="175" spans="1:10">
      <c r="A175" s="111" t="s">
        <v>81</v>
      </c>
      <c r="B175" s="111" t="s">
        <v>164</v>
      </c>
      <c r="C175" s="111" t="s">
        <v>8</v>
      </c>
      <c r="D175" s="110"/>
      <c r="E175" s="110">
        <v>-9.7000000000000003E-3</v>
      </c>
      <c r="F175" s="110">
        <v>2.9000000000000001E-2</v>
      </c>
      <c r="G175" s="110">
        <v>16.171600000000002</v>
      </c>
      <c r="H175" s="110">
        <v>2.836E-2</v>
      </c>
      <c r="I175" s="110">
        <v>7.9719999999999999E-2</v>
      </c>
      <c r="J175" s="110">
        <v>-2.8800000000000002E-3</v>
      </c>
    </row>
    <row r="176" spans="1:10">
      <c r="A176" s="111" t="s">
        <v>81</v>
      </c>
      <c r="B176" s="111" t="s">
        <v>165</v>
      </c>
      <c r="C176" s="111" t="s">
        <v>8</v>
      </c>
      <c r="D176" s="110"/>
      <c r="E176" s="110">
        <v>-0.53210000000000002</v>
      </c>
      <c r="F176" s="110">
        <v>0.64710000000000001</v>
      </c>
      <c r="G176" s="110">
        <v>25.3916</v>
      </c>
      <c r="H176" s="110">
        <v>-0.69289999999999996</v>
      </c>
      <c r="I176" s="110">
        <v>-0.46599000000000002</v>
      </c>
      <c r="J176" s="110">
        <v>8.0000000000000004E-4</v>
      </c>
    </row>
    <row r="177" spans="1:10">
      <c r="A177" s="111" t="s">
        <v>81</v>
      </c>
      <c r="B177" s="111" t="s">
        <v>166</v>
      </c>
      <c r="C177" s="111" t="s">
        <v>8</v>
      </c>
      <c r="D177" s="110"/>
      <c r="E177" s="110">
        <v>-0.53390000000000004</v>
      </c>
      <c r="F177" s="110">
        <v>0.68820000000000003</v>
      </c>
      <c r="G177" s="110">
        <v>17.763200000000001</v>
      </c>
      <c r="H177" s="110">
        <v>-0.75380000000000003</v>
      </c>
      <c r="I177" s="110">
        <v>-0.46823999999999999</v>
      </c>
      <c r="J177" s="110">
        <v>5.6999999999999998E-4</v>
      </c>
    </row>
    <row r="178" spans="1:10">
      <c r="A178" s="111" t="s">
        <v>81</v>
      </c>
      <c r="B178" s="111" t="s">
        <v>167</v>
      </c>
      <c r="C178" s="111" t="s">
        <v>8</v>
      </c>
      <c r="D178" s="110"/>
      <c r="E178" s="110">
        <v>-0.53190000000000004</v>
      </c>
      <c r="F178" s="110">
        <v>0.64829999999999999</v>
      </c>
      <c r="G178" s="110">
        <v>17.676600000000001</v>
      </c>
      <c r="H178" s="110">
        <v>-0.69786000000000004</v>
      </c>
      <c r="I178" s="110">
        <v>-0.46522999999999998</v>
      </c>
      <c r="J178" s="110">
        <v>8.1999999999999998E-4</v>
      </c>
    </row>
    <row r="179" spans="1:10">
      <c r="A179" s="111" t="s">
        <v>81</v>
      </c>
      <c r="B179" s="111" t="s">
        <v>168</v>
      </c>
      <c r="C179" s="111" t="s">
        <v>8</v>
      </c>
      <c r="D179" s="110"/>
      <c r="E179" s="110">
        <v>-0.53280000000000005</v>
      </c>
      <c r="F179" s="110">
        <v>0.6704</v>
      </c>
      <c r="G179" s="110">
        <v>17.709</v>
      </c>
      <c r="H179" s="110">
        <v>-0.72879000000000005</v>
      </c>
      <c r="I179" s="110">
        <v>-0.46679999999999999</v>
      </c>
      <c r="J179" s="110">
        <v>6.0999999999999997E-4</v>
      </c>
    </row>
    <row r="180" spans="1:10" s="9" customFormat="1">
      <c r="A180" s="111" t="s">
        <v>81</v>
      </c>
      <c r="B180" s="111" t="s">
        <v>169</v>
      </c>
      <c r="C180" s="111" t="s">
        <v>8</v>
      </c>
      <c r="D180" s="110"/>
      <c r="E180" s="110">
        <v>-0.53420000000000001</v>
      </c>
      <c r="F180" s="110">
        <v>0.69089999999999996</v>
      </c>
      <c r="G180" s="110">
        <v>17.739899999999999</v>
      </c>
      <c r="H180" s="110">
        <v>-0.75761999999999996</v>
      </c>
      <c r="I180" s="110">
        <v>-0.46855999999999998</v>
      </c>
      <c r="J180" s="110">
        <v>5.5999999999999995E-4</v>
      </c>
    </row>
    <row r="181" spans="1:10" s="9" customFormat="1">
      <c r="A181" s="111" t="s">
        <v>81</v>
      </c>
      <c r="B181" s="111" t="s">
        <v>170</v>
      </c>
      <c r="C181" s="111" t="s">
        <v>8</v>
      </c>
      <c r="D181" s="110"/>
      <c r="E181" s="110">
        <v>-0.56079999999999997</v>
      </c>
      <c r="F181" s="110">
        <v>-0.58340000000000003</v>
      </c>
      <c r="G181" s="110">
        <v>23.1541</v>
      </c>
      <c r="H181" s="110">
        <v>0.70594000000000001</v>
      </c>
      <c r="I181" s="110">
        <v>-0.50871999999999995</v>
      </c>
      <c r="J181" s="110">
        <v>-1.2E-4</v>
      </c>
    </row>
    <row r="182" spans="1:10" s="9" customFormat="1">
      <c r="A182" s="111" t="s">
        <v>81</v>
      </c>
      <c r="B182" s="111" t="s">
        <v>171</v>
      </c>
      <c r="C182" s="111" t="s">
        <v>8</v>
      </c>
      <c r="D182" s="110"/>
      <c r="E182" s="110">
        <v>-0.56259999999999999</v>
      </c>
      <c r="F182" s="110">
        <v>-0.5423</v>
      </c>
      <c r="G182" s="110">
        <v>15.525700000000001</v>
      </c>
      <c r="H182" s="110">
        <v>0.64505000000000001</v>
      </c>
      <c r="I182" s="110">
        <v>-0.51097000000000004</v>
      </c>
      <c r="J182" s="110">
        <v>-3.5E-4</v>
      </c>
    </row>
    <row r="183" spans="1:10" s="9" customFormat="1">
      <c r="A183" s="111" t="s">
        <v>81</v>
      </c>
      <c r="B183" s="111" t="s">
        <v>172</v>
      </c>
      <c r="C183" s="111" t="s">
        <v>8</v>
      </c>
      <c r="D183" s="110"/>
      <c r="E183" s="110">
        <v>-0.5605</v>
      </c>
      <c r="F183" s="110">
        <v>-0.58209999999999995</v>
      </c>
      <c r="G183" s="110">
        <v>15.4391</v>
      </c>
      <c r="H183" s="110">
        <v>0.70098000000000005</v>
      </c>
      <c r="I183" s="110">
        <v>-0.50797000000000003</v>
      </c>
      <c r="J183" s="110">
        <v>-9.5820000000000001E-5</v>
      </c>
    </row>
    <row r="184" spans="1:10" s="9" customFormat="1">
      <c r="A184" s="111" t="s">
        <v>81</v>
      </c>
      <c r="B184" s="111" t="s">
        <v>173</v>
      </c>
      <c r="C184" s="111" t="s">
        <v>8</v>
      </c>
      <c r="D184" s="110"/>
      <c r="E184" s="110">
        <v>-0.5615</v>
      </c>
      <c r="F184" s="110">
        <v>-0.56010000000000004</v>
      </c>
      <c r="G184" s="110">
        <v>15.471500000000001</v>
      </c>
      <c r="H184" s="110">
        <v>0.67005000000000003</v>
      </c>
      <c r="I184" s="110">
        <v>-0.50953000000000004</v>
      </c>
      <c r="J184" s="110">
        <v>-2.9999999999999997E-4</v>
      </c>
    </row>
    <row r="185" spans="1:10" s="9" customFormat="1">
      <c r="A185" s="111" t="s">
        <v>81</v>
      </c>
      <c r="B185" s="111" t="s">
        <v>174</v>
      </c>
      <c r="C185" s="111" t="s">
        <v>8</v>
      </c>
      <c r="D185" s="110"/>
      <c r="E185" s="110">
        <v>-0.56289999999999996</v>
      </c>
      <c r="F185" s="110">
        <v>-0.53949999999999998</v>
      </c>
      <c r="G185" s="110">
        <v>15.5023</v>
      </c>
      <c r="H185" s="110">
        <v>0.64122000000000001</v>
      </c>
      <c r="I185" s="110">
        <v>-0.51129000000000002</v>
      </c>
      <c r="J185" s="110">
        <v>-3.5E-4</v>
      </c>
    </row>
    <row r="186" spans="1:10" s="9" customFormat="1">
      <c r="A186" s="111" t="s">
        <v>81</v>
      </c>
      <c r="B186" s="111" t="s">
        <v>179</v>
      </c>
      <c r="C186" s="111" t="s">
        <v>8</v>
      </c>
      <c r="D186" s="111" t="s">
        <v>9</v>
      </c>
      <c r="E186" s="110">
        <v>4.99E-2</v>
      </c>
      <c r="F186" s="110">
        <v>0.75309999999999999</v>
      </c>
      <c r="G186" s="110">
        <v>25.4681</v>
      </c>
      <c r="H186" s="110">
        <v>0.72333999999999998</v>
      </c>
      <c r="I186" s="110">
        <v>0.14268</v>
      </c>
      <c r="J186" s="110">
        <v>3.5699999999999998E-3</v>
      </c>
    </row>
    <row r="187" spans="1:10" s="9" customFormat="1">
      <c r="A187" s="111" t="s">
        <v>81</v>
      </c>
      <c r="B187" s="111" t="s">
        <v>179</v>
      </c>
      <c r="C187" s="111" t="s">
        <v>8</v>
      </c>
      <c r="D187" s="111" t="s">
        <v>10</v>
      </c>
      <c r="E187" s="110">
        <v>-1.0806</v>
      </c>
      <c r="F187" s="110">
        <v>-0.61409999999999998</v>
      </c>
      <c r="G187" s="110">
        <v>13.316800000000001</v>
      </c>
      <c r="H187" s="110">
        <v>-0.83092999999999995</v>
      </c>
      <c r="I187" s="110">
        <v>-1.09168</v>
      </c>
      <c r="J187" s="110">
        <v>-3.2100000000000002E-3</v>
      </c>
    </row>
    <row r="188" spans="1:10" s="9" customFormat="1">
      <c r="A188" s="111" t="s">
        <v>82</v>
      </c>
      <c r="B188" s="111" t="s">
        <v>130</v>
      </c>
      <c r="C188" s="111" t="s">
        <v>131</v>
      </c>
      <c r="D188" s="110"/>
      <c r="E188" s="110">
        <v>0</v>
      </c>
      <c r="F188" s="110">
        <v>0</v>
      </c>
      <c r="G188" s="110">
        <v>0</v>
      </c>
      <c r="H188" s="110">
        <v>0</v>
      </c>
      <c r="I188" s="110">
        <v>0</v>
      </c>
      <c r="J188" s="110">
        <v>0</v>
      </c>
    </row>
    <row r="189" spans="1:10" s="9" customFormat="1">
      <c r="A189" s="111" t="s">
        <v>82</v>
      </c>
      <c r="B189" s="111" t="s">
        <v>132</v>
      </c>
      <c r="C189" s="111" t="s">
        <v>131</v>
      </c>
      <c r="D189" s="110"/>
      <c r="E189" s="110">
        <v>0.01</v>
      </c>
      <c r="F189" s="110">
        <v>-5.8999999999999997E-2</v>
      </c>
      <c r="G189" s="110">
        <v>11.8627</v>
      </c>
      <c r="H189" s="110">
        <v>8.1570000000000004E-2</v>
      </c>
      <c r="I189" s="110">
        <v>7.4700000000000001E-3</v>
      </c>
      <c r="J189" s="110">
        <v>-1.1E-4</v>
      </c>
    </row>
    <row r="190" spans="1:10" s="9" customFormat="1">
      <c r="A190" s="111" t="s">
        <v>82</v>
      </c>
      <c r="B190" s="111" t="s">
        <v>133</v>
      </c>
      <c r="C190" s="111" t="s">
        <v>131</v>
      </c>
      <c r="D190" s="110"/>
      <c r="E190" s="110">
        <v>7.9100000000000004E-2</v>
      </c>
      <c r="F190" s="110">
        <v>-0.20930000000000001</v>
      </c>
      <c r="G190" s="110">
        <v>17.010200000000001</v>
      </c>
      <c r="H190" s="110">
        <v>0.28588000000000002</v>
      </c>
      <c r="I190" s="110">
        <v>6.7599999999999993E-2</v>
      </c>
      <c r="J190" s="110">
        <v>-3.6000000000000002E-4</v>
      </c>
    </row>
    <row r="191" spans="1:10" s="9" customFormat="1">
      <c r="A191" s="111" t="s">
        <v>82</v>
      </c>
      <c r="B191" s="111" t="s">
        <v>134</v>
      </c>
      <c r="C191" s="111" t="s">
        <v>131</v>
      </c>
      <c r="D191" s="110"/>
      <c r="E191" s="110">
        <v>3.4500000000000003E-2</v>
      </c>
      <c r="F191" s="110">
        <v>-2.3400000000000001E-2</v>
      </c>
      <c r="G191" s="110">
        <v>16.203900000000001</v>
      </c>
      <c r="H191" s="110">
        <v>2.571E-2</v>
      </c>
      <c r="I191" s="110">
        <v>3.0890000000000001E-2</v>
      </c>
      <c r="J191" s="110">
        <v>1.1E-4</v>
      </c>
    </row>
    <row r="192" spans="1:10" s="9" customFormat="1">
      <c r="A192" s="111" t="s">
        <v>82</v>
      </c>
      <c r="B192" s="111" t="s">
        <v>135</v>
      </c>
      <c r="C192" s="111" t="s">
        <v>131</v>
      </c>
      <c r="D192" s="110"/>
      <c r="E192" s="110">
        <v>4.28E-4</v>
      </c>
      <c r="F192" s="110">
        <v>-5.7000000000000002E-3</v>
      </c>
      <c r="G192" s="110">
        <v>3.9272999999999998</v>
      </c>
      <c r="H192" s="110">
        <v>8.26E-3</v>
      </c>
      <c r="I192" s="110">
        <v>2.9E-4</v>
      </c>
      <c r="J192" s="110">
        <v>-3.4220000000000001E-5</v>
      </c>
    </row>
    <row r="193" spans="1:10" s="9" customFormat="1">
      <c r="A193" s="111" t="s">
        <v>82</v>
      </c>
      <c r="B193" s="111" t="s">
        <v>136</v>
      </c>
      <c r="C193" s="111" t="s">
        <v>131</v>
      </c>
      <c r="D193" s="110"/>
      <c r="E193" s="110">
        <v>2.2000000000000001E-3</v>
      </c>
      <c r="F193" s="110">
        <v>-5.3800000000000001E-2</v>
      </c>
      <c r="G193" s="110">
        <v>4.1558999999999999</v>
      </c>
      <c r="H193" s="110">
        <v>7.3849999999999999E-2</v>
      </c>
      <c r="I193" s="110">
        <v>1.2099999999999999E-3</v>
      </c>
      <c r="J193" s="110">
        <v>-4.2039999999999997E-5</v>
      </c>
    </row>
    <row r="194" spans="1:10" s="9" customFormat="1">
      <c r="A194" s="111" t="s">
        <v>82</v>
      </c>
      <c r="B194" s="111" t="s">
        <v>137</v>
      </c>
      <c r="C194" s="111" t="s">
        <v>131</v>
      </c>
      <c r="D194" s="110"/>
      <c r="E194" s="110">
        <v>-9.9049999999999992E-6</v>
      </c>
      <c r="F194" s="110">
        <v>-2.7300000000000001E-2</v>
      </c>
      <c r="G194" s="110">
        <v>4.0964999999999998</v>
      </c>
      <c r="H194" s="110">
        <v>3.7679999999999998E-2</v>
      </c>
      <c r="I194" s="110">
        <v>-4.0000000000000002E-4</v>
      </c>
      <c r="J194" s="110">
        <v>-1.1E-4</v>
      </c>
    </row>
    <row r="195" spans="1:10" s="9" customFormat="1">
      <c r="A195" s="111" t="s">
        <v>82</v>
      </c>
      <c r="B195" s="111" t="s">
        <v>138</v>
      </c>
      <c r="C195" s="111" t="s">
        <v>131</v>
      </c>
      <c r="D195" s="110"/>
      <c r="E195" s="110">
        <v>1.4E-3</v>
      </c>
      <c r="F195" s="110">
        <v>-2.8E-3</v>
      </c>
      <c r="G195" s="110">
        <v>3.9738000000000002</v>
      </c>
      <c r="H195" s="110">
        <v>4.1599999999999996E-3</v>
      </c>
      <c r="I195" s="110">
        <v>1.1900000000000001E-3</v>
      </c>
      <c r="J195" s="110">
        <v>-1.8980000000000001E-5</v>
      </c>
    </row>
    <row r="196" spans="1:10" s="9" customFormat="1">
      <c r="A196" s="111" t="s">
        <v>82</v>
      </c>
      <c r="B196" s="111" t="s">
        <v>139</v>
      </c>
      <c r="C196" s="111" t="s">
        <v>131</v>
      </c>
      <c r="D196" s="110"/>
      <c r="E196" s="110">
        <v>-0.622</v>
      </c>
      <c r="F196" s="110">
        <v>-0.1164</v>
      </c>
      <c r="G196" s="110">
        <v>-0.71309999999999996</v>
      </c>
      <c r="H196" s="110">
        <v>0.15859000000000001</v>
      </c>
      <c r="I196" s="110">
        <v>-0.66495000000000004</v>
      </c>
      <c r="J196" s="110">
        <v>2.3E-3</v>
      </c>
    </row>
    <row r="197" spans="1:10" s="9" customFormat="1">
      <c r="A197" s="111" t="s">
        <v>82</v>
      </c>
      <c r="B197" s="111" t="s">
        <v>140</v>
      </c>
      <c r="C197" s="111" t="s">
        <v>131</v>
      </c>
      <c r="D197" s="110"/>
      <c r="E197" s="110">
        <v>0.55700000000000005</v>
      </c>
      <c r="F197" s="110">
        <v>0.1174</v>
      </c>
      <c r="G197" s="110">
        <v>0.66800000000000004</v>
      </c>
      <c r="H197" s="110">
        <v>-0.15995999999999999</v>
      </c>
      <c r="I197" s="110">
        <v>0.63624999999999998</v>
      </c>
      <c r="J197" s="110">
        <v>-2.4099999999999998E-3</v>
      </c>
    </row>
    <row r="198" spans="1:10">
      <c r="A198" s="111" t="s">
        <v>82</v>
      </c>
      <c r="B198" s="111" t="s">
        <v>141</v>
      </c>
      <c r="C198" s="111" t="s">
        <v>131</v>
      </c>
      <c r="D198" s="110"/>
      <c r="E198" s="110">
        <v>-9.5999999999999992E-3</v>
      </c>
      <c r="F198" s="110">
        <v>0.51180000000000003</v>
      </c>
      <c r="G198" s="110">
        <v>-0.3538</v>
      </c>
      <c r="H198" s="110">
        <v>-0.71187</v>
      </c>
      <c r="I198" s="110">
        <v>-1.3129999999999999E-2</v>
      </c>
      <c r="J198" s="110">
        <v>-1.5100000000000001E-3</v>
      </c>
    </row>
    <row r="199" spans="1:10">
      <c r="A199" s="111" t="s">
        <v>82</v>
      </c>
      <c r="B199" s="111" t="s">
        <v>142</v>
      </c>
      <c r="C199" s="111" t="s">
        <v>131</v>
      </c>
      <c r="D199" s="110"/>
      <c r="E199" s="110">
        <v>1.15E-2</v>
      </c>
      <c r="F199" s="110">
        <v>-0.58809999999999996</v>
      </c>
      <c r="G199" s="110">
        <v>0.3594</v>
      </c>
      <c r="H199" s="110">
        <v>0.81894999999999996</v>
      </c>
      <c r="I199" s="110">
        <v>1.5640000000000001E-2</v>
      </c>
      <c r="J199" s="110">
        <v>1.7600000000000001E-3</v>
      </c>
    </row>
    <row r="200" spans="1:10">
      <c r="A200" s="111" t="s">
        <v>82</v>
      </c>
      <c r="B200" s="111" t="s">
        <v>143</v>
      </c>
      <c r="C200" s="111" t="s">
        <v>131</v>
      </c>
      <c r="D200" s="110"/>
      <c r="E200" s="110">
        <v>7.9100000000000004E-2</v>
      </c>
      <c r="F200" s="110">
        <v>-0.20930000000000001</v>
      </c>
      <c r="G200" s="110">
        <v>17.010200000000001</v>
      </c>
      <c r="H200" s="110">
        <v>0.28588000000000002</v>
      </c>
      <c r="I200" s="110">
        <v>6.7599999999999993E-2</v>
      </c>
      <c r="J200" s="110">
        <v>-3.6000000000000002E-4</v>
      </c>
    </row>
    <row r="201" spans="1:10">
      <c r="A201" s="111" t="s">
        <v>82</v>
      </c>
      <c r="B201" s="111" t="s">
        <v>144</v>
      </c>
      <c r="C201" s="111" t="s">
        <v>8</v>
      </c>
      <c r="D201" s="110"/>
      <c r="E201" s="110">
        <v>0.1135</v>
      </c>
      <c r="F201" s="110">
        <v>-0.23269999999999999</v>
      </c>
      <c r="G201" s="110">
        <v>33.214100000000002</v>
      </c>
      <c r="H201" s="110">
        <v>0.31158999999999998</v>
      </c>
      <c r="I201" s="110">
        <v>9.8489999999999994E-2</v>
      </c>
      <c r="J201" s="110">
        <v>-2.5000000000000001E-4</v>
      </c>
    </row>
    <row r="202" spans="1:10">
      <c r="A202" s="111" t="s">
        <v>82</v>
      </c>
      <c r="B202" s="111" t="s">
        <v>145</v>
      </c>
      <c r="C202" s="111" t="s">
        <v>8</v>
      </c>
      <c r="D202" s="110"/>
      <c r="E202" s="110">
        <v>0.01</v>
      </c>
      <c r="F202" s="110">
        <v>-5.8999999999999997E-2</v>
      </c>
      <c r="G202" s="110">
        <v>11.8627</v>
      </c>
      <c r="H202" s="110">
        <v>8.1570000000000004E-2</v>
      </c>
      <c r="I202" s="110">
        <v>7.4700000000000001E-3</v>
      </c>
      <c r="J202" s="110">
        <v>-1.1E-4</v>
      </c>
    </row>
    <row r="203" spans="1:10">
      <c r="A203" s="111" t="s">
        <v>82</v>
      </c>
      <c r="B203" s="111" t="s">
        <v>146</v>
      </c>
      <c r="C203" s="111" t="s">
        <v>8</v>
      </c>
      <c r="D203" s="110"/>
      <c r="E203" s="110">
        <v>4.4499999999999998E-2</v>
      </c>
      <c r="F203" s="110">
        <v>-8.2500000000000004E-2</v>
      </c>
      <c r="G203" s="110">
        <v>28.066600000000001</v>
      </c>
      <c r="H203" s="110">
        <v>0.10728</v>
      </c>
      <c r="I203" s="110">
        <v>3.8350000000000002E-2</v>
      </c>
      <c r="J203" s="110">
        <v>-2.2479999999999999E-6</v>
      </c>
    </row>
    <row r="204" spans="1:10">
      <c r="A204" s="111" t="s">
        <v>82</v>
      </c>
      <c r="B204" s="111" t="s">
        <v>147</v>
      </c>
      <c r="C204" s="111" t="s">
        <v>8</v>
      </c>
      <c r="D204" s="110"/>
      <c r="E204" s="110">
        <v>3.49E-2</v>
      </c>
      <c r="F204" s="110">
        <v>-2.92E-2</v>
      </c>
      <c r="G204" s="110">
        <v>20.1312</v>
      </c>
      <c r="H204" s="110">
        <v>3.397E-2</v>
      </c>
      <c r="I204" s="110">
        <v>3.1179999999999999E-2</v>
      </c>
      <c r="J204" s="110">
        <v>7.7520000000000003E-5</v>
      </c>
    </row>
    <row r="205" spans="1:10">
      <c r="A205" s="111" t="s">
        <v>82</v>
      </c>
      <c r="B205" s="111" t="s">
        <v>148</v>
      </c>
      <c r="C205" s="111" t="s">
        <v>8</v>
      </c>
      <c r="D205" s="110"/>
      <c r="E205" s="110">
        <v>3.6700000000000003E-2</v>
      </c>
      <c r="F205" s="110">
        <v>-7.7200000000000005E-2</v>
      </c>
      <c r="G205" s="110">
        <v>20.3598</v>
      </c>
      <c r="H205" s="110">
        <v>9.9559999999999996E-2</v>
      </c>
      <c r="I205" s="110">
        <v>3.2099999999999997E-2</v>
      </c>
      <c r="J205" s="110">
        <v>6.9690000000000005E-5</v>
      </c>
    </row>
    <row r="206" spans="1:10">
      <c r="A206" s="111" t="s">
        <v>82</v>
      </c>
      <c r="B206" s="111" t="s">
        <v>149</v>
      </c>
      <c r="C206" s="111" t="s">
        <v>8</v>
      </c>
      <c r="D206" s="110"/>
      <c r="E206" s="110">
        <v>3.4500000000000003E-2</v>
      </c>
      <c r="F206" s="110">
        <v>-5.0700000000000002E-2</v>
      </c>
      <c r="G206" s="110">
        <v>20.3005</v>
      </c>
      <c r="H206" s="110">
        <v>6.3390000000000002E-2</v>
      </c>
      <c r="I206" s="110">
        <v>3.049E-2</v>
      </c>
      <c r="J206" s="110">
        <v>5.9649999999999996E-6</v>
      </c>
    </row>
    <row r="207" spans="1:10">
      <c r="A207" s="111" t="s">
        <v>82</v>
      </c>
      <c r="B207" s="111" t="s">
        <v>150</v>
      </c>
      <c r="C207" s="111" t="s">
        <v>8</v>
      </c>
      <c r="D207" s="110"/>
      <c r="E207" s="110">
        <v>3.5900000000000001E-2</v>
      </c>
      <c r="F207" s="110">
        <v>-2.6200000000000001E-2</v>
      </c>
      <c r="G207" s="110">
        <v>20.177700000000002</v>
      </c>
      <c r="H207" s="110">
        <v>2.9870000000000001E-2</v>
      </c>
      <c r="I207" s="110">
        <v>3.2070000000000001E-2</v>
      </c>
      <c r="J207" s="110">
        <v>9.2750000000000005E-5</v>
      </c>
    </row>
    <row r="208" spans="1:10">
      <c r="A208" s="111" t="s">
        <v>82</v>
      </c>
      <c r="B208" s="111" t="s">
        <v>151</v>
      </c>
      <c r="C208" s="111" t="s">
        <v>8</v>
      </c>
      <c r="D208" s="110"/>
      <c r="E208" s="110">
        <v>-0.58750000000000002</v>
      </c>
      <c r="F208" s="110">
        <v>-0.1399</v>
      </c>
      <c r="G208" s="110">
        <v>15.4908</v>
      </c>
      <c r="H208" s="110">
        <v>0.18429999999999999</v>
      </c>
      <c r="I208" s="110">
        <v>-0.63405999999999996</v>
      </c>
      <c r="J208" s="110">
        <v>2.4099999999999998E-3</v>
      </c>
    </row>
    <row r="209" spans="1:10">
      <c r="A209" s="111" t="s">
        <v>82</v>
      </c>
      <c r="B209" s="111" t="s">
        <v>152</v>
      </c>
      <c r="C209" s="111" t="s">
        <v>8</v>
      </c>
      <c r="D209" s="110"/>
      <c r="E209" s="110">
        <v>0.59150000000000003</v>
      </c>
      <c r="F209" s="110">
        <v>9.4E-2</v>
      </c>
      <c r="G209" s="110">
        <v>16.8719</v>
      </c>
      <c r="H209" s="110">
        <v>-0.13425000000000001</v>
      </c>
      <c r="I209" s="110">
        <v>0.66713999999999996</v>
      </c>
      <c r="J209" s="110">
        <v>-2.3E-3</v>
      </c>
    </row>
    <row r="210" spans="1:10">
      <c r="A210" s="111" t="s">
        <v>82</v>
      </c>
      <c r="B210" s="111" t="s">
        <v>153</v>
      </c>
      <c r="C210" s="111" t="s">
        <v>8</v>
      </c>
      <c r="D210" s="110"/>
      <c r="E210" s="110">
        <v>2.4899999999999999E-2</v>
      </c>
      <c r="F210" s="110">
        <v>0.4884</v>
      </c>
      <c r="G210" s="110">
        <v>15.850199999999999</v>
      </c>
      <c r="H210" s="110">
        <v>-0.68615999999999999</v>
      </c>
      <c r="I210" s="110">
        <v>1.7760000000000001E-2</v>
      </c>
      <c r="J210" s="110">
        <v>-1.39E-3</v>
      </c>
    </row>
    <row r="211" spans="1:10">
      <c r="A211" s="111" t="s">
        <v>82</v>
      </c>
      <c r="B211" s="111" t="s">
        <v>154</v>
      </c>
      <c r="C211" s="111" t="s">
        <v>8</v>
      </c>
      <c r="D211" s="110"/>
      <c r="E211" s="110">
        <v>4.5999999999999999E-2</v>
      </c>
      <c r="F211" s="110">
        <v>-0.61150000000000004</v>
      </c>
      <c r="G211" s="110">
        <v>16.563300000000002</v>
      </c>
      <c r="H211" s="110">
        <v>0.84465999999999997</v>
      </c>
      <c r="I211" s="110">
        <v>4.6530000000000002E-2</v>
      </c>
      <c r="J211" s="110">
        <v>1.8699999999999999E-3</v>
      </c>
    </row>
    <row r="212" spans="1:10">
      <c r="A212" s="111" t="s">
        <v>82</v>
      </c>
      <c r="B212" s="111" t="s">
        <v>155</v>
      </c>
      <c r="C212" s="111" t="s">
        <v>8</v>
      </c>
      <c r="D212" s="110"/>
      <c r="E212" s="110">
        <v>-0.51629999999999998</v>
      </c>
      <c r="F212" s="110">
        <v>-0.18129999999999999</v>
      </c>
      <c r="G212" s="110">
        <v>26.238499999999998</v>
      </c>
      <c r="H212" s="110">
        <v>0.24185999999999999</v>
      </c>
      <c r="I212" s="110">
        <v>-0.56084999999999996</v>
      </c>
      <c r="J212" s="110">
        <v>2.0699999999999998E-3</v>
      </c>
    </row>
    <row r="213" spans="1:10">
      <c r="A213" s="111" t="s">
        <v>82</v>
      </c>
      <c r="B213" s="111" t="s">
        <v>156</v>
      </c>
      <c r="C213" s="111" t="s">
        <v>8</v>
      </c>
      <c r="D213" s="110"/>
      <c r="E213" s="110">
        <v>-0.52490000000000003</v>
      </c>
      <c r="F213" s="110">
        <v>-0.13339999999999999</v>
      </c>
      <c r="G213" s="110">
        <v>19.096699999999998</v>
      </c>
      <c r="H213" s="110">
        <v>0.17588000000000001</v>
      </c>
      <c r="I213" s="110">
        <v>-0.56730999999999998</v>
      </c>
      <c r="J213" s="110">
        <v>2.15E-3</v>
      </c>
    </row>
    <row r="214" spans="1:10">
      <c r="A214" s="111" t="s">
        <v>82</v>
      </c>
      <c r="B214" s="111" t="s">
        <v>157</v>
      </c>
      <c r="C214" s="111" t="s">
        <v>8</v>
      </c>
      <c r="D214" s="110"/>
      <c r="E214" s="110">
        <v>-0.52329999999999999</v>
      </c>
      <c r="F214" s="110">
        <v>-0.17660000000000001</v>
      </c>
      <c r="G214" s="110">
        <v>19.302399999999999</v>
      </c>
      <c r="H214" s="110">
        <v>0.23491000000000001</v>
      </c>
      <c r="I214" s="110">
        <v>-0.56647999999999998</v>
      </c>
      <c r="J214" s="110">
        <v>2.14E-3</v>
      </c>
    </row>
    <row r="215" spans="1:10">
      <c r="A215" s="111" t="s">
        <v>82</v>
      </c>
      <c r="B215" s="111" t="s">
        <v>158</v>
      </c>
      <c r="C215" s="111" t="s">
        <v>8</v>
      </c>
      <c r="D215" s="110"/>
      <c r="E215" s="110">
        <v>-0.52529999999999999</v>
      </c>
      <c r="F215" s="110">
        <v>-0.1527</v>
      </c>
      <c r="G215" s="110">
        <v>19.248999999999999</v>
      </c>
      <c r="H215" s="110">
        <v>0.20235</v>
      </c>
      <c r="I215" s="110">
        <v>-0.56791999999999998</v>
      </c>
      <c r="J215" s="110">
        <v>2.0799999999999998E-3</v>
      </c>
    </row>
    <row r="216" spans="1:10">
      <c r="A216" s="111" t="s">
        <v>82</v>
      </c>
      <c r="B216" s="111" t="s">
        <v>159</v>
      </c>
      <c r="C216" s="111" t="s">
        <v>8</v>
      </c>
      <c r="D216" s="110"/>
      <c r="E216" s="110">
        <v>-0.52410000000000001</v>
      </c>
      <c r="F216" s="110">
        <v>-0.13070000000000001</v>
      </c>
      <c r="G216" s="110">
        <v>19.138500000000001</v>
      </c>
      <c r="H216" s="110">
        <v>0.17219000000000001</v>
      </c>
      <c r="I216" s="110">
        <v>-0.5665</v>
      </c>
      <c r="J216" s="110">
        <v>2.16E-3</v>
      </c>
    </row>
    <row r="217" spans="1:10">
      <c r="A217" s="111" t="s">
        <v>82</v>
      </c>
      <c r="B217" s="111" t="s">
        <v>160</v>
      </c>
      <c r="C217" s="111" t="s">
        <v>8</v>
      </c>
      <c r="D217" s="110"/>
      <c r="E217" s="110">
        <v>0.54479999999999995</v>
      </c>
      <c r="F217" s="110">
        <v>2.9100000000000001E-2</v>
      </c>
      <c r="G217" s="110">
        <v>27.4815</v>
      </c>
      <c r="H217" s="110">
        <v>-4.4839999999999998E-2</v>
      </c>
      <c r="I217" s="110">
        <v>0.61023000000000005</v>
      </c>
      <c r="J217" s="110">
        <v>-2.16E-3</v>
      </c>
    </row>
    <row r="218" spans="1:10">
      <c r="A218" s="111" t="s">
        <v>82</v>
      </c>
      <c r="B218" s="111" t="s">
        <v>161</v>
      </c>
      <c r="C218" s="111" t="s">
        <v>8</v>
      </c>
      <c r="D218" s="110"/>
      <c r="E218" s="110">
        <v>0.53620000000000001</v>
      </c>
      <c r="F218" s="110">
        <v>7.7100000000000002E-2</v>
      </c>
      <c r="G218" s="110">
        <v>20.339700000000001</v>
      </c>
      <c r="H218" s="110">
        <v>-0.11082</v>
      </c>
      <c r="I218" s="110">
        <v>0.60377000000000003</v>
      </c>
      <c r="J218" s="110">
        <v>-2.0899999999999998E-3</v>
      </c>
    </row>
    <row r="219" spans="1:10">
      <c r="A219" s="111" t="s">
        <v>82</v>
      </c>
      <c r="B219" s="111" t="s">
        <v>162</v>
      </c>
      <c r="C219" s="111" t="s">
        <v>8</v>
      </c>
      <c r="D219" s="110"/>
      <c r="E219" s="110">
        <v>0.53779999999999994</v>
      </c>
      <c r="F219" s="110">
        <v>3.3799999999999997E-2</v>
      </c>
      <c r="G219" s="110">
        <v>20.545400000000001</v>
      </c>
      <c r="H219" s="110">
        <v>-5.1790000000000003E-2</v>
      </c>
      <c r="I219" s="110">
        <v>0.60460000000000003</v>
      </c>
      <c r="J219" s="110">
        <v>-2.0899999999999998E-3</v>
      </c>
    </row>
    <row r="220" spans="1:10">
      <c r="A220" s="111" t="s">
        <v>82</v>
      </c>
      <c r="B220" s="111" t="s">
        <v>163</v>
      </c>
      <c r="C220" s="111" t="s">
        <v>8</v>
      </c>
      <c r="D220" s="110"/>
      <c r="E220" s="110">
        <v>0.53580000000000005</v>
      </c>
      <c r="F220" s="110">
        <v>5.7700000000000001E-2</v>
      </c>
      <c r="G220" s="110">
        <v>20.492000000000001</v>
      </c>
      <c r="H220" s="110">
        <v>-8.4349999999999994E-2</v>
      </c>
      <c r="I220" s="110">
        <v>0.60314999999999996</v>
      </c>
      <c r="J220" s="110">
        <v>-2.15E-3</v>
      </c>
    </row>
    <row r="221" spans="1:10">
      <c r="A221" s="111" t="s">
        <v>82</v>
      </c>
      <c r="B221" s="111" t="s">
        <v>164</v>
      </c>
      <c r="C221" s="111" t="s">
        <v>8</v>
      </c>
      <c r="D221" s="110"/>
      <c r="E221" s="110">
        <v>0.53700000000000003</v>
      </c>
      <c r="F221" s="110">
        <v>7.9699999999999993E-2</v>
      </c>
      <c r="G221" s="110">
        <v>20.381599999999999</v>
      </c>
      <c r="H221" s="110">
        <v>-0.11452</v>
      </c>
      <c r="I221" s="110">
        <v>0.60458000000000001</v>
      </c>
      <c r="J221" s="110">
        <v>-2.0699999999999998E-3</v>
      </c>
    </row>
    <row r="222" spans="1:10">
      <c r="A222" s="111" t="s">
        <v>82</v>
      </c>
      <c r="B222" s="111" t="s">
        <v>165</v>
      </c>
      <c r="C222" s="111" t="s">
        <v>8</v>
      </c>
      <c r="D222" s="110"/>
      <c r="E222" s="110">
        <v>3.49E-2</v>
      </c>
      <c r="F222" s="110">
        <v>0.3841</v>
      </c>
      <c r="G222" s="110">
        <v>26.561900000000001</v>
      </c>
      <c r="H222" s="110">
        <v>-0.54156000000000004</v>
      </c>
      <c r="I222" s="110">
        <v>2.579E-2</v>
      </c>
      <c r="J222" s="110">
        <v>-1.3500000000000001E-3</v>
      </c>
    </row>
    <row r="223" spans="1:10">
      <c r="A223" s="111" t="s">
        <v>82</v>
      </c>
      <c r="B223" s="111" t="s">
        <v>166</v>
      </c>
      <c r="C223" s="111" t="s">
        <v>8</v>
      </c>
      <c r="D223" s="110"/>
      <c r="E223" s="110">
        <v>2.63E-2</v>
      </c>
      <c r="F223" s="110">
        <v>0.432</v>
      </c>
      <c r="G223" s="110">
        <v>19.420100000000001</v>
      </c>
      <c r="H223" s="110">
        <v>-0.60753999999999997</v>
      </c>
      <c r="I223" s="110">
        <v>1.933E-2</v>
      </c>
      <c r="J223" s="110">
        <v>-1.2800000000000001E-3</v>
      </c>
    </row>
    <row r="224" spans="1:10">
      <c r="A224" s="111" t="s">
        <v>82</v>
      </c>
      <c r="B224" s="111" t="s">
        <v>167</v>
      </c>
      <c r="C224" s="111" t="s">
        <v>8</v>
      </c>
      <c r="D224" s="110"/>
      <c r="E224" s="110">
        <v>2.7900000000000001E-2</v>
      </c>
      <c r="F224" s="110">
        <v>0.38879999999999998</v>
      </c>
      <c r="G224" s="110">
        <v>19.625800000000002</v>
      </c>
      <c r="H224" s="110">
        <v>-0.54851000000000005</v>
      </c>
      <c r="I224" s="110">
        <v>2.0160000000000001E-2</v>
      </c>
      <c r="J224" s="110">
        <v>-1.2800000000000001E-3</v>
      </c>
    </row>
    <row r="225" spans="1:10">
      <c r="A225" s="111" t="s">
        <v>82</v>
      </c>
      <c r="B225" s="111" t="s">
        <v>168</v>
      </c>
      <c r="C225" s="111" t="s">
        <v>8</v>
      </c>
      <c r="D225" s="110"/>
      <c r="E225" s="110">
        <v>2.5899999999999999E-2</v>
      </c>
      <c r="F225" s="110">
        <v>0.41270000000000001</v>
      </c>
      <c r="G225" s="110">
        <v>19.572399999999998</v>
      </c>
      <c r="H225" s="110">
        <v>-0.58106000000000002</v>
      </c>
      <c r="I225" s="110">
        <v>1.8720000000000001E-2</v>
      </c>
      <c r="J225" s="110">
        <v>-1.34E-3</v>
      </c>
    </row>
    <row r="226" spans="1:10">
      <c r="A226" s="111" t="s">
        <v>82</v>
      </c>
      <c r="B226" s="111" t="s">
        <v>169</v>
      </c>
      <c r="C226" s="111" t="s">
        <v>8</v>
      </c>
      <c r="D226" s="110"/>
      <c r="E226" s="110">
        <v>2.7099999999999999E-2</v>
      </c>
      <c r="F226" s="110">
        <v>0.43469999999999998</v>
      </c>
      <c r="G226" s="110">
        <v>19.462</v>
      </c>
      <c r="H226" s="110">
        <v>-0.61123000000000005</v>
      </c>
      <c r="I226" s="110">
        <v>2.0140000000000002E-2</v>
      </c>
      <c r="J226" s="110">
        <v>-1.2600000000000001E-3</v>
      </c>
    </row>
    <row r="227" spans="1:10">
      <c r="A227" s="111" t="s">
        <v>82</v>
      </c>
      <c r="B227" s="111" t="s">
        <v>170</v>
      </c>
      <c r="C227" s="111" t="s">
        <v>8</v>
      </c>
      <c r="D227" s="110"/>
      <c r="E227" s="110">
        <v>5.3800000000000001E-2</v>
      </c>
      <c r="F227" s="110">
        <v>-0.60580000000000001</v>
      </c>
      <c r="G227" s="110">
        <v>27.203800000000001</v>
      </c>
      <c r="H227" s="110">
        <v>0.83618000000000003</v>
      </c>
      <c r="I227" s="110">
        <v>5.1679999999999997E-2</v>
      </c>
      <c r="J227" s="110">
        <v>1.5900000000000001E-3</v>
      </c>
    </row>
    <row r="228" spans="1:10">
      <c r="A228" s="111" t="s">
        <v>82</v>
      </c>
      <c r="B228" s="111" t="s">
        <v>171</v>
      </c>
      <c r="C228" s="111" t="s">
        <v>8</v>
      </c>
      <c r="D228" s="110"/>
      <c r="E228" s="110">
        <v>4.5199999999999997E-2</v>
      </c>
      <c r="F228" s="110">
        <v>-0.55789999999999995</v>
      </c>
      <c r="G228" s="110">
        <v>20.061900000000001</v>
      </c>
      <c r="H228" s="110">
        <v>0.7702</v>
      </c>
      <c r="I228" s="110">
        <v>4.5220000000000003E-2</v>
      </c>
      <c r="J228" s="110">
        <v>1.66E-3</v>
      </c>
    </row>
    <row r="229" spans="1:10">
      <c r="A229" s="111" t="s">
        <v>82</v>
      </c>
      <c r="B229" s="111" t="s">
        <v>172</v>
      </c>
      <c r="C229" s="111" t="s">
        <v>8</v>
      </c>
      <c r="D229" s="110"/>
      <c r="E229" s="110">
        <v>4.6800000000000001E-2</v>
      </c>
      <c r="F229" s="110">
        <v>-0.60109999999999997</v>
      </c>
      <c r="G229" s="110">
        <v>20.267700000000001</v>
      </c>
      <c r="H229" s="110">
        <v>0.82923000000000002</v>
      </c>
      <c r="I229" s="110">
        <v>4.6050000000000001E-2</v>
      </c>
      <c r="J229" s="110">
        <v>1.66E-3</v>
      </c>
    </row>
    <row r="230" spans="1:10">
      <c r="A230" s="111" t="s">
        <v>82</v>
      </c>
      <c r="B230" s="111" t="s">
        <v>173</v>
      </c>
      <c r="C230" s="111" t="s">
        <v>8</v>
      </c>
      <c r="D230" s="110"/>
      <c r="E230" s="110">
        <v>4.48E-2</v>
      </c>
      <c r="F230" s="110">
        <v>-0.57720000000000005</v>
      </c>
      <c r="G230" s="110">
        <v>20.214300000000001</v>
      </c>
      <c r="H230" s="110">
        <v>0.79666999999999999</v>
      </c>
      <c r="I230" s="110">
        <v>4.4609999999999997E-2</v>
      </c>
      <c r="J230" s="110">
        <v>1.6000000000000001E-3</v>
      </c>
    </row>
    <row r="231" spans="1:10">
      <c r="A231" s="111" t="s">
        <v>82</v>
      </c>
      <c r="B231" s="111" t="s">
        <v>174</v>
      </c>
      <c r="C231" s="111" t="s">
        <v>8</v>
      </c>
      <c r="D231" s="110"/>
      <c r="E231" s="110">
        <v>4.6100000000000002E-2</v>
      </c>
      <c r="F231" s="110">
        <v>-0.55520000000000003</v>
      </c>
      <c r="G231" s="110">
        <v>20.1038</v>
      </c>
      <c r="H231" s="110">
        <v>0.76651000000000002</v>
      </c>
      <c r="I231" s="110">
        <v>4.6030000000000001E-2</v>
      </c>
      <c r="J231" s="110">
        <v>1.6800000000000001E-3</v>
      </c>
    </row>
    <row r="232" spans="1:10">
      <c r="A232" s="111" t="s">
        <v>82</v>
      </c>
      <c r="B232" s="111" t="s">
        <v>179</v>
      </c>
      <c r="C232" s="111" t="s">
        <v>8</v>
      </c>
      <c r="D232" s="111" t="s">
        <v>9</v>
      </c>
      <c r="E232" s="110">
        <v>0.59150000000000003</v>
      </c>
      <c r="F232" s="110">
        <v>0.4884</v>
      </c>
      <c r="G232" s="110">
        <v>28.066600000000001</v>
      </c>
      <c r="H232" s="110">
        <v>0.84465999999999997</v>
      </c>
      <c r="I232" s="110">
        <v>0.66713999999999996</v>
      </c>
      <c r="J232" s="110">
        <v>2.4099999999999998E-3</v>
      </c>
    </row>
    <row r="233" spans="1:10">
      <c r="A233" s="111" t="s">
        <v>82</v>
      </c>
      <c r="B233" s="111" t="s">
        <v>179</v>
      </c>
      <c r="C233" s="111" t="s">
        <v>8</v>
      </c>
      <c r="D233" s="111" t="s">
        <v>10</v>
      </c>
      <c r="E233" s="110">
        <v>-0.58750000000000002</v>
      </c>
      <c r="F233" s="110">
        <v>-0.61150000000000004</v>
      </c>
      <c r="G233" s="110">
        <v>15.4908</v>
      </c>
      <c r="H233" s="110">
        <v>-0.68615999999999999</v>
      </c>
      <c r="I233" s="110">
        <v>-0.63405999999999996</v>
      </c>
      <c r="J233" s="110">
        <v>-2.3E-3</v>
      </c>
    </row>
    <row r="234" spans="1:10">
      <c r="A234" s="111" t="s">
        <v>77</v>
      </c>
      <c r="B234" s="111" t="s">
        <v>130</v>
      </c>
      <c r="C234" s="111" t="s">
        <v>131</v>
      </c>
      <c r="D234" s="110"/>
      <c r="E234" s="110">
        <v>0</v>
      </c>
      <c r="F234" s="110">
        <v>0</v>
      </c>
      <c r="G234" s="110">
        <v>0</v>
      </c>
      <c r="H234" s="110">
        <v>0</v>
      </c>
      <c r="I234" s="110">
        <v>0</v>
      </c>
      <c r="J234" s="110">
        <v>0</v>
      </c>
    </row>
    <row r="235" spans="1:10">
      <c r="A235" s="111" t="s">
        <v>77</v>
      </c>
      <c r="B235" s="111" t="s">
        <v>132</v>
      </c>
      <c r="C235" s="111" t="s">
        <v>131</v>
      </c>
      <c r="D235" s="110"/>
      <c r="E235" s="110">
        <v>-2.47E-2</v>
      </c>
      <c r="F235" s="110">
        <v>-6.1600000000000002E-2</v>
      </c>
      <c r="G235" s="110">
        <v>19.476900000000001</v>
      </c>
      <c r="H235" s="110">
        <v>8.5330000000000003E-2</v>
      </c>
      <c r="I235" s="110">
        <v>-2.3460000000000002E-2</v>
      </c>
      <c r="J235" s="110">
        <v>-3.4000000000000002E-4</v>
      </c>
    </row>
    <row r="236" spans="1:10">
      <c r="A236" s="111" t="s">
        <v>77</v>
      </c>
      <c r="B236" s="111" t="s">
        <v>133</v>
      </c>
      <c r="C236" s="111" t="s">
        <v>131</v>
      </c>
      <c r="D236" s="110"/>
      <c r="E236" s="110">
        <v>-7.1900000000000006E-2</v>
      </c>
      <c r="F236" s="110">
        <v>-0.21790000000000001</v>
      </c>
      <c r="G236" s="110">
        <v>26.688099999999999</v>
      </c>
      <c r="H236" s="110">
        <v>0.29781000000000002</v>
      </c>
      <c r="I236" s="110">
        <v>-6.6970000000000002E-2</v>
      </c>
      <c r="J236" s="110">
        <v>-9.3999999999999997E-4</v>
      </c>
    </row>
    <row r="237" spans="1:10">
      <c r="A237" s="111" t="s">
        <v>77</v>
      </c>
      <c r="B237" s="111" t="s">
        <v>134</v>
      </c>
      <c r="C237" s="111" t="s">
        <v>131</v>
      </c>
      <c r="D237" s="110"/>
      <c r="E237" s="110">
        <v>-2.8999999999999998E-3</v>
      </c>
      <c r="F237" s="110">
        <v>-6.9099999999999995E-2</v>
      </c>
      <c r="G237" s="110">
        <v>17.274899999999999</v>
      </c>
      <c r="H237" s="110">
        <v>6.6549999999999998E-2</v>
      </c>
      <c r="I237" s="110">
        <v>-2.47E-3</v>
      </c>
      <c r="J237" s="110">
        <v>-1.2999999999999999E-4</v>
      </c>
    </row>
    <row r="238" spans="1:10">
      <c r="A238" s="111" t="s">
        <v>77</v>
      </c>
      <c r="B238" s="111" t="s">
        <v>135</v>
      </c>
      <c r="C238" s="111" t="s">
        <v>131</v>
      </c>
      <c r="D238" s="110"/>
      <c r="E238" s="110">
        <v>-9.0799999999999995E-4</v>
      </c>
      <c r="F238" s="110">
        <v>-5.1999999999999998E-3</v>
      </c>
      <c r="G238" s="110">
        <v>4.6003999999999996</v>
      </c>
      <c r="H238" s="110">
        <v>7.9600000000000001E-3</v>
      </c>
      <c r="I238" s="110">
        <v>-8.9999999999999998E-4</v>
      </c>
      <c r="J238" s="110">
        <v>-8.7420000000000003E-6</v>
      </c>
    </row>
    <row r="239" spans="1:10">
      <c r="A239" s="111" t="s">
        <v>77</v>
      </c>
      <c r="B239" s="111" t="s">
        <v>136</v>
      </c>
      <c r="C239" s="111" t="s">
        <v>131</v>
      </c>
      <c r="D239" s="110"/>
      <c r="E239" s="110">
        <v>-1.2500000000000001E-2</v>
      </c>
      <c r="F239" s="110">
        <v>-5.5500000000000001E-2</v>
      </c>
      <c r="G239" s="110">
        <v>4.9474</v>
      </c>
      <c r="H239" s="110">
        <v>7.6480000000000006E-2</v>
      </c>
      <c r="I239" s="110">
        <v>-1.187E-2</v>
      </c>
      <c r="J239" s="110">
        <v>-2.9999999999999997E-4</v>
      </c>
    </row>
    <row r="240" spans="1:10">
      <c r="A240" s="111" t="s">
        <v>77</v>
      </c>
      <c r="B240" s="111" t="s">
        <v>137</v>
      </c>
      <c r="C240" s="111" t="s">
        <v>131</v>
      </c>
      <c r="D240" s="110"/>
      <c r="E240" s="110">
        <v>-2.0999999999999999E-3</v>
      </c>
      <c r="F240" s="110">
        <v>-2.76E-2</v>
      </c>
      <c r="G240" s="110">
        <v>4.7590000000000003</v>
      </c>
      <c r="H240" s="110">
        <v>3.8580000000000003E-2</v>
      </c>
      <c r="I240" s="110">
        <v>-2.2200000000000002E-3</v>
      </c>
      <c r="J240" s="110">
        <v>-6.3540000000000005E-5</v>
      </c>
    </row>
    <row r="241" spans="1:10">
      <c r="A241" s="111" t="s">
        <v>77</v>
      </c>
      <c r="B241" s="111" t="s">
        <v>138</v>
      </c>
      <c r="C241" s="111" t="s">
        <v>131</v>
      </c>
      <c r="D241" s="110"/>
      <c r="E241" s="110">
        <v>-2.2000000000000001E-3</v>
      </c>
      <c r="F241" s="110">
        <v>-2E-3</v>
      </c>
      <c r="G241" s="110">
        <v>4.9005999999999998</v>
      </c>
      <c r="H241" s="110">
        <v>3.5300000000000002E-3</v>
      </c>
      <c r="I241" s="110">
        <v>-2.0200000000000001E-3</v>
      </c>
      <c r="J241" s="110">
        <v>-5.4720000000000003E-6</v>
      </c>
    </row>
    <row r="242" spans="1:10">
      <c r="A242" s="111" t="s">
        <v>77</v>
      </c>
      <c r="B242" s="111" t="s">
        <v>139</v>
      </c>
      <c r="C242" s="111" t="s">
        <v>131</v>
      </c>
      <c r="D242" s="110"/>
      <c r="E242" s="110">
        <v>-0.4662</v>
      </c>
      <c r="F242" s="110">
        <v>-0.08</v>
      </c>
      <c r="G242" s="110">
        <v>-5.2699999999999997E-2</v>
      </c>
      <c r="H242" s="110">
        <v>0.10818</v>
      </c>
      <c r="I242" s="110">
        <v>-0.64807000000000003</v>
      </c>
      <c r="J242" s="110">
        <v>3.3899999999999998E-3</v>
      </c>
    </row>
    <row r="243" spans="1:10">
      <c r="A243" s="111" t="s">
        <v>77</v>
      </c>
      <c r="B243" s="111" t="s">
        <v>140</v>
      </c>
      <c r="C243" s="111" t="s">
        <v>131</v>
      </c>
      <c r="D243" s="110"/>
      <c r="E243" s="110">
        <v>0.4632</v>
      </c>
      <c r="F243" s="110">
        <v>0.08</v>
      </c>
      <c r="G243" s="110">
        <v>9.1300000000000006E-2</v>
      </c>
      <c r="H243" s="110">
        <v>-0.10818</v>
      </c>
      <c r="I243" s="110">
        <v>0.64444000000000001</v>
      </c>
      <c r="J243" s="110">
        <v>-3.4399999999999999E-3</v>
      </c>
    </row>
    <row r="244" spans="1:10">
      <c r="A244" s="111" t="s">
        <v>77</v>
      </c>
      <c r="B244" s="111" t="s">
        <v>141</v>
      </c>
      <c r="C244" s="111" t="s">
        <v>131</v>
      </c>
      <c r="D244" s="110"/>
      <c r="E244" s="110">
        <v>-6.3E-3</v>
      </c>
      <c r="F244" s="110">
        <v>0.499</v>
      </c>
      <c r="G244" s="110">
        <v>-2.1600000000000001E-2</v>
      </c>
      <c r="H244" s="110">
        <v>-0.69391999999999998</v>
      </c>
      <c r="I244" s="110">
        <v>-9.92E-3</v>
      </c>
      <c r="J244" s="110">
        <v>-4.8000000000000001E-4</v>
      </c>
    </row>
    <row r="245" spans="1:10">
      <c r="A245" s="111" t="s">
        <v>77</v>
      </c>
      <c r="B245" s="111" t="s">
        <v>142</v>
      </c>
      <c r="C245" s="111" t="s">
        <v>131</v>
      </c>
      <c r="D245" s="110"/>
      <c r="E245" s="110">
        <v>7.4999999999999997E-3</v>
      </c>
      <c r="F245" s="110">
        <v>-0.57299999999999995</v>
      </c>
      <c r="G245" s="110">
        <v>3.1300000000000001E-2</v>
      </c>
      <c r="H245" s="110">
        <v>0.79781999999999997</v>
      </c>
      <c r="I245" s="110">
        <v>1.17E-2</v>
      </c>
      <c r="J245" s="110">
        <v>5.6999999999999998E-4</v>
      </c>
    </row>
    <row r="246" spans="1:10">
      <c r="A246" s="111" t="s">
        <v>77</v>
      </c>
      <c r="B246" s="111" t="s">
        <v>143</v>
      </c>
      <c r="C246" s="111" t="s">
        <v>131</v>
      </c>
      <c r="D246" s="110"/>
      <c r="E246" s="110">
        <v>-7.1900000000000006E-2</v>
      </c>
      <c r="F246" s="110">
        <v>-0.21790000000000001</v>
      </c>
      <c r="G246" s="110">
        <v>26.688099999999999</v>
      </c>
      <c r="H246" s="110">
        <v>0.29781000000000002</v>
      </c>
      <c r="I246" s="110">
        <v>-6.6970000000000002E-2</v>
      </c>
      <c r="J246" s="110">
        <v>-9.3999999999999997E-4</v>
      </c>
    </row>
    <row r="247" spans="1:10">
      <c r="A247" s="111" t="s">
        <v>77</v>
      </c>
      <c r="B247" s="111" t="s">
        <v>144</v>
      </c>
      <c r="C247" s="111" t="s">
        <v>8</v>
      </c>
      <c r="D247" s="110"/>
      <c r="E247" s="110">
        <v>-7.4800000000000005E-2</v>
      </c>
      <c r="F247" s="110">
        <v>-0.28699999999999998</v>
      </c>
      <c r="G247" s="110">
        <v>43.963000000000001</v>
      </c>
      <c r="H247" s="110">
        <v>0.36435000000000001</v>
      </c>
      <c r="I247" s="110">
        <v>-6.9440000000000002E-2</v>
      </c>
      <c r="J247" s="110">
        <v>-1.08E-3</v>
      </c>
    </row>
    <row r="248" spans="1:10">
      <c r="A248" s="111" t="s">
        <v>77</v>
      </c>
      <c r="B248" s="111" t="s">
        <v>145</v>
      </c>
      <c r="C248" s="111" t="s">
        <v>8</v>
      </c>
      <c r="D248" s="110"/>
      <c r="E248" s="110">
        <v>-2.47E-2</v>
      </c>
      <c r="F248" s="110">
        <v>-6.1600000000000002E-2</v>
      </c>
      <c r="G248" s="110">
        <v>19.476900000000001</v>
      </c>
      <c r="H248" s="110">
        <v>8.5330000000000003E-2</v>
      </c>
      <c r="I248" s="110">
        <v>-2.3460000000000002E-2</v>
      </c>
      <c r="J248" s="110">
        <v>-3.4000000000000002E-4</v>
      </c>
    </row>
    <row r="249" spans="1:10">
      <c r="A249" s="111" t="s">
        <v>77</v>
      </c>
      <c r="B249" s="111" t="s">
        <v>146</v>
      </c>
      <c r="C249" s="111" t="s">
        <v>8</v>
      </c>
      <c r="D249" s="110"/>
      <c r="E249" s="110">
        <v>-2.76E-2</v>
      </c>
      <c r="F249" s="110">
        <v>-0.13070000000000001</v>
      </c>
      <c r="G249" s="110">
        <v>36.751800000000003</v>
      </c>
      <c r="H249" s="110">
        <v>0.15187999999999999</v>
      </c>
      <c r="I249" s="110">
        <v>-2.5930000000000002E-2</v>
      </c>
      <c r="J249" s="110">
        <v>-4.8000000000000001E-4</v>
      </c>
    </row>
    <row r="250" spans="1:10">
      <c r="A250" s="111" t="s">
        <v>77</v>
      </c>
      <c r="B250" s="111" t="s">
        <v>147</v>
      </c>
      <c r="C250" s="111" t="s">
        <v>8</v>
      </c>
      <c r="D250" s="110"/>
      <c r="E250" s="110">
        <v>-3.8E-3</v>
      </c>
      <c r="F250" s="110">
        <v>-7.4300000000000005E-2</v>
      </c>
      <c r="G250" s="110">
        <v>21.875299999999999</v>
      </c>
      <c r="H250" s="110">
        <v>7.4499999999999997E-2</v>
      </c>
      <c r="I250" s="110">
        <v>-3.3700000000000002E-3</v>
      </c>
      <c r="J250" s="110">
        <v>-1.3999999999999999E-4</v>
      </c>
    </row>
    <row r="251" spans="1:10">
      <c r="A251" s="111" t="s">
        <v>77</v>
      </c>
      <c r="B251" s="111" t="s">
        <v>148</v>
      </c>
      <c r="C251" s="111" t="s">
        <v>8</v>
      </c>
      <c r="D251" s="110"/>
      <c r="E251" s="110">
        <v>-1.54E-2</v>
      </c>
      <c r="F251" s="110">
        <v>-0.1246</v>
      </c>
      <c r="G251" s="110">
        <v>22.222200000000001</v>
      </c>
      <c r="H251" s="110">
        <v>0.14302999999999999</v>
      </c>
      <c r="I251" s="110">
        <v>-1.434E-2</v>
      </c>
      <c r="J251" s="110">
        <v>-4.2999999999999999E-4</v>
      </c>
    </row>
    <row r="252" spans="1:10">
      <c r="A252" s="111" t="s">
        <v>77</v>
      </c>
      <c r="B252" s="111" t="s">
        <v>149</v>
      </c>
      <c r="C252" s="111" t="s">
        <v>8</v>
      </c>
      <c r="D252" s="110"/>
      <c r="E252" s="110">
        <v>-5.0000000000000001E-3</v>
      </c>
      <c r="F252" s="110">
        <v>-9.6699999999999994E-2</v>
      </c>
      <c r="G252" s="110">
        <v>22.033899999999999</v>
      </c>
      <c r="H252" s="110">
        <v>0.10513</v>
      </c>
      <c r="I252" s="110">
        <v>-4.6899999999999997E-3</v>
      </c>
      <c r="J252" s="110">
        <v>-2.0000000000000001E-4</v>
      </c>
    </row>
    <row r="253" spans="1:10">
      <c r="A253" s="111" t="s">
        <v>77</v>
      </c>
      <c r="B253" s="111" t="s">
        <v>150</v>
      </c>
      <c r="C253" s="111" t="s">
        <v>8</v>
      </c>
      <c r="D253" s="110"/>
      <c r="E253" s="110">
        <v>-5.1000000000000004E-3</v>
      </c>
      <c r="F253" s="110">
        <v>-7.1099999999999997E-2</v>
      </c>
      <c r="G253" s="110">
        <v>22.1754</v>
      </c>
      <c r="H253" s="110">
        <v>7.0080000000000003E-2</v>
      </c>
      <c r="I253" s="110">
        <v>-4.4999999999999997E-3</v>
      </c>
      <c r="J253" s="110">
        <v>-1.3999999999999999E-4</v>
      </c>
    </row>
    <row r="254" spans="1:10">
      <c r="A254" s="111" t="s">
        <v>77</v>
      </c>
      <c r="B254" s="111" t="s">
        <v>151</v>
      </c>
      <c r="C254" s="111" t="s">
        <v>8</v>
      </c>
      <c r="D254" s="110"/>
      <c r="E254" s="110">
        <v>-0.46910000000000002</v>
      </c>
      <c r="F254" s="110">
        <v>-0.14910000000000001</v>
      </c>
      <c r="G254" s="110">
        <v>17.222100000000001</v>
      </c>
      <c r="H254" s="110">
        <v>0.17473</v>
      </c>
      <c r="I254" s="110">
        <v>-0.65054000000000001</v>
      </c>
      <c r="J254" s="110">
        <v>3.2599999999999999E-3</v>
      </c>
    </row>
    <row r="255" spans="1:10">
      <c r="A255" s="111" t="s">
        <v>77</v>
      </c>
      <c r="B255" s="111" t="s">
        <v>152</v>
      </c>
      <c r="C255" s="111" t="s">
        <v>8</v>
      </c>
      <c r="D255" s="110"/>
      <c r="E255" s="110">
        <v>0.46029999999999999</v>
      </c>
      <c r="F255" s="110">
        <v>1.09E-2</v>
      </c>
      <c r="G255" s="110">
        <v>17.366199999999999</v>
      </c>
      <c r="H255" s="110">
        <v>-4.163E-2</v>
      </c>
      <c r="I255" s="110">
        <v>0.64197000000000004</v>
      </c>
      <c r="J255" s="110">
        <v>-3.5699999999999998E-3</v>
      </c>
    </row>
    <row r="256" spans="1:10">
      <c r="A256" s="111" t="s">
        <v>77</v>
      </c>
      <c r="B256" s="111" t="s">
        <v>153</v>
      </c>
      <c r="C256" s="111" t="s">
        <v>8</v>
      </c>
      <c r="D256" s="110"/>
      <c r="E256" s="110">
        <v>-9.1999999999999998E-3</v>
      </c>
      <c r="F256" s="110">
        <v>0.4299</v>
      </c>
      <c r="G256" s="110">
        <v>17.253299999999999</v>
      </c>
      <c r="H256" s="110">
        <v>-0.62736999999999998</v>
      </c>
      <c r="I256" s="110">
        <v>-1.239E-2</v>
      </c>
      <c r="J256" s="110">
        <v>-6.2E-4</v>
      </c>
    </row>
    <row r="257" spans="1:10">
      <c r="A257" s="111" t="s">
        <v>77</v>
      </c>
      <c r="B257" s="111" t="s">
        <v>154</v>
      </c>
      <c r="C257" s="111" t="s">
        <v>8</v>
      </c>
      <c r="D257" s="110"/>
      <c r="E257" s="110">
        <v>4.5999999999999999E-3</v>
      </c>
      <c r="F257" s="110">
        <v>-0.6421</v>
      </c>
      <c r="G257" s="110">
        <v>17.306100000000001</v>
      </c>
      <c r="H257" s="110">
        <v>0.86436999999999997</v>
      </c>
      <c r="I257" s="110">
        <v>9.2300000000000004E-3</v>
      </c>
      <c r="J257" s="110">
        <v>4.4000000000000002E-4</v>
      </c>
    </row>
    <row r="258" spans="1:10">
      <c r="A258" s="111" t="s">
        <v>77</v>
      </c>
      <c r="B258" s="111" t="s">
        <v>155</v>
      </c>
      <c r="C258" s="111" t="s">
        <v>8</v>
      </c>
      <c r="D258" s="110"/>
      <c r="E258" s="110">
        <v>-0.4446</v>
      </c>
      <c r="F258" s="110">
        <v>-0.19650000000000001</v>
      </c>
      <c r="G258" s="110">
        <v>34.756599999999999</v>
      </c>
      <c r="H258" s="110">
        <v>0.24071000000000001</v>
      </c>
      <c r="I258" s="110">
        <v>-0.60685</v>
      </c>
      <c r="J258" s="110">
        <v>2.6099999999999999E-3</v>
      </c>
    </row>
    <row r="259" spans="1:10">
      <c r="A259" s="111" t="s">
        <v>77</v>
      </c>
      <c r="B259" s="111" t="s">
        <v>156</v>
      </c>
      <c r="C259" s="111" t="s">
        <v>8</v>
      </c>
      <c r="D259" s="110"/>
      <c r="E259" s="110">
        <v>-0.42330000000000001</v>
      </c>
      <c r="F259" s="110">
        <v>-0.14580000000000001</v>
      </c>
      <c r="G259" s="110">
        <v>21.367799999999999</v>
      </c>
      <c r="H259" s="110">
        <v>0.17107</v>
      </c>
      <c r="I259" s="110">
        <v>-0.58655000000000002</v>
      </c>
      <c r="J259" s="110">
        <v>2.9099999999999998E-3</v>
      </c>
    </row>
    <row r="260" spans="1:10">
      <c r="A260" s="111" t="s">
        <v>77</v>
      </c>
      <c r="B260" s="111" t="s">
        <v>157</v>
      </c>
      <c r="C260" s="111" t="s">
        <v>8</v>
      </c>
      <c r="D260" s="110"/>
      <c r="E260" s="110">
        <v>-0.43369999999999997</v>
      </c>
      <c r="F260" s="110">
        <v>-0.191</v>
      </c>
      <c r="G260" s="110">
        <v>21.68</v>
      </c>
      <c r="H260" s="110">
        <v>0.23275000000000001</v>
      </c>
      <c r="I260" s="110">
        <v>-0.59641999999999995</v>
      </c>
      <c r="J260" s="110">
        <v>2.65E-3</v>
      </c>
    </row>
    <row r="261" spans="1:10">
      <c r="A261" s="111" t="s">
        <v>77</v>
      </c>
      <c r="B261" s="111" t="s">
        <v>158</v>
      </c>
      <c r="C261" s="111" t="s">
        <v>8</v>
      </c>
      <c r="D261" s="110"/>
      <c r="E261" s="110">
        <v>-0.42430000000000001</v>
      </c>
      <c r="F261" s="110">
        <v>-0.16600000000000001</v>
      </c>
      <c r="G261" s="110">
        <v>21.5106</v>
      </c>
      <c r="H261" s="110">
        <v>0.19863</v>
      </c>
      <c r="I261" s="110">
        <v>-0.58772999999999997</v>
      </c>
      <c r="J261" s="110">
        <v>2.8600000000000001E-3</v>
      </c>
    </row>
    <row r="262" spans="1:10">
      <c r="A262" s="111" t="s">
        <v>77</v>
      </c>
      <c r="B262" s="111" t="s">
        <v>159</v>
      </c>
      <c r="C262" s="111" t="s">
        <v>8</v>
      </c>
      <c r="D262" s="110"/>
      <c r="E262" s="110">
        <v>-0.4244</v>
      </c>
      <c r="F262" s="110">
        <v>-0.1429</v>
      </c>
      <c r="G262" s="110">
        <v>21.637899999999998</v>
      </c>
      <c r="H262" s="110">
        <v>0.16708999999999999</v>
      </c>
      <c r="I262" s="110">
        <v>-0.58755999999999997</v>
      </c>
      <c r="J262" s="110">
        <v>2.9099999999999998E-3</v>
      </c>
    </row>
    <row r="263" spans="1:10">
      <c r="A263" s="111" t="s">
        <v>77</v>
      </c>
      <c r="B263" s="111" t="s">
        <v>160</v>
      </c>
      <c r="C263" s="111" t="s">
        <v>8</v>
      </c>
      <c r="D263" s="110"/>
      <c r="E263" s="110">
        <v>0.39179999999999998</v>
      </c>
      <c r="F263" s="110">
        <v>-5.2499999999999998E-2</v>
      </c>
      <c r="G263" s="110">
        <v>34.886299999999999</v>
      </c>
      <c r="H263" s="110">
        <v>4.598E-2</v>
      </c>
      <c r="I263" s="110">
        <v>0.55642000000000003</v>
      </c>
      <c r="J263" s="110">
        <v>-3.5400000000000002E-3</v>
      </c>
    </row>
    <row r="264" spans="1:10">
      <c r="A264" s="111" t="s">
        <v>77</v>
      </c>
      <c r="B264" s="111" t="s">
        <v>161</v>
      </c>
      <c r="C264" s="111" t="s">
        <v>8</v>
      </c>
      <c r="D264" s="110"/>
      <c r="E264" s="110">
        <v>0.41310000000000002</v>
      </c>
      <c r="F264" s="110">
        <v>-1.8E-3</v>
      </c>
      <c r="G264" s="110">
        <v>21.497399999999999</v>
      </c>
      <c r="H264" s="110">
        <v>-2.3650000000000001E-2</v>
      </c>
      <c r="I264" s="110">
        <v>0.57672000000000001</v>
      </c>
      <c r="J264" s="110">
        <v>-3.2399999999999998E-3</v>
      </c>
    </row>
    <row r="265" spans="1:10">
      <c r="A265" s="111" t="s">
        <v>77</v>
      </c>
      <c r="B265" s="111" t="s">
        <v>162</v>
      </c>
      <c r="C265" s="111" t="s">
        <v>8</v>
      </c>
      <c r="D265" s="110"/>
      <c r="E265" s="110">
        <v>0.4027</v>
      </c>
      <c r="F265" s="110">
        <v>-4.7E-2</v>
      </c>
      <c r="G265" s="110">
        <v>21.809699999999999</v>
      </c>
      <c r="H265" s="110">
        <v>3.8019999999999998E-2</v>
      </c>
      <c r="I265" s="110">
        <v>0.56684000000000001</v>
      </c>
      <c r="J265" s="110">
        <v>-3.5000000000000001E-3</v>
      </c>
    </row>
    <row r="266" spans="1:10">
      <c r="A266" s="111" t="s">
        <v>77</v>
      </c>
      <c r="B266" s="111" t="s">
        <v>163</v>
      </c>
      <c r="C266" s="111" t="s">
        <v>8</v>
      </c>
      <c r="D266" s="110"/>
      <c r="E266" s="110">
        <v>0.41210000000000002</v>
      </c>
      <c r="F266" s="110">
        <v>-2.1999999999999999E-2</v>
      </c>
      <c r="G266" s="110">
        <v>21.6402</v>
      </c>
      <c r="H266" s="110">
        <v>3.9100000000000003E-3</v>
      </c>
      <c r="I266" s="110">
        <v>0.57552999999999999</v>
      </c>
      <c r="J266" s="110">
        <v>-3.29E-3</v>
      </c>
    </row>
    <row r="267" spans="1:10">
      <c r="A267" s="111" t="s">
        <v>77</v>
      </c>
      <c r="B267" s="111" t="s">
        <v>164</v>
      </c>
      <c r="C267" s="111" t="s">
        <v>8</v>
      </c>
      <c r="D267" s="110"/>
      <c r="E267" s="110">
        <v>0.41199999999999998</v>
      </c>
      <c r="F267" s="110">
        <v>1.1000000000000001E-3</v>
      </c>
      <c r="G267" s="110">
        <v>21.767600000000002</v>
      </c>
      <c r="H267" s="110">
        <v>-2.7629999999999998E-2</v>
      </c>
      <c r="I267" s="110">
        <v>0.57571000000000006</v>
      </c>
      <c r="J267" s="110">
        <v>-3.2399999999999998E-3</v>
      </c>
    </row>
    <row r="268" spans="1:10">
      <c r="A268" s="111" t="s">
        <v>77</v>
      </c>
      <c r="B268" s="111" t="s">
        <v>165</v>
      </c>
      <c r="C268" s="111" t="s">
        <v>8</v>
      </c>
      <c r="D268" s="110"/>
      <c r="E268" s="110">
        <v>-3.0800000000000001E-2</v>
      </c>
      <c r="F268" s="110">
        <v>0.3246</v>
      </c>
      <c r="G268" s="110">
        <v>34.784599999999998</v>
      </c>
      <c r="H268" s="110">
        <v>-0.48118</v>
      </c>
      <c r="I268" s="110">
        <v>-3.2509999999999997E-2</v>
      </c>
      <c r="J268" s="110">
        <v>-8.8000000000000003E-4</v>
      </c>
    </row>
    <row r="269" spans="1:10">
      <c r="A269" s="111" t="s">
        <v>77</v>
      </c>
      <c r="B269" s="111" t="s">
        <v>166</v>
      </c>
      <c r="C269" s="111" t="s">
        <v>8</v>
      </c>
      <c r="D269" s="110"/>
      <c r="E269" s="110">
        <v>-9.4000000000000004E-3</v>
      </c>
      <c r="F269" s="110">
        <v>0.37530000000000002</v>
      </c>
      <c r="G269" s="110">
        <v>21.395800000000001</v>
      </c>
      <c r="H269" s="110">
        <v>-0.55081999999999998</v>
      </c>
      <c r="I269" s="110">
        <v>-1.221E-2</v>
      </c>
      <c r="J269" s="110">
        <v>-5.8E-4</v>
      </c>
    </row>
    <row r="270" spans="1:10">
      <c r="A270" s="111" t="s">
        <v>77</v>
      </c>
      <c r="B270" s="111" t="s">
        <v>167</v>
      </c>
      <c r="C270" s="111" t="s">
        <v>8</v>
      </c>
      <c r="D270" s="110"/>
      <c r="E270" s="110">
        <v>-1.9800000000000002E-2</v>
      </c>
      <c r="F270" s="110">
        <v>0.3301</v>
      </c>
      <c r="G270" s="110">
        <v>21.707999999999998</v>
      </c>
      <c r="H270" s="110">
        <v>-0.48914000000000002</v>
      </c>
      <c r="I270" s="110">
        <v>-2.2079999999999999E-2</v>
      </c>
      <c r="J270" s="110">
        <v>-8.4000000000000003E-4</v>
      </c>
    </row>
    <row r="271" spans="1:10">
      <c r="A271" s="111" t="s">
        <v>77</v>
      </c>
      <c r="B271" s="111" t="s">
        <v>168</v>
      </c>
      <c r="C271" s="111" t="s">
        <v>8</v>
      </c>
      <c r="D271" s="110"/>
      <c r="E271" s="110">
        <v>-1.04E-2</v>
      </c>
      <c r="F271" s="110">
        <v>0.35510000000000003</v>
      </c>
      <c r="G271" s="110">
        <v>21.538599999999999</v>
      </c>
      <c r="H271" s="110">
        <v>-0.52325999999999995</v>
      </c>
      <c r="I271" s="110">
        <v>-1.3390000000000001E-2</v>
      </c>
      <c r="J271" s="110">
        <v>-6.2E-4</v>
      </c>
    </row>
    <row r="272" spans="1:10">
      <c r="A272" s="111" t="s">
        <v>77</v>
      </c>
      <c r="B272" s="111" t="s">
        <v>169</v>
      </c>
      <c r="C272" s="111" t="s">
        <v>8</v>
      </c>
      <c r="D272" s="110"/>
      <c r="E272" s="110">
        <v>-1.06E-2</v>
      </c>
      <c r="F272" s="110">
        <v>0.37819999999999998</v>
      </c>
      <c r="G272" s="110">
        <v>21.665900000000001</v>
      </c>
      <c r="H272" s="110">
        <v>-0.55479999999999996</v>
      </c>
      <c r="I272" s="110">
        <v>-1.3220000000000001E-2</v>
      </c>
      <c r="J272" s="110">
        <v>-5.6999999999999998E-4</v>
      </c>
    </row>
    <row r="273" spans="1:10">
      <c r="A273" s="111" t="s">
        <v>77</v>
      </c>
      <c r="B273" s="111" t="s">
        <v>170</v>
      </c>
      <c r="C273" s="111" t="s">
        <v>8</v>
      </c>
      <c r="D273" s="110"/>
      <c r="E273" s="110">
        <v>-1.84E-2</v>
      </c>
      <c r="F273" s="110">
        <v>-0.64019999999999999</v>
      </c>
      <c r="G273" s="110">
        <v>34.8322</v>
      </c>
      <c r="H273" s="110">
        <v>0.86138000000000003</v>
      </c>
      <c r="I273" s="110">
        <v>-1.3050000000000001E-2</v>
      </c>
      <c r="J273" s="110">
        <v>7.5480000000000002E-5</v>
      </c>
    </row>
    <row r="274" spans="1:10">
      <c r="A274" s="111" t="s">
        <v>77</v>
      </c>
      <c r="B274" s="111" t="s">
        <v>171</v>
      </c>
      <c r="C274" s="111" t="s">
        <v>8</v>
      </c>
      <c r="D274" s="110"/>
      <c r="E274" s="110">
        <v>3.0000000000000001E-3</v>
      </c>
      <c r="F274" s="110">
        <v>-0.58950000000000002</v>
      </c>
      <c r="G274" s="110">
        <v>21.4434</v>
      </c>
      <c r="H274" s="110">
        <v>0.79174</v>
      </c>
      <c r="I274" s="110">
        <v>7.2500000000000004E-3</v>
      </c>
      <c r="J274" s="110">
        <v>3.8000000000000002E-4</v>
      </c>
    </row>
    <row r="275" spans="1:10">
      <c r="A275" s="111" t="s">
        <v>77</v>
      </c>
      <c r="B275" s="111" t="s">
        <v>172</v>
      </c>
      <c r="C275" s="111" t="s">
        <v>8</v>
      </c>
      <c r="D275" s="110"/>
      <c r="E275" s="110">
        <v>-7.4000000000000003E-3</v>
      </c>
      <c r="F275" s="110">
        <v>-0.63470000000000004</v>
      </c>
      <c r="G275" s="110">
        <v>21.755600000000001</v>
      </c>
      <c r="H275" s="110">
        <v>0.85341999999999996</v>
      </c>
      <c r="I275" s="110">
        <v>-2.6199999999999999E-3</v>
      </c>
      <c r="J275" s="110">
        <v>1.1E-4</v>
      </c>
    </row>
    <row r="276" spans="1:10">
      <c r="A276" s="111" t="s">
        <v>77</v>
      </c>
      <c r="B276" s="111" t="s">
        <v>173</v>
      </c>
      <c r="C276" s="111" t="s">
        <v>8</v>
      </c>
      <c r="D276" s="110"/>
      <c r="E276" s="110">
        <v>1.9E-3</v>
      </c>
      <c r="F276" s="110">
        <v>-0.60970000000000002</v>
      </c>
      <c r="G276" s="110">
        <v>21.586099999999998</v>
      </c>
      <c r="H276" s="110">
        <v>0.81930999999999998</v>
      </c>
      <c r="I276" s="110">
        <v>6.0699999999999999E-3</v>
      </c>
      <c r="J276" s="110">
        <v>3.3E-4</v>
      </c>
    </row>
    <row r="277" spans="1:10">
      <c r="A277" s="111" t="s">
        <v>77</v>
      </c>
      <c r="B277" s="111" t="s">
        <v>174</v>
      </c>
      <c r="C277" s="111" t="s">
        <v>8</v>
      </c>
      <c r="D277" s="110"/>
      <c r="E277" s="110">
        <v>1.8E-3</v>
      </c>
      <c r="F277" s="110">
        <v>-0.58660000000000001</v>
      </c>
      <c r="G277" s="110">
        <v>21.7135</v>
      </c>
      <c r="H277" s="110">
        <v>0.78776000000000002</v>
      </c>
      <c r="I277" s="110">
        <v>6.2399999999999999E-3</v>
      </c>
      <c r="J277" s="110">
        <v>3.8000000000000002E-4</v>
      </c>
    </row>
    <row r="278" spans="1:10">
      <c r="A278" s="111" t="s">
        <v>77</v>
      </c>
      <c r="B278" s="111" t="s">
        <v>179</v>
      </c>
      <c r="C278" s="111" t="s">
        <v>8</v>
      </c>
      <c r="D278" s="111" t="s">
        <v>9</v>
      </c>
      <c r="E278" s="110">
        <v>0.46029999999999999</v>
      </c>
      <c r="F278" s="110">
        <v>0.4299</v>
      </c>
      <c r="G278" s="110">
        <v>36.751800000000003</v>
      </c>
      <c r="H278" s="110">
        <v>0.86436999999999997</v>
      </c>
      <c r="I278" s="110">
        <v>0.64197000000000004</v>
      </c>
      <c r="J278" s="110">
        <v>3.2599999999999999E-3</v>
      </c>
    </row>
    <row r="279" spans="1:10">
      <c r="A279" s="111" t="s">
        <v>77</v>
      </c>
      <c r="B279" s="111" t="s">
        <v>179</v>
      </c>
      <c r="C279" s="111" t="s">
        <v>8</v>
      </c>
      <c r="D279" s="111" t="s">
        <v>10</v>
      </c>
      <c r="E279" s="110">
        <v>-0.46910000000000002</v>
      </c>
      <c r="F279" s="110">
        <v>-0.6421</v>
      </c>
      <c r="G279" s="110">
        <v>17.222100000000001</v>
      </c>
      <c r="H279" s="110">
        <v>-0.62736999999999998</v>
      </c>
      <c r="I279" s="110">
        <v>-0.65054000000000001</v>
      </c>
      <c r="J279" s="110">
        <v>-3.5699999999999998E-3</v>
      </c>
    </row>
    <row r="280" spans="1:10">
      <c r="A280" s="111" t="s">
        <v>83</v>
      </c>
      <c r="B280" s="111" t="s">
        <v>130</v>
      </c>
      <c r="C280" s="111" t="s">
        <v>131</v>
      </c>
      <c r="D280" s="110"/>
      <c r="E280" s="110">
        <v>0</v>
      </c>
      <c r="F280" s="110">
        <v>0</v>
      </c>
      <c r="G280" s="110">
        <v>0</v>
      </c>
      <c r="H280" s="110">
        <v>0</v>
      </c>
      <c r="I280" s="110">
        <v>0</v>
      </c>
      <c r="J280" s="110">
        <v>0</v>
      </c>
    </row>
    <row r="281" spans="1:10">
      <c r="A281" s="111" t="s">
        <v>83</v>
      </c>
      <c r="B281" s="111" t="s">
        <v>132</v>
      </c>
      <c r="C281" s="111" t="s">
        <v>131</v>
      </c>
      <c r="D281" s="110"/>
      <c r="E281" s="110">
        <v>1.84E-2</v>
      </c>
      <c r="F281" s="110">
        <v>-7.4499999999999997E-2</v>
      </c>
      <c r="G281" s="110">
        <v>8.3650000000000002</v>
      </c>
      <c r="H281" s="110">
        <v>9.7629999999999995E-2</v>
      </c>
      <c r="I281" s="110">
        <v>1.506E-2</v>
      </c>
      <c r="J281" s="110">
        <v>-9.0610000000000002E-5</v>
      </c>
    </row>
    <row r="282" spans="1:10">
      <c r="A282" s="111" t="s">
        <v>83</v>
      </c>
      <c r="B282" s="111" t="s">
        <v>133</v>
      </c>
      <c r="C282" s="111" t="s">
        <v>131</v>
      </c>
      <c r="D282" s="110"/>
      <c r="E282" s="110">
        <v>5.4399999999999997E-2</v>
      </c>
      <c r="F282" s="110">
        <v>-0.22220000000000001</v>
      </c>
      <c r="G282" s="110">
        <v>13.6967</v>
      </c>
      <c r="H282" s="110">
        <v>0.30376999999999998</v>
      </c>
      <c r="I282" s="110">
        <v>4.6149999999999997E-2</v>
      </c>
      <c r="J282" s="110">
        <v>-2.9999999999999997E-4</v>
      </c>
    </row>
    <row r="283" spans="1:10">
      <c r="A283" s="111" t="s">
        <v>83</v>
      </c>
      <c r="B283" s="111" t="s">
        <v>134</v>
      </c>
      <c r="C283" s="111" t="s">
        <v>131</v>
      </c>
      <c r="D283" s="110"/>
      <c r="E283" s="110">
        <v>0.12520000000000001</v>
      </c>
      <c r="F283" s="110">
        <v>-8.9999999999999993E-3</v>
      </c>
      <c r="G283" s="110">
        <v>15.5032</v>
      </c>
      <c r="H283" s="110">
        <v>1.2930000000000001E-2</v>
      </c>
      <c r="I283" s="110">
        <v>0.11193</v>
      </c>
      <c r="J283" s="110">
        <v>1.6000000000000001E-4</v>
      </c>
    </row>
    <row r="284" spans="1:10">
      <c r="A284" s="111" t="s">
        <v>83</v>
      </c>
      <c r="B284" s="111" t="s">
        <v>135</v>
      </c>
      <c r="C284" s="111" t="s">
        <v>131</v>
      </c>
      <c r="D284" s="110"/>
      <c r="E284" s="110">
        <v>-1.1999999999999999E-3</v>
      </c>
      <c r="F284" s="110">
        <v>-5.5999999999999999E-3</v>
      </c>
      <c r="G284" s="110">
        <v>3.7240000000000002</v>
      </c>
      <c r="H284" s="110">
        <v>8.3400000000000002E-3</v>
      </c>
      <c r="I284" s="110">
        <v>-1.15E-3</v>
      </c>
      <c r="J284" s="110">
        <v>-3.6560000000000002E-5</v>
      </c>
    </row>
    <row r="285" spans="1:10">
      <c r="A285" s="111" t="s">
        <v>83</v>
      </c>
      <c r="B285" s="111" t="s">
        <v>136</v>
      </c>
      <c r="C285" s="111" t="s">
        <v>131</v>
      </c>
      <c r="D285" s="110"/>
      <c r="E285" s="110">
        <v>3.4799999999999998E-2</v>
      </c>
      <c r="F285" s="110">
        <v>-6.8099999999999994E-2</v>
      </c>
      <c r="G285" s="110">
        <v>3.7829999999999999</v>
      </c>
      <c r="H285" s="110">
        <v>8.8289999999999993E-2</v>
      </c>
      <c r="I285" s="110">
        <v>3.0439999999999998E-2</v>
      </c>
      <c r="J285" s="110">
        <v>-1.403E-5</v>
      </c>
    </row>
    <row r="286" spans="1:10">
      <c r="A286" s="111" t="s">
        <v>83</v>
      </c>
      <c r="B286" s="111" t="s">
        <v>137</v>
      </c>
      <c r="C286" s="111" t="s">
        <v>131</v>
      </c>
      <c r="D286" s="110"/>
      <c r="E286" s="110">
        <v>-1.2999999999999999E-3</v>
      </c>
      <c r="F286" s="110">
        <v>-2.9899999999999999E-2</v>
      </c>
      <c r="G286" s="110">
        <v>3.6480999999999999</v>
      </c>
      <c r="H286" s="110">
        <v>4.0890000000000003E-2</v>
      </c>
      <c r="I286" s="110">
        <v>-1.4400000000000001E-3</v>
      </c>
      <c r="J286" s="110">
        <v>-1.1E-4</v>
      </c>
    </row>
    <row r="287" spans="1:10">
      <c r="A287" s="111" t="s">
        <v>83</v>
      </c>
      <c r="B287" s="111" t="s">
        <v>138</v>
      </c>
      <c r="C287" s="111" t="s">
        <v>131</v>
      </c>
      <c r="D287" s="110"/>
      <c r="E287" s="110">
        <v>-2E-3</v>
      </c>
      <c r="F287" s="110">
        <v>-1.6000000000000001E-3</v>
      </c>
      <c r="G287" s="110">
        <v>3.2770000000000001</v>
      </c>
      <c r="H287" s="110">
        <v>3.1900000000000001E-3</v>
      </c>
      <c r="I287" s="110">
        <v>-1.8E-3</v>
      </c>
      <c r="J287" s="110">
        <v>-2.0409999999999999E-5</v>
      </c>
    </row>
    <row r="288" spans="1:10">
      <c r="A288" s="111" t="s">
        <v>83</v>
      </c>
      <c r="B288" s="111" t="s">
        <v>139</v>
      </c>
      <c r="C288" s="111" t="s">
        <v>131</v>
      </c>
      <c r="D288" s="110"/>
      <c r="E288" s="110">
        <v>-0.45610000000000001</v>
      </c>
      <c r="F288" s="110">
        <v>-4.5600000000000002E-2</v>
      </c>
      <c r="G288" s="110">
        <v>0.3533</v>
      </c>
      <c r="H288" s="110">
        <v>6.769E-2</v>
      </c>
      <c r="I288" s="110">
        <v>-0.63805999999999996</v>
      </c>
      <c r="J288" s="110">
        <v>2.4199999999999998E-3</v>
      </c>
    </row>
    <row r="289" spans="1:10">
      <c r="A289" s="111" t="s">
        <v>83</v>
      </c>
      <c r="B289" s="111" t="s">
        <v>140</v>
      </c>
      <c r="C289" s="111" t="s">
        <v>131</v>
      </c>
      <c r="D289" s="110"/>
      <c r="E289" s="110">
        <v>0.45479999999999998</v>
      </c>
      <c r="F289" s="110">
        <v>4.5499999999999999E-2</v>
      </c>
      <c r="G289" s="110">
        <v>-0.35020000000000001</v>
      </c>
      <c r="H289" s="110">
        <v>-6.7470000000000002E-2</v>
      </c>
      <c r="I289" s="110">
        <v>0.63612999999999997</v>
      </c>
      <c r="J289" s="110">
        <v>-2.4499999999999999E-3</v>
      </c>
    </row>
    <row r="290" spans="1:10">
      <c r="A290" s="111" t="s">
        <v>83</v>
      </c>
      <c r="B290" s="111" t="s">
        <v>141</v>
      </c>
      <c r="C290" s="111" t="s">
        <v>131</v>
      </c>
      <c r="D290" s="110"/>
      <c r="E290" s="110">
        <v>-1.15E-2</v>
      </c>
      <c r="F290" s="110">
        <v>0.62170000000000003</v>
      </c>
      <c r="G290" s="110">
        <v>0.93149999999999999</v>
      </c>
      <c r="H290" s="110">
        <v>-0.70745000000000002</v>
      </c>
      <c r="I290" s="110">
        <v>-1.3979999999999999E-2</v>
      </c>
      <c r="J290" s="110">
        <v>-1.6100000000000001E-3</v>
      </c>
    </row>
    <row r="291" spans="1:10">
      <c r="A291" s="111" t="s">
        <v>83</v>
      </c>
      <c r="B291" s="111" t="s">
        <v>142</v>
      </c>
      <c r="C291" s="111" t="s">
        <v>131</v>
      </c>
      <c r="D291" s="110"/>
      <c r="E291" s="110">
        <v>1.34E-2</v>
      </c>
      <c r="F291" s="110">
        <v>-0.74619999999999997</v>
      </c>
      <c r="G291" s="110">
        <v>-1.1116999999999999</v>
      </c>
      <c r="H291" s="110">
        <v>0.82543999999999995</v>
      </c>
      <c r="I291" s="110">
        <v>1.6310000000000002E-2</v>
      </c>
      <c r="J291" s="110">
        <v>1.8699999999999999E-3</v>
      </c>
    </row>
    <row r="292" spans="1:10">
      <c r="A292" s="111" t="s">
        <v>83</v>
      </c>
      <c r="B292" s="111" t="s">
        <v>143</v>
      </c>
      <c r="C292" s="111" t="s">
        <v>131</v>
      </c>
      <c r="D292" s="110"/>
      <c r="E292" s="110">
        <v>5.4399999999999997E-2</v>
      </c>
      <c r="F292" s="110">
        <v>-0.22220000000000001</v>
      </c>
      <c r="G292" s="110">
        <v>13.6967</v>
      </c>
      <c r="H292" s="110">
        <v>0.30376999999999998</v>
      </c>
      <c r="I292" s="110">
        <v>4.6149999999999997E-2</v>
      </c>
      <c r="J292" s="110">
        <v>-2.9999999999999997E-4</v>
      </c>
    </row>
    <row r="293" spans="1:10">
      <c r="A293" s="111" t="s">
        <v>83</v>
      </c>
      <c r="B293" s="111" t="s">
        <v>144</v>
      </c>
      <c r="C293" s="111" t="s">
        <v>8</v>
      </c>
      <c r="D293" s="110"/>
      <c r="E293" s="110">
        <v>0.17960000000000001</v>
      </c>
      <c r="F293" s="110">
        <v>-0.23119999999999999</v>
      </c>
      <c r="G293" s="110">
        <v>29.1998</v>
      </c>
      <c r="H293" s="110">
        <v>0.31669999999999998</v>
      </c>
      <c r="I293" s="110">
        <v>0.15809000000000001</v>
      </c>
      <c r="J293" s="110">
        <v>-1.3999999999999999E-4</v>
      </c>
    </row>
    <row r="294" spans="1:10">
      <c r="A294" s="111" t="s">
        <v>83</v>
      </c>
      <c r="B294" s="111" t="s">
        <v>145</v>
      </c>
      <c r="C294" s="111" t="s">
        <v>8</v>
      </c>
      <c r="D294" s="110"/>
      <c r="E294" s="110">
        <v>1.84E-2</v>
      </c>
      <c r="F294" s="110">
        <v>-7.4499999999999997E-2</v>
      </c>
      <c r="G294" s="110">
        <v>8.3650000000000002</v>
      </c>
      <c r="H294" s="110">
        <v>9.7629999999999995E-2</v>
      </c>
      <c r="I294" s="110">
        <v>1.506E-2</v>
      </c>
      <c r="J294" s="110">
        <v>-9.0610000000000002E-5</v>
      </c>
    </row>
    <row r="295" spans="1:10">
      <c r="A295" s="111" t="s">
        <v>83</v>
      </c>
      <c r="B295" s="111" t="s">
        <v>146</v>
      </c>
      <c r="C295" s="111" t="s">
        <v>8</v>
      </c>
      <c r="D295" s="110"/>
      <c r="E295" s="110">
        <v>0.14360000000000001</v>
      </c>
      <c r="F295" s="110">
        <v>-8.3599999999999994E-2</v>
      </c>
      <c r="G295" s="110">
        <v>23.868200000000002</v>
      </c>
      <c r="H295" s="110">
        <v>0.11056000000000001</v>
      </c>
      <c r="I295" s="110">
        <v>0.12698999999999999</v>
      </c>
      <c r="J295" s="110">
        <v>6.6199999999999996E-5</v>
      </c>
    </row>
    <row r="296" spans="1:10">
      <c r="A296" s="111" t="s">
        <v>83</v>
      </c>
      <c r="B296" s="111" t="s">
        <v>147</v>
      </c>
      <c r="C296" s="111" t="s">
        <v>8</v>
      </c>
      <c r="D296" s="110"/>
      <c r="E296" s="110">
        <v>0.124</v>
      </c>
      <c r="F296" s="110">
        <v>-1.46E-2</v>
      </c>
      <c r="G296" s="110">
        <v>19.2272</v>
      </c>
      <c r="H296" s="110">
        <v>2.1270000000000001E-2</v>
      </c>
      <c r="I296" s="110">
        <v>0.11078</v>
      </c>
      <c r="J296" s="110">
        <v>1.2E-4</v>
      </c>
    </row>
    <row r="297" spans="1:10">
      <c r="A297" s="111" t="s">
        <v>83</v>
      </c>
      <c r="B297" s="111" t="s">
        <v>148</v>
      </c>
      <c r="C297" s="111" t="s">
        <v>8</v>
      </c>
      <c r="D297" s="110"/>
      <c r="E297" s="110">
        <v>0.16</v>
      </c>
      <c r="F297" s="110">
        <v>-7.7100000000000002E-2</v>
      </c>
      <c r="G297" s="110">
        <v>19.286200000000001</v>
      </c>
      <c r="H297" s="110">
        <v>0.10122</v>
      </c>
      <c r="I297" s="110">
        <v>0.14238000000000001</v>
      </c>
      <c r="J297" s="110">
        <v>1.3999999999999999E-4</v>
      </c>
    </row>
    <row r="298" spans="1:10">
      <c r="A298" s="111" t="s">
        <v>83</v>
      </c>
      <c r="B298" s="111" t="s">
        <v>149</v>
      </c>
      <c r="C298" s="111" t="s">
        <v>8</v>
      </c>
      <c r="D298" s="110"/>
      <c r="E298" s="110">
        <v>0.124</v>
      </c>
      <c r="F298" s="110">
        <v>-3.9E-2</v>
      </c>
      <c r="G298" s="110">
        <v>19.151299999999999</v>
      </c>
      <c r="H298" s="110">
        <v>5.382E-2</v>
      </c>
      <c r="I298" s="110">
        <v>0.11049</v>
      </c>
      <c r="J298" s="110">
        <v>4.583E-5</v>
      </c>
    </row>
    <row r="299" spans="1:10">
      <c r="A299" s="111" t="s">
        <v>83</v>
      </c>
      <c r="B299" s="111" t="s">
        <v>150</v>
      </c>
      <c r="C299" s="111" t="s">
        <v>8</v>
      </c>
      <c r="D299" s="110"/>
      <c r="E299" s="110">
        <v>0.1232</v>
      </c>
      <c r="F299" s="110">
        <v>-1.06E-2</v>
      </c>
      <c r="G299" s="110">
        <v>18.780200000000001</v>
      </c>
      <c r="H299" s="110">
        <v>1.6119999999999999E-2</v>
      </c>
      <c r="I299" s="110">
        <v>0.11013000000000001</v>
      </c>
      <c r="J299" s="110">
        <v>1.3999999999999999E-4</v>
      </c>
    </row>
    <row r="300" spans="1:10">
      <c r="A300" s="111" t="s">
        <v>83</v>
      </c>
      <c r="B300" s="111" t="s">
        <v>151</v>
      </c>
      <c r="C300" s="111" t="s">
        <v>8</v>
      </c>
      <c r="D300" s="110"/>
      <c r="E300" s="110">
        <v>-0.33090000000000003</v>
      </c>
      <c r="F300" s="110">
        <v>-5.4600000000000003E-2</v>
      </c>
      <c r="G300" s="110">
        <v>15.8565</v>
      </c>
      <c r="H300" s="110">
        <v>8.0619999999999997E-2</v>
      </c>
      <c r="I300" s="110">
        <v>-0.52612000000000003</v>
      </c>
      <c r="J300" s="110">
        <v>2.5699999999999998E-3</v>
      </c>
    </row>
    <row r="301" spans="1:10">
      <c r="A301" s="111" t="s">
        <v>83</v>
      </c>
      <c r="B301" s="111" t="s">
        <v>152</v>
      </c>
      <c r="C301" s="111" t="s">
        <v>8</v>
      </c>
      <c r="D301" s="110"/>
      <c r="E301" s="110">
        <v>0.57999999999999996</v>
      </c>
      <c r="F301" s="110">
        <v>3.6400000000000002E-2</v>
      </c>
      <c r="G301" s="110">
        <v>15.153</v>
      </c>
      <c r="H301" s="110">
        <v>-5.4539999999999998E-2</v>
      </c>
      <c r="I301" s="110">
        <v>0.74805999999999995</v>
      </c>
      <c r="J301" s="110">
        <v>-2.2899999999999999E-3</v>
      </c>
    </row>
    <row r="302" spans="1:10">
      <c r="A302" s="111" t="s">
        <v>83</v>
      </c>
      <c r="B302" s="111" t="s">
        <v>153</v>
      </c>
      <c r="C302" s="111" t="s">
        <v>8</v>
      </c>
      <c r="D302" s="110"/>
      <c r="E302" s="110">
        <v>0.1137</v>
      </c>
      <c r="F302" s="110">
        <v>0.61260000000000003</v>
      </c>
      <c r="G302" s="110">
        <v>16.4346</v>
      </c>
      <c r="H302" s="110">
        <v>-0.69452000000000003</v>
      </c>
      <c r="I302" s="110">
        <v>9.7960000000000005E-2</v>
      </c>
      <c r="J302" s="110">
        <v>-1.4499999999999999E-3</v>
      </c>
    </row>
    <row r="303" spans="1:10">
      <c r="A303" s="111" t="s">
        <v>83</v>
      </c>
      <c r="B303" s="111" t="s">
        <v>154</v>
      </c>
      <c r="C303" s="111" t="s">
        <v>8</v>
      </c>
      <c r="D303" s="110"/>
      <c r="E303" s="110">
        <v>0.1386</v>
      </c>
      <c r="F303" s="110">
        <v>-0.75519999999999998</v>
      </c>
      <c r="G303" s="110">
        <v>14.391500000000001</v>
      </c>
      <c r="H303" s="110">
        <v>0.83836999999999995</v>
      </c>
      <c r="I303" s="110">
        <v>0.12823999999999999</v>
      </c>
      <c r="J303" s="110">
        <v>2.0300000000000001E-3</v>
      </c>
    </row>
    <row r="304" spans="1:10">
      <c r="A304" s="111" t="s">
        <v>83</v>
      </c>
      <c r="B304" s="111" t="s">
        <v>155</v>
      </c>
      <c r="C304" s="111" t="s">
        <v>8</v>
      </c>
      <c r="D304" s="110"/>
      <c r="E304" s="110">
        <v>-0.26879999999999998</v>
      </c>
      <c r="F304" s="110">
        <v>-0.1172</v>
      </c>
      <c r="G304" s="110">
        <v>23.349599999999999</v>
      </c>
      <c r="H304" s="110">
        <v>0.16172</v>
      </c>
      <c r="I304" s="110">
        <v>-0.44875999999999999</v>
      </c>
      <c r="J304" s="110">
        <v>2.2499999999999998E-3</v>
      </c>
    </row>
    <row r="305" spans="1:10">
      <c r="A305" s="111" t="s">
        <v>83</v>
      </c>
      <c r="B305" s="111" t="s">
        <v>156</v>
      </c>
      <c r="C305" s="111" t="s">
        <v>8</v>
      </c>
      <c r="D305" s="110"/>
      <c r="E305" s="110">
        <v>-0.28639999999999999</v>
      </c>
      <c r="F305" s="110">
        <v>-5.5100000000000003E-2</v>
      </c>
      <c r="G305" s="110">
        <v>19.172799999999999</v>
      </c>
      <c r="H305" s="110">
        <v>8.1360000000000002E-2</v>
      </c>
      <c r="I305" s="110">
        <v>-0.46334999999999998</v>
      </c>
      <c r="J305" s="110">
        <v>2.3E-3</v>
      </c>
    </row>
    <row r="306" spans="1:10">
      <c r="A306" s="111" t="s">
        <v>83</v>
      </c>
      <c r="B306" s="111" t="s">
        <v>157</v>
      </c>
      <c r="C306" s="111" t="s">
        <v>8</v>
      </c>
      <c r="D306" s="110"/>
      <c r="E306" s="110">
        <v>-0.254</v>
      </c>
      <c r="F306" s="110">
        <v>-0.1114</v>
      </c>
      <c r="G306" s="110">
        <v>19.225899999999999</v>
      </c>
      <c r="H306" s="110">
        <v>0.15331</v>
      </c>
      <c r="I306" s="110">
        <v>-0.43491999999999997</v>
      </c>
      <c r="J306" s="110">
        <v>2.32E-3</v>
      </c>
    </row>
    <row r="307" spans="1:10">
      <c r="A307" s="111" t="s">
        <v>83</v>
      </c>
      <c r="B307" s="111" t="s">
        <v>158</v>
      </c>
      <c r="C307" s="111" t="s">
        <v>8</v>
      </c>
      <c r="D307" s="110"/>
      <c r="E307" s="110">
        <v>-0.28639999999999999</v>
      </c>
      <c r="F307" s="110">
        <v>-7.6999999999999999E-2</v>
      </c>
      <c r="G307" s="110">
        <v>19.104399999999998</v>
      </c>
      <c r="H307" s="110">
        <v>0.11065</v>
      </c>
      <c r="I307" s="110">
        <v>-0.46361000000000002</v>
      </c>
      <c r="J307" s="110">
        <v>2.2300000000000002E-3</v>
      </c>
    </row>
    <row r="308" spans="1:10">
      <c r="A308" s="111" t="s">
        <v>83</v>
      </c>
      <c r="B308" s="111" t="s">
        <v>159</v>
      </c>
      <c r="C308" s="111" t="s">
        <v>8</v>
      </c>
      <c r="D308" s="110"/>
      <c r="E308" s="110">
        <v>-0.28710000000000002</v>
      </c>
      <c r="F308" s="110">
        <v>-5.1499999999999997E-2</v>
      </c>
      <c r="G308" s="110">
        <v>18.770399999999999</v>
      </c>
      <c r="H308" s="110">
        <v>7.6719999999999997E-2</v>
      </c>
      <c r="I308" s="110">
        <v>-0.46394000000000002</v>
      </c>
      <c r="J308" s="110">
        <v>2.31E-3</v>
      </c>
    </row>
    <row r="309" spans="1:10">
      <c r="A309" s="111" t="s">
        <v>83</v>
      </c>
      <c r="B309" s="111" t="s">
        <v>160</v>
      </c>
      <c r="C309" s="111" t="s">
        <v>8</v>
      </c>
      <c r="D309" s="110"/>
      <c r="E309" s="110">
        <v>0.55110000000000003</v>
      </c>
      <c r="F309" s="110">
        <v>-3.5200000000000002E-2</v>
      </c>
      <c r="G309" s="110">
        <v>22.7165</v>
      </c>
      <c r="H309" s="110">
        <v>4.0070000000000001E-2</v>
      </c>
      <c r="I309" s="110">
        <v>0.69799999999999995</v>
      </c>
      <c r="J309" s="110">
        <v>-2.1299999999999999E-3</v>
      </c>
    </row>
    <row r="310" spans="1:10">
      <c r="A310" s="111" t="s">
        <v>83</v>
      </c>
      <c r="B310" s="111" t="s">
        <v>161</v>
      </c>
      <c r="C310" s="111" t="s">
        <v>8</v>
      </c>
      <c r="D310" s="110"/>
      <c r="E310" s="110">
        <v>0.53349999999999997</v>
      </c>
      <c r="F310" s="110">
        <v>2.6800000000000001E-2</v>
      </c>
      <c r="G310" s="110">
        <v>18.5396</v>
      </c>
      <c r="H310" s="110">
        <v>-4.0289999999999999E-2</v>
      </c>
      <c r="I310" s="110">
        <v>0.68342000000000003</v>
      </c>
      <c r="J310" s="110">
        <v>-2.0799999999999998E-3</v>
      </c>
    </row>
    <row r="311" spans="1:10">
      <c r="A311" s="111" t="s">
        <v>83</v>
      </c>
      <c r="B311" s="111" t="s">
        <v>162</v>
      </c>
      <c r="C311" s="111" t="s">
        <v>8</v>
      </c>
      <c r="D311" s="110"/>
      <c r="E311" s="110">
        <v>0.56589999999999996</v>
      </c>
      <c r="F311" s="110">
        <v>-2.9399999999999999E-2</v>
      </c>
      <c r="G311" s="110">
        <v>18.592700000000001</v>
      </c>
      <c r="H311" s="110">
        <v>3.1660000000000001E-2</v>
      </c>
      <c r="I311" s="110">
        <v>0.71184999999999998</v>
      </c>
      <c r="J311" s="110">
        <v>-2.0600000000000002E-3</v>
      </c>
    </row>
    <row r="312" spans="1:10">
      <c r="A312" s="111" t="s">
        <v>83</v>
      </c>
      <c r="B312" s="111" t="s">
        <v>163</v>
      </c>
      <c r="C312" s="111" t="s">
        <v>8</v>
      </c>
      <c r="D312" s="110"/>
      <c r="E312" s="110">
        <v>0.53339999999999999</v>
      </c>
      <c r="F312" s="110">
        <v>4.8999999999999998E-3</v>
      </c>
      <c r="G312" s="110">
        <v>18.471299999999999</v>
      </c>
      <c r="H312" s="110">
        <v>-1.0999999999999999E-2</v>
      </c>
      <c r="I312" s="110">
        <v>0.68315000000000003</v>
      </c>
      <c r="J312" s="110">
        <v>-2.15E-3</v>
      </c>
    </row>
    <row r="313" spans="1:10">
      <c r="A313" s="111" t="s">
        <v>83</v>
      </c>
      <c r="B313" s="111" t="s">
        <v>164</v>
      </c>
      <c r="C313" s="111" t="s">
        <v>8</v>
      </c>
      <c r="D313" s="110"/>
      <c r="E313" s="110">
        <v>0.53280000000000005</v>
      </c>
      <c r="F313" s="110">
        <v>3.0499999999999999E-2</v>
      </c>
      <c r="G313" s="110">
        <v>18.1373</v>
      </c>
      <c r="H313" s="110">
        <v>-4.4929999999999998E-2</v>
      </c>
      <c r="I313" s="110">
        <v>0.68283000000000005</v>
      </c>
      <c r="J313" s="110">
        <v>-2.0600000000000002E-3</v>
      </c>
    </row>
    <row r="314" spans="1:10">
      <c r="A314" s="111" t="s">
        <v>83</v>
      </c>
      <c r="B314" s="111" t="s">
        <v>165</v>
      </c>
      <c r="C314" s="111" t="s">
        <v>8</v>
      </c>
      <c r="D314" s="110"/>
      <c r="E314" s="110">
        <v>0.13139999999999999</v>
      </c>
      <c r="F314" s="110">
        <v>0.4834</v>
      </c>
      <c r="G314" s="110">
        <v>23.87</v>
      </c>
      <c r="H314" s="110">
        <v>-0.53591</v>
      </c>
      <c r="I314" s="110">
        <v>0.11291</v>
      </c>
      <c r="J314" s="110">
        <v>-1.3699999999999999E-3</v>
      </c>
    </row>
    <row r="315" spans="1:10">
      <c r="A315" s="111" t="s">
        <v>83</v>
      </c>
      <c r="B315" s="111" t="s">
        <v>166</v>
      </c>
      <c r="C315" s="111" t="s">
        <v>8</v>
      </c>
      <c r="D315" s="110"/>
      <c r="E315" s="110">
        <v>0.1138</v>
      </c>
      <c r="F315" s="110">
        <v>0.5454</v>
      </c>
      <c r="G315" s="110">
        <v>19.693100000000001</v>
      </c>
      <c r="H315" s="110">
        <v>-0.61626999999999998</v>
      </c>
      <c r="I315" s="110">
        <v>9.8320000000000005E-2</v>
      </c>
      <c r="J315" s="110">
        <v>-1.32E-3</v>
      </c>
    </row>
    <row r="316" spans="1:10">
      <c r="A316" s="111" t="s">
        <v>83</v>
      </c>
      <c r="B316" s="111" t="s">
        <v>167</v>
      </c>
      <c r="C316" s="111" t="s">
        <v>8</v>
      </c>
      <c r="D316" s="110"/>
      <c r="E316" s="110">
        <v>0.1462</v>
      </c>
      <c r="F316" s="110">
        <v>0.48920000000000002</v>
      </c>
      <c r="G316" s="110">
        <v>19.746200000000002</v>
      </c>
      <c r="H316" s="110">
        <v>-0.54432000000000003</v>
      </c>
      <c r="I316" s="110">
        <v>0.12675</v>
      </c>
      <c r="J316" s="110">
        <v>-1.2999999999999999E-3</v>
      </c>
    </row>
    <row r="317" spans="1:10">
      <c r="A317" s="111" t="s">
        <v>83</v>
      </c>
      <c r="B317" s="111" t="s">
        <v>168</v>
      </c>
      <c r="C317" s="111" t="s">
        <v>8</v>
      </c>
      <c r="D317" s="110"/>
      <c r="E317" s="110">
        <v>0.1137</v>
      </c>
      <c r="F317" s="110">
        <v>0.52349999999999997</v>
      </c>
      <c r="G317" s="110">
        <v>19.6248</v>
      </c>
      <c r="H317" s="110">
        <v>-0.58696999999999999</v>
      </c>
      <c r="I317" s="110">
        <v>9.8059999999999994E-2</v>
      </c>
      <c r="J317" s="110">
        <v>-1.39E-3</v>
      </c>
    </row>
    <row r="318" spans="1:10">
      <c r="A318" s="111" t="s">
        <v>83</v>
      </c>
      <c r="B318" s="111" t="s">
        <v>169</v>
      </c>
      <c r="C318" s="111" t="s">
        <v>8</v>
      </c>
      <c r="D318" s="110"/>
      <c r="E318" s="110">
        <v>0.11310000000000001</v>
      </c>
      <c r="F318" s="110">
        <v>0.54900000000000004</v>
      </c>
      <c r="G318" s="110">
        <v>19.290800000000001</v>
      </c>
      <c r="H318" s="110">
        <v>-0.62090999999999996</v>
      </c>
      <c r="I318" s="110">
        <v>9.7729999999999997E-2</v>
      </c>
      <c r="J318" s="110">
        <v>-1.31E-3</v>
      </c>
    </row>
    <row r="319" spans="1:10">
      <c r="A319" s="111" t="s">
        <v>83</v>
      </c>
      <c r="B319" s="111" t="s">
        <v>170</v>
      </c>
      <c r="C319" s="111" t="s">
        <v>8</v>
      </c>
      <c r="D319" s="110"/>
      <c r="E319" s="110">
        <v>0.15379999999999999</v>
      </c>
      <c r="F319" s="110">
        <v>-0.74770000000000003</v>
      </c>
      <c r="G319" s="110">
        <v>22.031099999999999</v>
      </c>
      <c r="H319" s="110">
        <v>0.84369000000000005</v>
      </c>
      <c r="I319" s="110">
        <v>0.14016999999999999</v>
      </c>
      <c r="J319" s="110">
        <v>1.7600000000000001E-3</v>
      </c>
    </row>
    <row r="320" spans="1:10">
      <c r="A320" s="111" t="s">
        <v>83</v>
      </c>
      <c r="B320" s="111" t="s">
        <v>171</v>
      </c>
      <c r="C320" s="111" t="s">
        <v>8</v>
      </c>
      <c r="D320" s="110"/>
      <c r="E320" s="110">
        <v>0.13619999999999999</v>
      </c>
      <c r="F320" s="110">
        <v>-0.68559999999999999</v>
      </c>
      <c r="G320" s="110">
        <v>17.854299999999999</v>
      </c>
      <c r="H320" s="110">
        <v>0.76332999999999995</v>
      </c>
      <c r="I320" s="110">
        <v>0.12558</v>
      </c>
      <c r="J320" s="110">
        <v>1.81E-3</v>
      </c>
    </row>
    <row r="321" spans="1:10">
      <c r="A321" s="111" t="s">
        <v>83</v>
      </c>
      <c r="B321" s="111" t="s">
        <v>172</v>
      </c>
      <c r="C321" s="111" t="s">
        <v>8</v>
      </c>
      <c r="D321" s="110"/>
      <c r="E321" s="110">
        <v>0.1686</v>
      </c>
      <c r="F321" s="110">
        <v>-0.7419</v>
      </c>
      <c r="G321" s="110">
        <v>17.907399999999999</v>
      </c>
      <c r="H321" s="110">
        <v>0.83528000000000002</v>
      </c>
      <c r="I321" s="110">
        <v>0.15401000000000001</v>
      </c>
      <c r="J321" s="110">
        <v>1.83E-3</v>
      </c>
    </row>
    <row r="322" spans="1:10">
      <c r="A322" s="111" t="s">
        <v>83</v>
      </c>
      <c r="B322" s="111" t="s">
        <v>173</v>
      </c>
      <c r="C322" s="111" t="s">
        <v>8</v>
      </c>
      <c r="D322" s="110"/>
      <c r="E322" s="110">
        <v>0.1361</v>
      </c>
      <c r="F322" s="110">
        <v>-0.70750000000000002</v>
      </c>
      <c r="G322" s="110">
        <v>17.786000000000001</v>
      </c>
      <c r="H322" s="110">
        <v>0.79261999999999999</v>
      </c>
      <c r="I322" s="110">
        <v>0.12531999999999999</v>
      </c>
      <c r="J322" s="110">
        <v>1.74E-3</v>
      </c>
    </row>
    <row r="323" spans="1:10">
      <c r="A323" s="111" t="s">
        <v>83</v>
      </c>
      <c r="B323" s="111" t="s">
        <v>174</v>
      </c>
      <c r="C323" s="111" t="s">
        <v>8</v>
      </c>
      <c r="D323" s="110"/>
      <c r="E323" s="110">
        <v>0.13550000000000001</v>
      </c>
      <c r="F323" s="110">
        <v>-0.68200000000000005</v>
      </c>
      <c r="G323" s="110">
        <v>17.452000000000002</v>
      </c>
      <c r="H323" s="110">
        <v>0.75868999999999998</v>
      </c>
      <c r="I323" s="110">
        <v>0.12499</v>
      </c>
      <c r="J323" s="110">
        <v>1.82E-3</v>
      </c>
    </row>
    <row r="324" spans="1:10">
      <c r="A324" s="111" t="s">
        <v>83</v>
      </c>
      <c r="B324" s="111" t="s">
        <v>179</v>
      </c>
      <c r="C324" s="111" t="s">
        <v>8</v>
      </c>
      <c r="D324" s="111" t="s">
        <v>9</v>
      </c>
      <c r="E324" s="110">
        <v>0.57999999999999996</v>
      </c>
      <c r="F324" s="110">
        <v>0.61260000000000003</v>
      </c>
      <c r="G324" s="110">
        <v>23.87</v>
      </c>
      <c r="H324" s="110">
        <v>0.84369000000000005</v>
      </c>
      <c r="I324" s="110">
        <v>0.74805999999999995</v>
      </c>
      <c r="J324" s="110">
        <v>2.5699999999999998E-3</v>
      </c>
    </row>
    <row r="325" spans="1:10">
      <c r="A325" s="111" t="s">
        <v>83</v>
      </c>
      <c r="B325" s="111" t="s">
        <v>179</v>
      </c>
      <c r="C325" s="111" t="s">
        <v>8</v>
      </c>
      <c r="D325" s="111" t="s">
        <v>10</v>
      </c>
      <c r="E325" s="110">
        <v>-0.33090000000000003</v>
      </c>
      <c r="F325" s="110">
        <v>-0.75519999999999998</v>
      </c>
      <c r="G325" s="110">
        <v>14.391500000000001</v>
      </c>
      <c r="H325" s="110">
        <v>-0.69452000000000003</v>
      </c>
      <c r="I325" s="110">
        <v>-0.52612000000000003</v>
      </c>
      <c r="J325" s="110">
        <v>-2.2899999999999999E-3</v>
      </c>
    </row>
    <row r="326" spans="1:10">
      <c r="A326" s="111" t="s">
        <v>84</v>
      </c>
      <c r="B326" s="111" t="s">
        <v>130</v>
      </c>
      <c r="C326" s="111" t="s">
        <v>131</v>
      </c>
      <c r="D326" s="110"/>
      <c r="E326" s="110">
        <v>0</v>
      </c>
      <c r="F326" s="110">
        <v>0</v>
      </c>
      <c r="G326" s="110">
        <v>0</v>
      </c>
      <c r="H326" s="110">
        <v>0</v>
      </c>
      <c r="I326" s="110">
        <v>0</v>
      </c>
      <c r="J326" s="110">
        <v>0</v>
      </c>
    </row>
    <row r="327" spans="1:10">
      <c r="A327" s="111" t="s">
        <v>84</v>
      </c>
      <c r="B327" s="111" t="s">
        <v>132</v>
      </c>
      <c r="C327" s="111" t="s">
        <v>131</v>
      </c>
      <c r="D327" s="110"/>
      <c r="E327" s="110">
        <v>-4.0500000000000001E-2</v>
      </c>
      <c r="F327" s="110">
        <v>-0.21540000000000001</v>
      </c>
      <c r="G327" s="110">
        <v>13.0131</v>
      </c>
      <c r="H327" s="110">
        <v>0.22489000000000001</v>
      </c>
      <c r="I327" s="110">
        <v>-3.7010000000000001E-2</v>
      </c>
      <c r="J327" s="110">
        <v>-3.5E-4</v>
      </c>
    </row>
    <row r="328" spans="1:10">
      <c r="A328" s="111" t="s">
        <v>84</v>
      </c>
      <c r="B328" s="111" t="s">
        <v>133</v>
      </c>
      <c r="C328" s="111" t="s">
        <v>131</v>
      </c>
      <c r="D328" s="110"/>
      <c r="E328" s="110">
        <v>-7.2499999999999995E-2</v>
      </c>
      <c r="F328" s="110">
        <v>-0.68769999999999998</v>
      </c>
      <c r="G328" s="110">
        <v>20.9269</v>
      </c>
      <c r="H328" s="110">
        <v>0.72394000000000003</v>
      </c>
      <c r="I328" s="110">
        <v>-6.5570000000000003E-2</v>
      </c>
      <c r="J328" s="110">
        <v>-9.3999999999999997E-4</v>
      </c>
    </row>
    <row r="329" spans="1:10">
      <c r="A329" s="111" t="s">
        <v>84</v>
      </c>
      <c r="B329" s="111" t="s">
        <v>134</v>
      </c>
      <c r="C329" s="111" t="s">
        <v>131</v>
      </c>
      <c r="D329" s="110"/>
      <c r="E329" s="110">
        <v>-0.11650000000000001</v>
      </c>
      <c r="F329" s="110">
        <v>5.8900000000000001E-2</v>
      </c>
      <c r="G329" s="110">
        <v>20.126100000000001</v>
      </c>
      <c r="H329" s="110">
        <v>-4.7699999999999999E-2</v>
      </c>
      <c r="I329" s="110">
        <v>-0.10388</v>
      </c>
      <c r="J329" s="110">
        <v>-2.0000000000000001E-4</v>
      </c>
    </row>
    <row r="330" spans="1:10">
      <c r="A330" s="111" t="s">
        <v>84</v>
      </c>
      <c r="B330" s="111" t="s">
        <v>135</v>
      </c>
      <c r="C330" s="111" t="s">
        <v>131</v>
      </c>
      <c r="D330" s="110"/>
      <c r="E330" s="110">
        <v>4.4000000000000003E-3</v>
      </c>
      <c r="F330" s="110">
        <v>-5.0439999999999998E-5</v>
      </c>
      <c r="G330" s="110">
        <v>6.9080000000000004</v>
      </c>
      <c r="H330" s="110">
        <v>3.5400000000000002E-3</v>
      </c>
      <c r="I330" s="110">
        <v>3.9300000000000003E-3</v>
      </c>
      <c r="J330" s="110">
        <v>1.798E-6</v>
      </c>
    </row>
    <row r="331" spans="1:10">
      <c r="A331" s="111" t="s">
        <v>84</v>
      </c>
      <c r="B331" s="111" t="s">
        <v>136</v>
      </c>
      <c r="C331" s="111" t="s">
        <v>131</v>
      </c>
      <c r="D331" s="110"/>
      <c r="E331" s="110">
        <v>-4.58E-2</v>
      </c>
      <c r="F331" s="110">
        <v>-0.21460000000000001</v>
      </c>
      <c r="G331" s="110">
        <v>6.2291999999999996</v>
      </c>
      <c r="H331" s="110">
        <v>0.22031000000000001</v>
      </c>
      <c r="I331" s="110">
        <v>-4.1140000000000003E-2</v>
      </c>
      <c r="J331" s="110">
        <v>-3.3E-4</v>
      </c>
    </row>
    <row r="332" spans="1:10">
      <c r="A332" s="111" t="s">
        <v>84</v>
      </c>
      <c r="B332" s="111" t="s">
        <v>137</v>
      </c>
      <c r="C332" s="111" t="s">
        <v>131</v>
      </c>
      <c r="D332" s="110"/>
      <c r="E332" s="110">
        <v>3.2000000000000002E-3</v>
      </c>
      <c r="F332" s="110">
        <v>-9.4100000000000003E-2</v>
      </c>
      <c r="G332" s="110">
        <v>6.6176000000000004</v>
      </c>
      <c r="H332" s="110">
        <v>9.8760000000000001E-2</v>
      </c>
      <c r="I332" s="110">
        <v>2.7299999999999998E-3</v>
      </c>
      <c r="J332" s="110">
        <v>-3.3019999999999999E-5</v>
      </c>
    </row>
    <row r="333" spans="1:10">
      <c r="A333" s="111" t="s">
        <v>84</v>
      </c>
      <c r="B333" s="111" t="s">
        <v>138</v>
      </c>
      <c r="C333" s="111" t="s">
        <v>131</v>
      </c>
      <c r="D333" s="110"/>
      <c r="E333" s="110">
        <v>1.5E-3</v>
      </c>
      <c r="F333" s="110">
        <v>7.9750000000000003E-4</v>
      </c>
      <c r="G333" s="110">
        <v>4.7111000000000001</v>
      </c>
      <c r="H333" s="110">
        <v>1.15E-3</v>
      </c>
      <c r="I333" s="110">
        <v>1.2800000000000001E-3</v>
      </c>
      <c r="J333" s="110">
        <v>1.296E-6</v>
      </c>
    </row>
    <row r="334" spans="1:10">
      <c r="A334" s="111" t="s">
        <v>84</v>
      </c>
      <c r="B334" s="111" t="s">
        <v>139</v>
      </c>
      <c r="C334" s="111" t="s">
        <v>131</v>
      </c>
      <c r="D334" s="110"/>
      <c r="E334" s="110">
        <v>-0.42309999999999998</v>
      </c>
      <c r="F334" s="110">
        <v>7.6399999999999996E-2</v>
      </c>
      <c r="G334" s="110">
        <v>-1.5384</v>
      </c>
      <c r="H334" s="110">
        <v>-5.8139999999999997E-2</v>
      </c>
      <c r="I334" s="110">
        <v>-0.60579000000000005</v>
      </c>
      <c r="J334" s="110">
        <v>4.3299999999999996E-3</v>
      </c>
    </row>
    <row r="335" spans="1:10">
      <c r="A335" s="111" t="s">
        <v>84</v>
      </c>
      <c r="B335" s="111" t="s">
        <v>140</v>
      </c>
      <c r="C335" s="111" t="s">
        <v>131</v>
      </c>
      <c r="D335" s="110"/>
      <c r="E335" s="110">
        <v>0.42220000000000002</v>
      </c>
      <c r="F335" s="110">
        <v>-7.6600000000000001E-2</v>
      </c>
      <c r="G335" s="110">
        <v>1.5369999999999999</v>
      </c>
      <c r="H335" s="110">
        <v>5.8549999999999998E-2</v>
      </c>
      <c r="I335" s="110">
        <v>0.60451999999999995</v>
      </c>
      <c r="J335" s="110">
        <v>-4.3200000000000001E-3</v>
      </c>
    </row>
    <row r="336" spans="1:10">
      <c r="A336" s="111" t="s">
        <v>84</v>
      </c>
      <c r="B336" s="111" t="s">
        <v>141</v>
      </c>
      <c r="C336" s="111" t="s">
        <v>131</v>
      </c>
      <c r="D336" s="110"/>
      <c r="E336" s="110">
        <v>-8.6200000000000003E-4</v>
      </c>
      <c r="F336" s="110">
        <v>0.86950000000000005</v>
      </c>
      <c r="G336" s="110">
        <v>-2.1604999999999999</v>
      </c>
      <c r="H336" s="110">
        <v>-0.92159999999999997</v>
      </c>
      <c r="I336" s="110">
        <v>-1.8799999999999999E-3</v>
      </c>
      <c r="J336" s="110">
        <v>-3.294E-5</v>
      </c>
    </row>
    <row r="337" spans="1:10">
      <c r="A337" s="111" t="s">
        <v>84</v>
      </c>
      <c r="B337" s="111" t="s">
        <v>142</v>
      </c>
      <c r="C337" s="111" t="s">
        <v>131</v>
      </c>
      <c r="D337" s="110"/>
      <c r="E337" s="110">
        <v>1E-3</v>
      </c>
      <c r="F337" s="110">
        <v>-1.0330999999999999</v>
      </c>
      <c r="G337" s="110">
        <v>2.4382999999999999</v>
      </c>
      <c r="H337" s="110">
        <v>1.0732299999999999</v>
      </c>
      <c r="I337" s="110">
        <v>2.2200000000000002E-3</v>
      </c>
      <c r="J337" s="110">
        <v>4.066E-5</v>
      </c>
    </row>
    <row r="338" spans="1:10">
      <c r="A338" s="111" t="s">
        <v>84</v>
      </c>
      <c r="B338" s="111" t="s">
        <v>143</v>
      </c>
      <c r="C338" s="111" t="s">
        <v>131</v>
      </c>
      <c r="D338" s="110"/>
      <c r="E338" s="110">
        <v>-7.2499999999999995E-2</v>
      </c>
      <c r="F338" s="110">
        <v>-0.68769999999999998</v>
      </c>
      <c r="G338" s="110">
        <v>20.9269</v>
      </c>
      <c r="H338" s="110">
        <v>0.72394000000000003</v>
      </c>
      <c r="I338" s="110">
        <v>-6.5570000000000003E-2</v>
      </c>
      <c r="J338" s="110">
        <v>-9.3999999999999997E-4</v>
      </c>
    </row>
    <row r="339" spans="1:10">
      <c r="A339" s="111" t="s">
        <v>84</v>
      </c>
      <c r="B339" s="111" t="s">
        <v>144</v>
      </c>
      <c r="C339" s="111" t="s">
        <v>8</v>
      </c>
      <c r="D339" s="110"/>
      <c r="E339" s="110">
        <v>-0.189</v>
      </c>
      <c r="F339" s="110">
        <v>-0.62880000000000003</v>
      </c>
      <c r="G339" s="110">
        <v>41.052999999999997</v>
      </c>
      <c r="H339" s="110">
        <v>0.67623999999999995</v>
      </c>
      <c r="I339" s="110">
        <v>-0.16944999999999999</v>
      </c>
      <c r="J339" s="110">
        <v>-1.14E-3</v>
      </c>
    </row>
    <row r="340" spans="1:10">
      <c r="A340" s="111" t="s">
        <v>84</v>
      </c>
      <c r="B340" s="111" t="s">
        <v>145</v>
      </c>
      <c r="C340" s="111" t="s">
        <v>8</v>
      </c>
      <c r="D340" s="110"/>
      <c r="E340" s="110">
        <v>-4.0500000000000001E-2</v>
      </c>
      <c r="F340" s="110">
        <v>-0.21540000000000001</v>
      </c>
      <c r="G340" s="110">
        <v>13.0131</v>
      </c>
      <c r="H340" s="110">
        <v>0.22489000000000001</v>
      </c>
      <c r="I340" s="110">
        <v>-3.7010000000000001E-2</v>
      </c>
      <c r="J340" s="110">
        <v>-3.5E-4</v>
      </c>
    </row>
    <row r="341" spans="1:10">
      <c r="A341" s="111" t="s">
        <v>84</v>
      </c>
      <c r="B341" s="111" t="s">
        <v>146</v>
      </c>
      <c r="C341" s="111" t="s">
        <v>8</v>
      </c>
      <c r="D341" s="110"/>
      <c r="E341" s="110">
        <v>-0.157</v>
      </c>
      <c r="F341" s="110">
        <v>-0.1565</v>
      </c>
      <c r="G341" s="110">
        <v>33.139200000000002</v>
      </c>
      <c r="H341" s="110">
        <v>0.17718999999999999</v>
      </c>
      <c r="I341" s="110">
        <v>-0.14088999999999999</v>
      </c>
      <c r="J341" s="110">
        <v>-5.5000000000000003E-4</v>
      </c>
    </row>
    <row r="342" spans="1:10">
      <c r="A342" s="111" t="s">
        <v>84</v>
      </c>
      <c r="B342" s="111" t="s">
        <v>147</v>
      </c>
      <c r="C342" s="111" t="s">
        <v>8</v>
      </c>
      <c r="D342" s="110"/>
      <c r="E342" s="110">
        <v>-0.11210000000000001</v>
      </c>
      <c r="F342" s="110">
        <v>5.8900000000000001E-2</v>
      </c>
      <c r="G342" s="110">
        <v>27.034099999999999</v>
      </c>
      <c r="H342" s="110">
        <v>-4.4159999999999998E-2</v>
      </c>
      <c r="I342" s="110">
        <v>-9.9949999999999997E-2</v>
      </c>
      <c r="J342" s="110">
        <v>-2.0000000000000001E-4</v>
      </c>
    </row>
    <row r="343" spans="1:10">
      <c r="A343" s="111" t="s">
        <v>84</v>
      </c>
      <c r="B343" s="111" t="s">
        <v>148</v>
      </c>
      <c r="C343" s="111" t="s">
        <v>8</v>
      </c>
      <c r="D343" s="110"/>
      <c r="E343" s="110">
        <v>-0.1623</v>
      </c>
      <c r="F343" s="110">
        <v>-0.15570000000000001</v>
      </c>
      <c r="G343" s="110">
        <v>26.3553</v>
      </c>
      <c r="H343" s="110">
        <v>0.17261000000000001</v>
      </c>
      <c r="I343" s="110">
        <v>-0.14502000000000001</v>
      </c>
      <c r="J343" s="110">
        <v>-5.2999999999999998E-4</v>
      </c>
    </row>
    <row r="344" spans="1:10">
      <c r="A344" s="111" t="s">
        <v>84</v>
      </c>
      <c r="B344" s="111" t="s">
        <v>149</v>
      </c>
      <c r="C344" s="111" t="s">
        <v>8</v>
      </c>
      <c r="D344" s="110"/>
      <c r="E344" s="110">
        <v>-0.1133</v>
      </c>
      <c r="F344" s="110">
        <v>-3.5200000000000002E-2</v>
      </c>
      <c r="G344" s="110">
        <v>26.7438</v>
      </c>
      <c r="H344" s="110">
        <v>5.1060000000000001E-2</v>
      </c>
      <c r="I344" s="110">
        <v>-0.10115</v>
      </c>
      <c r="J344" s="110">
        <v>-2.3000000000000001E-4</v>
      </c>
    </row>
    <row r="345" spans="1:10">
      <c r="A345" s="111" t="s">
        <v>84</v>
      </c>
      <c r="B345" s="111" t="s">
        <v>150</v>
      </c>
      <c r="C345" s="111" t="s">
        <v>8</v>
      </c>
      <c r="D345" s="110"/>
      <c r="E345" s="110">
        <v>-0.11509999999999999</v>
      </c>
      <c r="F345" s="110">
        <v>5.9700000000000003E-2</v>
      </c>
      <c r="G345" s="110">
        <v>24.837199999999999</v>
      </c>
      <c r="H345" s="110">
        <v>-4.6539999999999998E-2</v>
      </c>
      <c r="I345" s="110">
        <v>-0.1026</v>
      </c>
      <c r="J345" s="110">
        <v>-2.0000000000000001E-4</v>
      </c>
    </row>
    <row r="346" spans="1:10">
      <c r="A346" s="111" t="s">
        <v>84</v>
      </c>
      <c r="B346" s="111" t="s">
        <v>151</v>
      </c>
      <c r="C346" s="111" t="s">
        <v>8</v>
      </c>
      <c r="D346" s="110"/>
      <c r="E346" s="110">
        <v>-0.53969999999999996</v>
      </c>
      <c r="F346" s="110">
        <v>0.1353</v>
      </c>
      <c r="G346" s="110">
        <v>18.587800000000001</v>
      </c>
      <c r="H346" s="110">
        <v>-0.10584</v>
      </c>
      <c r="I346" s="110">
        <v>-0.70967000000000002</v>
      </c>
      <c r="J346" s="110">
        <v>4.13E-3</v>
      </c>
    </row>
    <row r="347" spans="1:10">
      <c r="A347" s="111" t="s">
        <v>84</v>
      </c>
      <c r="B347" s="111" t="s">
        <v>152</v>
      </c>
      <c r="C347" s="111" t="s">
        <v>8</v>
      </c>
      <c r="D347" s="110"/>
      <c r="E347" s="110">
        <v>0.30570000000000003</v>
      </c>
      <c r="F347" s="110">
        <v>-1.77E-2</v>
      </c>
      <c r="G347" s="110">
        <v>21.6631</v>
      </c>
      <c r="H347" s="110">
        <v>1.085E-2</v>
      </c>
      <c r="I347" s="110">
        <v>0.50063999999999997</v>
      </c>
      <c r="J347" s="110">
        <v>-4.5199999999999997E-3</v>
      </c>
    </row>
    <row r="348" spans="1:10">
      <c r="A348" s="111" t="s">
        <v>84</v>
      </c>
      <c r="B348" s="111" t="s">
        <v>153</v>
      </c>
      <c r="C348" s="111" t="s">
        <v>8</v>
      </c>
      <c r="D348" s="110"/>
      <c r="E348" s="110">
        <v>-0.1174</v>
      </c>
      <c r="F348" s="110">
        <v>0.9284</v>
      </c>
      <c r="G348" s="110">
        <v>17.965599999999998</v>
      </c>
      <c r="H348" s="110">
        <v>-0.96930000000000005</v>
      </c>
      <c r="I348" s="110">
        <v>-0.10576000000000001</v>
      </c>
      <c r="J348" s="110">
        <v>-2.3000000000000001E-4</v>
      </c>
    </row>
    <row r="349" spans="1:10">
      <c r="A349" s="111" t="s">
        <v>84</v>
      </c>
      <c r="B349" s="111" t="s">
        <v>154</v>
      </c>
      <c r="C349" s="111" t="s">
        <v>8</v>
      </c>
      <c r="D349" s="110"/>
      <c r="E349" s="110">
        <v>-0.11550000000000001</v>
      </c>
      <c r="F349" s="110">
        <v>-0.97419999999999995</v>
      </c>
      <c r="G349" s="110">
        <v>22.564499999999999</v>
      </c>
      <c r="H349" s="110">
        <v>1.0255399999999999</v>
      </c>
      <c r="I349" s="110">
        <v>-0.10166</v>
      </c>
      <c r="J349" s="110">
        <v>-1.6000000000000001E-4</v>
      </c>
    </row>
    <row r="350" spans="1:10">
      <c r="A350" s="111" t="s">
        <v>84</v>
      </c>
      <c r="B350" s="111" t="s">
        <v>155</v>
      </c>
      <c r="C350" s="111" t="s">
        <v>8</v>
      </c>
      <c r="D350" s="110"/>
      <c r="E350" s="110">
        <v>-0.53380000000000005</v>
      </c>
      <c r="F350" s="110">
        <v>-6.6199999999999995E-2</v>
      </c>
      <c r="G350" s="110">
        <v>30.453399999999998</v>
      </c>
      <c r="H350" s="110">
        <v>0.10237</v>
      </c>
      <c r="I350" s="110">
        <v>-0.68240000000000001</v>
      </c>
      <c r="J350" s="110">
        <v>3.3800000000000002E-3</v>
      </c>
    </row>
    <row r="351" spans="1:10">
      <c r="A351" s="111" t="s">
        <v>84</v>
      </c>
      <c r="B351" s="111" t="s">
        <v>156</v>
      </c>
      <c r="C351" s="111" t="s">
        <v>8</v>
      </c>
      <c r="D351" s="110"/>
      <c r="E351" s="110">
        <v>-0.49330000000000002</v>
      </c>
      <c r="F351" s="110">
        <v>0.12759999999999999</v>
      </c>
      <c r="G351" s="110">
        <v>24.9588</v>
      </c>
      <c r="H351" s="110">
        <v>-9.6839999999999996E-2</v>
      </c>
      <c r="I351" s="110">
        <v>-0.64554999999999996</v>
      </c>
      <c r="J351" s="110">
        <v>3.7000000000000002E-3</v>
      </c>
    </row>
    <row r="352" spans="1:10">
      <c r="A352" s="111" t="s">
        <v>84</v>
      </c>
      <c r="B352" s="111" t="s">
        <v>157</v>
      </c>
      <c r="C352" s="111" t="s">
        <v>8</v>
      </c>
      <c r="D352" s="110"/>
      <c r="E352" s="110">
        <v>-0.53859999999999997</v>
      </c>
      <c r="F352" s="110">
        <v>-6.5500000000000003E-2</v>
      </c>
      <c r="G352" s="110">
        <v>24.347899999999999</v>
      </c>
      <c r="H352" s="110">
        <v>9.8250000000000004E-2</v>
      </c>
      <c r="I352" s="110">
        <v>-0.68611999999999995</v>
      </c>
      <c r="J352" s="110">
        <v>3.3999999999999998E-3</v>
      </c>
    </row>
    <row r="353" spans="1:10">
      <c r="A353" s="111" t="s">
        <v>84</v>
      </c>
      <c r="B353" s="111" t="s">
        <v>158</v>
      </c>
      <c r="C353" s="111" t="s">
        <v>8</v>
      </c>
      <c r="D353" s="110"/>
      <c r="E353" s="110">
        <v>-0.4945</v>
      </c>
      <c r="F353" s="110">
        <v>4.2999999999999997E-2</v>
      </c>
      <c r="G353" s="110">
        <v>24.697500000000002</v>
      </c>
      <c r="H353" s="110">
        <v>-1.1140000000000001E-2</v>
      </c>
      <c r="I353" s="110">
        <v>-0.64663000000000004</v>
      </c>
      <c r="J353" s="110">
        <v>3.6700000000000001E-3</v>
      </c>
    </row>
    <row r="354" spans="1:10">
      <c r="A354" s="111" t="s">
        <v>84</v>
      </c>
      <c r="B354" s="111" t="s">
        <v>159</v>
      </c>
      <c r="C354" s="111" t="s">
        <v>8</v>
      </c>
      <c r="D354" s="110"/>
      <c r="E354" s="110">
        <v>-0.496</v>
      </c>
      <c r="F354" s="110">
        <v>0.1283</v>
      </c>
      <c r="G354" s="110">
        <v>22.9816</v>
      </c>
      <c r="H354" s="110">
        <v>-9.8989999999999995E-2</v>
      </c>
      <c r="I354" s="110">
        <v>-0.64793999999999996</v>
      </c>
      <c r="J354" s="110">
        <v>3.7000000000000002E-3</v>
      </c>
    </row>
    <row r="355" spans="1:10">
      <c r="A355" s="111" t="s">
        <v>84</v>
      </c>
      <c r="B355" s="111" t="s">
        <v>160</v>
      </c>
      <c r="C355" s="111" t="s">
        <v>8</v>
      </c>
      <c r="D355" s="110"/>
      <c r="E355" s="110">
        <v>0.2271</v>
      </c>
      <c r="F355" s="110">
        <v>-0.2039</v>
      </c>
      <c r="G355" s="110">
        <v>33.2211</v>
      </c>
      <c r="H355" s="110">
        <v>0.2074</v>
      </c>
      <c r="I355" s="110">
        <v>0.40688000000000002</v>
      </c>
      <c r="J355" s="110">
        <v>-4.4000000000000003E-3</v>
      </c>
    </row>
    <row r="356" spans="1:10">
      <c r="A356" s="111" t="s">
        <v>84</v>
      </c>
      <c r="B356" s="111" t="s">
        <v>161</v>
      </c>
      <c r="C356" s="111" t="s">
        <v>8</v>
      </c>
      <c r="D356" s="110"/>
      <c r="E356" s="110">
        <v>0.26750000000000002</v>
      </c>
      <c r="F356" s="110">
        <v>-1.01E-2</v>
      </c>
      <c r="G356" s="110">
        <v>27.726600000000001</v>
      </c>
      <c r="H356" s="110">
        <v>8.1899999999999994E-3</v>
      </c>
      <c r="I356" s="110">
        <v>0.44373000000000001</v>
      </c>
      <c r="J356" s="110">
        <v>-4.0800000000000003E-3</v>
      </c>
    </row>
    <row r="357" spans="1:10">
      <c r="A357" s="111" t="s">
        <v>84</v>
      </c>
      <c r="B357" s="111" t="s">
        <v>162</v>
      </c>
      <c r="C357" s="111" t="s">
        <v>8</v>
      </c>
      <c r="D357" s="110"/>
      <c r="E357" s="110">
        <v>0.2223</v>
      </c>
      <c r="F357" s="110">
        <v>-0.20319999999999999</v>
      </c>
      <c r="G357" s="110">
        <v>27.115600000000001</v>
      </c>
      <c r="H357" s="110">
        <v>0.20327999999999999</v>
      </c>
      <c r="I357" s="110">
        <v>0.40316999999999997</v>
      </c>
      <c r="J357" s="110">
        <v>-4.3800000000000002E-3</v>
      </c>
    </row>
    <row r="358" spans="1:10">
      <c r="A358" s="111" t="s">
        <v>84</v>
      </c>
      <c r="B358" s="111" t="s">
        <v>163</v>
      </c>
      <c r="C358" s="111" t="s">
        <v>8</v>
      </c>
      <c r="D358" s="110"/>
      <c r="E358" s="110">
        <v>0.26640000000000003</v>
      </c>
      <c r="F358" s="110">
        <v>-9.4700000000000006E-2</v>
      </c>
      <c r="G358" s="110">
        <v>27.465299999999999</v>
      </c>
      <c r="H358" s="110">
        <v>9.3880000000000005E-2</v>
      </c>
      <c r="I358" s="110">
        <v>0.44264999999999999</v>
      </c>
      <c r="J358" s="110">
        <v>-4.1099999999999999E-3</v>
      </c>
    </row>
    <row r="359" spans="1:10">
      <c r="A359" s="111" t="s">
        <v>84</v>
      </c>
      <c r="B359" s="111" t="s">
        <v>164</v>
      </c>
      <c r="C359" s="111" t="s">
        <v>8</v>
      </c>
      <c r="D359" s="110"/>
      <c r="E359" s="110">
        <v>0.26479999999999998</v>
      </c>
      <c r="F359" s="110">
        <v>-9.4000000000000004E-3</v>
      </c>
      <c r="G359" s="110">
        <v>25.749400000000001</v>
      </c>
      <c r="H359" s="110">
        <v>6.0400000000000002E-3</v>
      </c>
      <c r="I359" s="110">
        <v>0.44135000000000002</v>
      </c>
      <c r="J359" s="110">
        <v>-4.0800000000000003E-3</v>
      </c>
    </row>
    <row r="360" spans="1:10">
      <c r="A360" s="111" t="s">
        <v>84</v>
      </c>
      <c r="B360" s="111" t="s">
        <v>165</v>
      </c>
      <c r="C360" s="111" t="s">
        <v>8</v>
      </c>
      <c r="D360" s="110"/>
      <c r="E360" s="110">
        <v>-0.1537</v>
      </c>
      <c r="F360" s="110">
        <v>0.64770000000000005</v>
      </c>
      <c r="G360" s="110">
        <v>29.8934</v>
      </c>
      <c r="H360" s="110">
        <v>-0.67474000000000001</v>
      </c>
      <c r="I360" s="110">
        <v>-0.13888</v>
      </c>
      <c r="J360" s="110">
        <v>-5.4000000000000001E-4</v>
      </c>
    </row>
    <row r="361" spans="1:10">
      <c r="A361" s="111" t="s">
        <v>84</v>
      </c>
      <c r="B361" s="111" t="s">
        <v>166</v>
      </c>
      <c r="C361" s="111" t="s">
        <v>8</v>
      </c>
      <c r="D361" s="110"/>
      <c r="E361" s="110">
        <v>-0.1133</v>
      </c>
      <c r="F361" s="110">
        <v>0.84140000000000004</v>
      </c>
      <c r="G361" s="110">
        <v>24.398900000000001</v>
      </c>
      <c r="H361" s="110">
        <v>-0.87395</v>
      </c>
      <c r="I361" s="110">
        <v>-0.10203</v>
      </c>
      <c r="J361" s="110">
        <v>-2.3000000000000001E-4</v>
      </c>
    </row>
    <row r="362" spans="1:10">
      <c r="A362" s="111" t="s">
        <v>84</v>
      </c>
      <c r="B362" s="111" t="s">
        <v>167</v>
      </c>
      <c r="C362" s="111" t="s">
        <v>8</v>
      </c>
      <c r="D362" s="110"/>
      <c r="E362" s="110">
        <v>-0.1585</v>
      </c>
      <c r="F362" s="110">
        <v>0.64829999999999999</v>
      </c>
      <c r="G362" s="110">
        <v>23.7879</v>
      </c>
      <c r="H362" s="110">
        <v>-0.67886000000000002</v>
      </c>
      <c r="I362" s="110">
        <v>-0.14258999999999999</v>
      </c>
      <c r="J362" s="110">
        <v>-5.1999999999999995E-4</v>
      </c>
    </row>
    <row r="363" spans="1:10">
      <c r="A363" s="111" t="s">
        <v>84</v>
      </c>
      <c r="B363" s="111" t="s">
        <v>168</v>
      </c>
      <c r="C363" s="111" t="s">
        <v>8</v>
      </c>
      <c r="D363" s="110"/>
      <c r="E363" s="110">
        <v>-0.1144</v>
      </c>
      <c r="F363" s="110">
        <v>0.75680000000000003</v>
      </c>
      <c r="G363" s="110">
        <v>24.137499999999999</v>
      </c>
      <c r="H363" s="110">
        <v>-0.78825000000000001</v>
      </c>
      <c r="I363" s="110">
        <v>-0.10310999999999999</v>
      </c>
      <c r="J363" s="110">
        <v>-2.5999999999999998E-4</v>
      </c>
    </row>
    <row r="364" spans="1:10">
      <c r="A364" s="111" t="s">
        <v>84</v>
      </c>
      <c r="B364" s="111" t="s">
        <v>169</v>
      </c>
      <c r="C364" s="111" t="s">
        <v>8</v>
      </c>
      <c r="D364" s="110"/>
      <c r="E364" s="110">
        <v>-0.11600000000000001</v>
      </c>
      <c r="F364" s="110">
        <v>0.84219999999999995</v>
      </c>
      <c r="G364" s="110">
        <v>22.421700000000001</v>
      </c>
      <c r="H364" s="110">
        <v>-0.87609999999999999</v>
      </c>
      <c r="I364" s="110">
        <v>-0.10441</v>
      </c>
      <c r="J364" s="110">
        <v>-2.3000000000000001E-4</v>
      </c>
    </row>
    <row r="365" spans="1:10">
      <c r="A365" s="111" t="s">
        <v>84</v>
      </c>
      <c r="B365" s="111" t="s">
        <v>170</v>
      </c>
      <c r="C365" s="111" t="s">
        <v>8</v>
      </c>
      <c r="D365" s="110"/>
      <c r="E365" s="110">
        <v>-0.152</v>
      </c>
      <c r="F365" s="110">
        <v>-1.0647</v>
      </c>
      <c r="G365" s="110">
        <v>34.032400000000003</v>
      </c>
      <c r="H365" s="110">
        <v>1.1206100000000001</v>
      </c>
      <c r="I365" s="110">
        <v>-0.13519</v>
      </c>
      <c r="J365" s="110">
        <v>-4.8000000000000001E-4</v>
      </c>
    </row>
    <row r="366" spans="1:10">
      <c r="A366" s="111" t="s">
        <v>84</v>
      </c>
      <c r="B366" s="111" t="s">
        <v>171</v>
      </c>
      <c r="C366" s="111" t="s">
        <v>8</v>
      </c>
      <c r="D366" s="110"/>
      <c r="E366" s="110">
        <v>-0.1116</v>
      </c>
      <c r="F366" s="110">
        <v>-0.87090000000000001</v>
      </c>
      <c r="G366" s="110">
        <v>28.537800000000001</v>
      </c>
      <c r="H366" s="110">
        <v>0.9214</v>
      </c>
      <c r="I366" s="110">
        <v>-9.8339999999999997E-2</v>
      </c>
      <c r="J366" s="110">
        <v>-1.6000000000000001E-4</v>
      </c>
    </row>
    <row r="367" spans="1:10">
      <c r="A367" s="111" t="s">
        <v>84</v>
      </c>
      <c r="B367" s="111" t="s">
        <v>172</v>
      </c>
      <c r="C367" s="111" t="s">
        <v>8</v>
      </c>
      <c r="D367" s="110"/>
      <c r="E367" s="110">
        <v>-0.15679999999999999</v>
      </c>
      <c r="F367" s="110">
        <v>-1.0640000000000001</v>
      </c>
      <c r="G367" s="110">
        <v>27.9269</v>
      </c>
      <c r="H367" s="110">
        <v>1.11649</v>
      </c>
      <c r="I367" s="110">
        <v>-0.13891000000000001</v>
      </c>
      <c r="J367" s="110">
        <v>-4.6000000000000001E-4</v>
      </c>
    </row>
    <row r="368" spans="1:10">
      <c r="A368" s="111" t="s">
        <v>84</v>
      </c>
      <c r="B368" s="111" t="s">
        <v>173</v>
      </c>
      <c r="C368" s="111" t="s">
        <v>8</v>
      </c>
      <c r="D368" s="110"/>
      <c r="E368" s="110">
        <v>-0.11269999999999999</v>
      </c>
      <c r="F368" s="110">
        <v>-0.95550000000000002</v>
      </c>
      <c r="G368" s="110">
        <v>28.276499999999999</v>
      </c>
      <c r="H368" s="110">
        <v>1.0071000000000001</v>
      </c>
      <c r="I368" s="110">
        <v>-9.9419999999999994E-2</v>
      </c>
      <c r="J368" s="110">
        <v>-1.9000000000000001E-4</v>
      </c>
    </row>
    <row r="369" spans="1:10">
      <c r="A369" s="111" t="s">
        <v>84</v>
      </c>
      <c r="B369" s="111" t="s">
        <v>174</v>
      </c>
      <c r="C369" s="111" t="s">
        <v>8</v>
      </c>
      <c r="D369" s="110"/>
      <c r="E369" s="110">
        <v>-0.1143</v>
      </c>
      <c r="F369" s="110">
        <v>-0.87009999999999998</v>
      </c>
      <c r="G369" s="110">
        <v>26.560600000000001</v>
      </c>
      <c r="H369" s="110">
        <v>0.91925000000000001</v>
      </c>
      <c r="I369" s="110">
        <v>-0.10073</v>
      </c>
      <c r="J369" s="110">
        <v>-1.6000000000000001E-4</v>
      </c>
    </row>
    <row r="370" spans="1:10">
      <c r="A370" s="111" t="s">
        <v>84</v>
      </c>
      <c r="B370" s="111" t="s">
        <v>179</v>
      </c>
      <c r="C370" s="111" t="s">
        <v>8</v>
      </c>
      <c r="D370" s="111" t="s">
        <v>9</v>
      </c>
      <c r="E370" s="110">
        <v>0.30570000000000003</v>
      </c>
      <c r="F370" s="110">
        <v>0.9284</v>
      </c>
      <c r="G370" s="110">
        <v>34.032400000000003</v>
      </c>
      <c r="H370" s="110">
        <v>1.1206100000000001</v>
      </c>
      <c r="I370" s="110">
        <v>0.50063999999999997</v>
      </c>
      <c r="J370" s="110">
        <v>4.13E-3</v>
      </c>
    </row>
    <row r="371" spans="1:10">
      <c r="A371" s="111" t="s">
        <v>84</v>
      </c>
      <c r="B371" s="111" t="s">
        <v>179</v>
      </c>
      <c r="C371" s="111" t="s">
        <v>8</v>
      </c>
      <c r="D371" s="111" t="s">
        <v>10</v>
      </c>
      <c r="E371" s="110">
        <v>-0.53969999999999996</v>
      </c>
      <c r="F371" s="110">
        <v>-1.0647</v>
      </c>
      <c r="G371" s="110">
        <v>17.965599999999998</v>
      </c>
      <c r="H371" s="110">
        <v>-0.96930000000000005</v>
      </c>
      <c r="I371" s="110">
        <v>-0.70967000000000002</v>
      </c>
      <c r="J371" s="110">
        <v>-4.5199999999999997E-3</v>
      </c>
    </row>
    <row r="372" spans="1:10">
      <c r="A372" s="111" t="s">
        <v>85</v>
      </c>
      <c r="B372" s="111" t="s">
        <v>130</v>
      </c>
      <c r="C372" s="111" t="s">
        <v>131</v>
      </c>
      <c r="D372" s="110"/>
      <c r="E372" s="110">
        <v>0</v>
      </c>
      <c r="F372" s="110">
        <v>0</v>
      </c>
      <c r="G372" s="110">
        <v>0</v>
      </c>
      <c r="H372" s="110">
        <v>0</v>
      </c>
      <c r="I372" s="110">
        <v>0</v>
      </c>
      <c r="J372" s="110">
        <v>0</v>
      </c>
    </row>
    <row r="373" spans="1:10">
      <c r="A373" s="111" t="s">
        <v>85</v>
      </c>
      <c r="B373" s="111" t="s">
        <v>132</v>
      </c>
      <c r="C373" s="111" t="s">
        <v>131</v>
      </c>
      <c r="D373" s="110"/>
      <c r="E373" s="110">
        <v>3.8100000000000002E-2</v>
      </c>
      <c r="F373" s="110">
        <v>-0.21629999999999999</v>
      </c>
      <c r="G373" s="110">
        <v>12.989599999999999</v>
      </c>
      <c r="H373" s="110">
        <v>0.22586000000000001</v>
      </c>
      <c r="I373" s="110">
        <v>3.3669999999999999E-2</v>
      </c>
      <c r="J373" s="110">
        <v>2.9E-4</v>
      </c>
    </row>
    <row r="374" spans="1:10">
      <c r="A374" s="111" t="s">
        <v>85</v>
      </c>
      <c r="B374" s="111" t="s">
        <v>133</v>
      </c>
      <c r="C374" s="111" t="s">
        <v>131</v>
      </c>
      <c r="D374" s="110"/>
      <c r="E374" s="110">
        <v>7.2300000000000003E-2</v>
      </c>
      <c r="F374" s="110">
        <v>-0.68789999999999996</v>
      </c>
      <c r="G374" s="110">
        <v>20.9329</v>
      </c>
      <c r="H374" s="110">
        <v>0.72409999999999997</v>
      </c>
      <c r="I374" s="110">
        <v>6.5379999999999994E-2</v>
      </c>
      <c r="J374" s="110">
        <v>9.2000000000000003E-4</v>
      </c>
    </row>
    <row r="375" spans="1:10">
      <c r="A375" s="111" t="s">
        <v>85</v>
      </c>
      <c r="B375" s="111" t="s">
        <v>134</v>
      </c>
      <c r="C375" s="111" t="s">
        <v>131</v>
      </c>
      <c r="D375" s="110"/>
      <c r="E375" s="110">
        <v>0.1193</v>
      </c>
      <c r="F375" s="110">
        <v>5.9299999999999999E-2</v>
      </c>
      <c r="G375" s="110">
        <v>20.210999999999999</v>
      </c>
      <c r="H375" s="110">
        <v>-4.8189999999999997E-2</v>
      </c>
      <c r="I375" s="110">
        <v>0.10674</v>
      </c>
      <c r="J375" s="110">
        <v>2.4000000000000001E-4</v>
      </c>
    </row>
    <row r="376" spans="1:10">
      <c r="A376" s="111" t="s">
        <v>85</v>
      </c>
      <c r="B376" s="111" t="s">
        <v>135</v>
      </c>
      <c r="C376" s="111" t="s">
        <v>131</v>
      </c>
      <c r="D376" s="110"/>
      <c r="E376" s="110">
        <v>-4.4999999999999997E-3</v>
      </c>
      <c r="F376" s="110">
        <v>-7.8640000000000006E-5</v>
      </c>
      <c r="G376" s="110">
        <v>6.9055999999999997</v>
      </c>
      <c r="H376" s="110">
        <v>3.5699999999999998E-3</v>
      </c>
      <c r="I376" s="110">
        <v>-3.9899999999999996E-3</v>
      </c>
      <c r="J376" s="110">
        <v>-5.4020000000000001E-6</v>
      </c>
    </row>
    <row r="377" spans="1:10">
      <c r="A377" s="111" t="s">
        <v>85</v>
      </c>
      <c r="B377" s="111" t="s">
        <v>136</v>
      </c>
      <c r="C377" s="111" t="s">
        <v>131</v>
      </c>
      <c r="D377" s="110"/>
      <c r="E377" s="110">
        <v>4.58E-2</v>
      </c>
      <c r="F377" s="110">
        <v>-0.21460000000000001</v>
      </c>
      <c r="G377" s="110">
        <v>6.2281000000000004</v>
      </c>
      <c r="H377" s="110">
        <v>0.22031999999999999</v>
      </c>
      <c r="I377" s="110">
        <v>4.1110000000000001E-2</v>
      </c>
      <c r="J377" s="110">
        <v>3.3E-4</v>
      </c>
    </row>
    <row r="378" spans="1:10">
      <c r="A378" s="111" t="s">
        <v>85</v>
      </c>
      <c r="B378" s="111" t="s">
        <v>137</v>
      </c>
      <c r="C378" s="111" t="s">
        <v>131</v>
      </c>
      <c r="D378" s="110"/>
      <c r="E378" s="110">
        <v>-3.2000000000000002E-3</v>
      </c>
      <c r="F378" s="110">
        <v>-9.4100000000000003E-2</v>
      </c>
      <c r="G378" s="110">
        <v>6.6162000000000001</v>
      </c>
      <c r="H378" s="110">
        <v>9.8780000000000007E-2</v>
      </c>
      <c r="I378" s="110">
        <v>-2.7699999999999999E-3</v>
      </c>
      <c r="J378" s="110">
        <v>3.0599999999999998E-5</v>
      </c>
    </row>
    <row r="379" spans="1:10">
      <c r="A379" s="111" t="s">
        <v>85</v>
      </c>
      <c r="B379" s="111" t="s">
        <v>138</v>
      </c>
      <c r="C379" s="111" t="s">
        <v>131</v>
      </c>
      <c r="D379" s="110"/>
      <c r="E379" s="110">
        <v>-1.5E-3</v>
      </c>
      <c r="F379" s="110">
        <v>7.76E-4</v>
      </c>
      <c r="G379" s="110">
        <v>4.7089999999999996</v>
      </c>
      <c r="H379" s="110">
        <v>1.1800000000000001E-3</v>
      </c>
      <c r="I379" s="110">
        <v>-1.33E-3</v>
      </c>
      <c r="J379" s="110">
        <v>-4.0339999999999998E-6</v>
      </c>
    </row>
    <row r="380" spans="1:10">
      <c r="A380" s="111" t="s">
        <v>85</v>
      </c>
      <c r="B380" s="111" t="s">
        <v>139</v>
      </c>
      <c r="C380" s="111" t="s">
        <v>131</v>
      </c>
      <c r="D380" s="110"/>
      <c r="E380" s="110">
        <v>-0.4229</v>
      </c>
      <c r="F380" s="110">
        <v>-7.6799999999999993E-2</v>
      </c>
      <c r="G380" s="110">
        <v>1.5399</v>
      </c>
      <c r="H380" s="110">
        <v>5.8650000000000001E-2</v>
      </c>
      <c r="I380" s="110">
        <v>-0.60548999999999997</v>
      </c>
      <c r="J380" s="110">
        <v>4.3200000000000001E-3</v>
      </c>
    </row>
    <row r="381" spans="1:10">
      <c r="A381" s="111" t="s">
        <v>85</v>
      </c>
      <c r="B381" s="111" t="s">
        <v>140</v>
      </c>
      <c r="C381" s="111" t="s">
        <v>131</v>
      </c>
      <c r="D381" s="110"/>
      <c r="E381" s="110">
        <v>0.42249999999999999</v>
      </c>
      <c r="F381" s="110">
        <v>7.6200000000000004E-2</v>
      </c>
      <c r="G381" s="110">
        <v>-1.5367</v>
      </c>
      <c r="H381" s="110">
        <v>-5.8040000000000001E-2</v>
      </c>
      <c r="I381" s="110">
        <v>0.60480999999999996</v>
      </c>
      <c r="J381" s="110">
        <v>-4.3200000000000001E-3</v>
      </c>
    </row>
    <row r="382" spans="1:10">
      <c r="A382" s="111" t="s">
        <v>85</v>
      </c>
      <c r="B382" s="111" t="s">
        <v>141</v>
      </c>
      <c r="C382" s="111" t="s">
        <v>131</v>
      </c>
      <c r="D382" s="110"/>
      <c r="E382" s="110">
        <v>8.8460000000000003E-4</v>
      </c>
      <c r="F382" s="110">
        <v>0.86950000000000005</v>
      </c>
      <c r="G382" s="110">
        <v>-2.1587000000000001</v>
      </c>
      <c r="H382" s="110">
        <v>-0.92159999999999997</v>
      </c>
      <c r="I382" s="110">
        <v>1.9E-3</v>
      </c>
      <c r="J382" s="110">
        <v>3.345E-5</v>
      </c>
    </row>
    <row r="383" spans="1:10">
      <c r="A383" s="111" t="s">
        <v>85</v>
      </c>
      <c r="B383" s="111" t="s">
        <v>142</v>
      </c>
      <c r="C383" s="111" t="s">
        <v>131</v>
      </c>
      <c r="D383" s="110"/>
      <c r="E383" s="110">
        <v>-1.1000000000000001E-3</v>
      </c>
      <c r="F383" s="110">
        <v>-1.0330999999999999</v>
      </c>
      <c r="G383" s="110">
        <v>2.4354</v>
      </c>
      <c r="H383" s="110">
        <v>1.07324</v>
      </c>
      <c r="I383" s="110">
        <v>-2.2499999999999998E-3</v>
      </c>
      <c r="J383" s="110">
        <v>-4.1260000000000001E-5</v>
      </c>
    </row>
    <row r="384" spans="1:10">
      <c r="A384" s="111" t="s">
        <v>85</v>
      </c>
      <c r="B384" s="111" t="s">
        <v>143</v>
      </c>
      <c r="C384" s="111" t="s">
        <v>131</v>
      </c>
      <c r="D384" s="110"/>
      <c r="E384" s="110">
        <v>7.2300000000000003E-2</v>
      </c>
      <c r="F384" s="110">
        <v>-0.68789999999999996</v>
      </c>
      <c r="G384" s="110">
        <v>20.9329</v>
      </c>
      <c r="H384" s="110">
        <v>0.72409999999999997</v>
      </c>
      <c r="I384" s="110">
        <v>6.5379999999999994E-2</v>
      </c>
      <c r="J384" s="110">
        <v>9.2000000000000003E-4</v>
      </c>
    </row>
    <row r="385" spans="1:10">
      <c r="A385" s="111" t="s">
        <v>85</v>
      </c>
      <c r="B385" s="111" t="s">
        <v>144</v>
      </c>
      <c r="C385" s="111" t="s">
        <v>8</v>
      </c>
      <c r="D385" s="110"/>
      <c r="E385" s="110">
        <v>0.19159999999999999</v>
      </c>
      <c r="F385" s="110">
        <v>-0.62849999999999995</v>
      </c>
      <c r="G385" s="110">
        <v>41.143900000000002</v>
      </c>
      <c r="H385" s="110">
        <v>0.67591000000000001</v>
      </c>
      <c r="I385" s="110">
        <v>0.17212</v>
      </c>
      <c r="J385" s="110">
        <v>1.17E-3</v>
      </c>
    </row>
    <row r="386" spans="1:10">
      <c r="A386" s="111" t="s">
        <v>85</v>
      </c>
      <c r="B386" s="111" t="s">
        <v>145</v>
      </c>
      <c r="C386" s="111" t="s">
        <v>8</v>
      </c>
      <c r="D386" s="110"/>
      <c r="E386" s="110">
        <v>3.8100000000000002E-2</v>
      </c>
      <c r="F386" s="110">
        <v>-0.21629999999999999</v>
      </c>
      <c r="G386" s="110">
        <v>12.989599999999999</v>
      </c>
      <c r="H386" s="110">
        <v>0.22586000000000001</v>
      </c>
      <c r="I386" s="110">
        <v>3.3669999999999999E-2</v>
      </c>
      <c r="J386" s="110">
        <v>2.9E-4</v>
      </c>
    </row>
    <row r="387" spans="1:10">
      <c r="A387" s="111" t="s">
        <v>85</v>
      </c>
      <c r="B387" s="111" t="s">
        <v>146</v>
      </c>
      <c r="C387" s="111" t="s">
        <v>8</v>
      </c>
      <c r="D387" s="110"/>
      <c r="E387" s="110">
        <v>0.1573</v>
      </c>
      <c r="F387" s="110">
        <v>-0.157</v>
      </c>
      <c r="G387" s="110">
        <v>33.200600000000001</v>
      </c>
      <c r="H387" s="110">
        <v>0.17766999999999999</v>
      </c>
      <c r="I387" s="110">
        <v>0.14041000000000001</v>
      </c>
      <c r="J387" s="110">
        <v>5.2999999999999998E-4</v>
      </c>
    </row>
    <row r="388" spans="1:10">
      <c r="A388" s="111" t="s">
        <v>85</v>
      </c>
      <c r="B388" s="111" t="s">
        <v>147</v>
      </c>
      <c r="C388" s="111" t="s">
        <v>8</v>
      </c>
      <c r="D388" s="110"/>
      <c r="E388" s="110">
        <v>0.1148</v>
      </c>
      <c r="F388" s="110">
        <v>5.9299999999999999E-2</v>
      </c>
      <c r="G388" s="110">
        <v>27.116599999999998</v>
      </c>
      <c r="H388" s="110">
        <v>-4.462E-2</v>
      </c>
      <c r="I388" s="110">
        <v>0.10274</v>
      </c>
      <c r="J388" s="110">
        <v>2.4000000000000001E-4</v>
      </c>
    </row>
    <row r="389" spans="1:10">
      <c r="A389" s="111" t="s">
        <v>85</v>
      </c>
      <c r="B389" s="111" t="s">
        <v>148</v>
      </c>
      <c r="C389" s="111" t="s">
        <v>8</v>
      </c>
      <c r="D389" s="110"/>
      <c r="E389" s="110">
        <v>0.1651</v>
      </c>
      <c r="F389" s="110">
        <v>-0.15529999999999999</v>
      </c>
      <c r="G389" s="110">
        <v>26.4391</v>
      </c>
      <c r="H389" s="110">
        <v>0.17213000000000001</v>
      </c>
      <c r="I389" s="110">
        <v>0.14785000000000001</v>
      </c>
      <c r="J389" s="110">
        <v>5.6999999999999998E-4</v>
      </c>
    </row>
    <row r="390" spans="1:10">
      <c r="A390" s="111" t="s">
        <v>85</v>
      </c>
      <c r="B390" s="111" t="s">
        <v>149</v>
      </c>
      <c r="C390" s="111" t="s">
        <v>8</v>
      </c>
      <c r="D390" s="110"/>
      <c r="E390" s="110">
        <v>0.11600000000000001</v>
      </c>
      <c r="F390" s="110">
        <v>-3.4700000000000002E-2</v>
      </c>
      <c r="G390" s="110">
        <v>26.827200000000001</v>
      </c>
      <c r="H390" s="110">
        <v>5.0590000000000003E-2</v>
      </c>
      <c r="I390" s="110">
        <v>0.10396</v>
      </c>
      <c r="J390" s="110">
        <v>2.7E-4</v>
      </c>
    </row>
    <row r="391" spans="1:10">
      <c r="A391" s="111" t="s">
        <v>85</v>
      </c>
      <c r="B391" s="111" t="s">
        <v>150</v>
      </c>
      <c r="C391" s="111" t="s">
        <v>8</v>
      </c>
      <c r="D391" s="110"/>
      <c r="E391" s="110">
        <v>0.1178</v>
      </c>
      <c r="F391" s="110">
        <v>6.0100000000000001E-2</v>
      </c>
      <c r="G391" s="110">
        <v>24.920100000000001</v>
      </c>
      <c r="H391" s="110">
        <v>-4.7010000000000003E-2</v>
      </c>
      <c r="I391" s="110">
        <v>0.10541</v>
      </c>
      <c r="J391" s="110">
        <v>2.4000000000000001E-4</v>
      </c>
    </row>
    <row r="392" spans="1:10">
      <c r="A392" s="111" t="s">
        <v>85</v>
      </c>
      <c r="B392" s="111" t="s">
        <v>151</v>
      </c>
      <c r="C392" s="111" t="s">
        <v>8</v>
      </c>
      <c r="D392" s="110"/>
      <c r="E392" s="110">
        <v>-0.30370000000000003</v>
      </c>
      <c r="F392" s="110">
        <v>-1.7399999999999999E-2</v>
      </c>
      <c r="G392" s="110">
        <v>21.750900000000001</v>
      </c>
      <c r="H392" s="110">
        <v>1.0460000000000001E-2</v>
      </c>
      <c r="I392" s="110">
        <v>-0.49875000000000003</v>
      </c>
      <c r="J392" s="110">
        <v>4.5700000000000003E-3</v>
      </c>
    </row>
    <row r="393" spans="1:10">
      <c r="A393" s="111" t="s">
        <v>85</v>
      </c>
      <c r="B393" s="111" t="s">
        <v>152</v>
      </c>
      <c r="C393" s="111" t="s">
        <v>8</v>
      </c>
      <c r="D393" s="110"/>
      <c r="E393" s="110">
        <v>0.54169999999999996</v>
      </c>
      <c r="F393" s="110">
        <v>0.1356</v>
      </c>
      <c r="G393" s="110">
        <v>18.674399999999999</v>
      </c>
      <c r="H393" s="110">
        <v>-0.10623</v>
      </c>
      <c r="I393" s="110">
        <v>0.71155000000000002</v>
      </c>
      <c r="J393" s="110">
        <v>-4.0800000000000003E-3</v>
      </c>
    </row>
    <row r="394" spans="1:10">
      <c r="A394" s="111" t="s">
        <v>85</v>
      </c>
      <c r="B394" s="111" t="s">
        <v>153</v>
      </c>
      <c r="C394" s="111" t="s">
        <v>8</v>
      </c>
      <c r="D394" s="110"/>
      <c r="E394" s="110">
        <v>0.1201</v>
      </c>
      <c r="F394" s="110">
        <v>0.92889999999999995</v>
      </c>
      <c r="G394" s="110">
        <v>18.052299999999999</v>
      </c>
      <c r="H394" s="110">
        <v>-0.96979000000000004</v>
      </c>
      <c r="I394" s="110">
        <v>0.10864</v>
      </c>
      <c r="J394" s="110">
        <v>2.7999999999999998E-4</v>
      </c>
    </row>
    <row r="395" spans="1:10">
      <c r="A395" s="111" t="s">
        <v>85</v>
      </c>
      <c r="B395" s="111" t="s">
        <v>154</v>
      </c>
      <c r="C395" s="111" t="s">
        <v>8</v>
      </c>
      <c r="D395" s="110"/>
      <c r="E395" s="110">
        <v>0.1182</v>
      </c>
      <c r="F395" s="110">
        <v>-0.97370000000000001</v>
      </c>
      <c r="G395" s="110">
        <v>22.6464</v>
      </c>
      <c r="H395" s="110">
        <v>1.02505</v>
      </c>
      <c r="I395" s="110">
        <v>0.10448</v>
      </c>
      <c r="J395" s="110">
        <v>2.0000000000000001E-4</v>
      </c>
    </row>
    <row r="396" spans="1:10">
      <c r="A396" s="111" t="s">
        <v>85</v>
      </c>
      <c r="B396" s="111" t="s">
        <v>155</v>
      </c>
      <c r="C396" s="111" t="s">
        <v>8</v>
      </c>
      <c r="D396" s="110"/>
      <c r="E396" s="110">
        <v>-0.2271</v>
      </c>
      <c r="F396" s="110">
        <v>-0.2044</v>
      </c>
      <c r="G396" s="110">
        <v>33.287500000000001</v>
      </c>
      <c r="H396" s="110">
        <v>0.20787</v>
      </c>
      <c r="I396" s="110">
        <v>-0.40789999999999998</v>
      </c>
      <c r="J396" s="110">
        <v>4.3899999999999998E-3</v>
      </c>
    </row>
    <row r="397" spans="1:10">
      <c r="A397" s="111" t="s">
        <v>85</v>
      </c>
      <c r="B397" s="111" t="s">
        <v>156</v>
      </c>
      <c r="C397" s="111" t="s">
        <v>8</v>
      </c>
      <c r="D397" s="110"/>
      <c r="E397" s="110">
        <v>-0.26540000000000002</v>
      </c>
      <c r="F397" s="110">
        <v>-9.7999999999999997E-3</v>
      </c>
      <c r="G397" s="110">
        <v>27.811900000000001</v>
      </c>
      <c r="H397" s="110">
        <v>7.8100000000000001E-3</v>
      </c>
      <c r="I397" s="110">
        <v>-0.44180000000000003</v>
      </c>
      <c r="J397" s="110">
        <v>4.13E-3</v>
      </c>
    </row>
    <row r="398" spans="1:10">
      <c r="A398" s="111" t="s">
        <v>85</v>
      </c>
      <c r="B398" s="111" t="s">
        <v>157</v>
      </c>
      <c r="C398" s="111" t="s">
        <v>8</v>
      </c>
      <c r="D398" s="110"/>
      <c r="E398" s="110">
        <v>-0.22009999999999999</v>
      </c>
      <c r="F398" s="110">
        <v>-0.2029</v>
      </c>
      <c r="G398" s="110">
        <v>27.202200000000001</v>
      </c>
      <c r="H398" s="110">
        <v>0.20288</v>
      </c>
      <c r="I398" s="110">
        <v>-0.4012</v>
      </c>
      <c r="J398" s="110">
        <v>4.4299999999999999E-3</v>
      </c>
    </row>
    <row r="399" spans="1:10">
      <c r="A399" s="111" t="s">
        <v>85</v>
      </c>
      <c r="B399" s="111" t="s">
        <v>158</v>
      </c>
      <c r="C399" s="111" t="s">
        <v>8</v>
      </c>
      <c r="D399" s="110"/>
      <c r="E399" s="110">
        <v>-0.26429999999999998</v>
      </c>
      <c r="F399" s="110">
        <v>-9.4399999999999998E-2</v>
      </c>
      <c r="G399" s="110">
        <v>27.551500000000001</v>
      </c>
      <c r="H399" s="110">
        <v>9.35E-2</v>
      </c>
      <c r="I399" s="110">
        <v>-0.44069999999999998</v>
      </c>
      <c r="J399" s="110">
        <v>4.1599999999999996E-3</v>
      </c>
    </row>
    <row r="400" spans="1:10">
      <c r="A400" s="111" t="s">
        <v>85</v>
      </c>
      <c r="B400" s="111" t="s">
        <v>159</v>
      </c>
      <c r="C400" s="111" t="s">
        <v>8</v>
      </c>
      <c r="D400" s="110"/>
      <c r="E400" s="110">
        <v>-0.26269999999999999</v>
      </c>
      <c r="F400" s="110">
        <v>-9.1000000000000004E-3</v>
      </c>
      <c r="G400" s="110">
        <v>25.835000000000001</v>
      </c>
      <c r="H400" s="110">
        <v>5.6499999999999996E-3</v>
      </c>
      <c r="I400" s="110">
        <v>-0.43940000000000001</v>
      </c>
      <c r="J400" s="110">
        <v>4.13E-3</v>
      </c>
    </row>
    <row r="401" spans="1:10">
      <c r="A401" s="111" t="s">
        <v>85</v>
      </c>
      <c r="B401" s="111" t="s">
        <v>160</v>
      </c>
      <c r="C401" s="111" t="s">
        <v>8</v>
      </c>
      <c r="D401" s="110"/>
      <c r="E401" s="110">
        <v>0.53380000000000005</v>
      </c>
      <c r="F401" s="110">
        <v>-6.6699999999999995E-2</v>
      </c>
      <c r="G401" s="110">
        <v>30.518699999999999</v>
      </c>
      <c r="H401" s="110">
        <v>0.10284</v>
      </c>
      <c r="I401" s="110">
        <v>0.68137000000000003</v>
      </c>
      <c r="J401" s="110">
        <v>-3.3899999999999998E-3</v>
      </c>
    </row>
    <row r="402" spans="1:10">
      <c r="A402" s="111" t="s">
        <v>85</v>
      </c>
      <c r="B402" s="111" t="s">
        <v>161</v>
      </c>
      <c r="C402" s="111" t="s">
        <v>8</v>
      </c>
      <c r="D402" s="110"/>
      <c r="E402" s="110">
        <v>0.49540000000000001</v>
      </c>
      <c r="F402" s="110">
        <v>0.12790000000000001</v>
      </c>
      <c r="G402" s="110">
        <v>25.043099999999999</v>
      </c>
      <c r="H402" s="110">
        <v>-9.7210000000000005E-2</v>
      </c>
      <c r="I402" s="110">
        <v>0.64748000000000006</v>
      </c>
      <c r="J402" s="110">
        <v>-3.65E-3</v>
      </c>
    </row>
    <row r="403" spans="1:10">
      <c r="A403" s="111" t="s">
        <v>85</v>
      </c>
      <c r="B403" s="111" t="s">
        <v>162</v>
      </c>
      <c r="C403" s="111" t="s">
        <v>8</v>
      </c>
      <c r="D403" s="110"/>
      <c r="E403" s="110">
        <v>0.54069999999999996</v>
      </c>
      <c r="F403" s="110">
        <v>-6.5199999999999994E-2</v>
      </c>
      <c r="G403" s="110">
        <v>24.433299999999999</v>
      </c>
      <c r="H403" s="110">
        <v>9.7860000000000003E-2</v>
      </c>
      <c r="I403" s="110">
        <v>0.68806999999999996</v>
      </c>
      <c r="J403" s="110">
        <v>-3.3500000000000001E-3</v>
      </c>
    </row>
    <row r="404" spans="1:10">
      <c r="A404" s="111" t="s">
        <v>85</v>
      </c>
      <c r="B404" s="111" t="s">
        <v>163</v>
      </c>
      <c r="C404" s="111" t="s">
        <v>8</v>
      </c>
      <c r="D404" s="110"/>
      <c r="E404" s="110">
        <v>0.49659999999999999</v>
      </c>
      <c r="F404" s="110">
        <v>4.3299999999999998E-2</v>
      </c>
      <c r="G404" s="110">
        <v>24.782599999999999</v>
      </c>
      <c r="H404" s="110">
        <v>-1.1520000000000001E-2</v>
      </c>
      <c r="I404" s="110">
        <v>0.64856999999999998</v>
      </c>
      <c r="J404" s="110">
        <v>-3.62E-3</v>
      </c>
    </row>
    <row r="405" spans="1:10">
      <c r="A405" s="111" t="s">
        <v>85</v>
      </c>
      <c r="B405" s="111" t="s">
        <v>164</v>
      </c>
      <c r="C405" s="111" t="s">
        <v>8</v>
      </c>
      <c r="D405" s="110"/>
      <c r="E405" s="110">
        <v>0.49809999999999999</v>
      </c>
      <c r="F405" s="110">
        <v>0.12859999999999999</v>
      </c>
      <c r="G405" s="110">
        <v>23.066199999999998</v>
      </c>
      <c r="H405" s="110">
        <v>-9.937E-2</v>
      </c>
      <c r="I405" s="110">
        <v>0.64986999999999995</v>
      </c>
      <c r="J405" s="110">
        <v>-3.65E-3</v>
      </c>
    </row>
    <row r="406" spans="1:10">
      <c r="A406" s="111" t="s">
        <v>85</v>
      </c>
      <c r="B406" s="111" t="s">
        <v>165</v>
      </c>
      <c r="C406" s="111" t="s">
        <v>8</v>
      </c>
      <c r="D406" s="110"/>
      <c r="E406" s="110">
        <v>0.15429999999999999</v>
      </c>
      <c r="F406" s="110">
        <v>0.6472</v>
      </c>
      <c r="G406" s="110">
        <v>29.9588</v>
      </c>
      <c r="H406" s="110">
        <v>-0.67435999999999996</v>
      </c>
      <c r="I406" s="110">
        <v>0.13875000000000001</v>
      </c>
      <c r="J406" s="110">
        <v>5.2999999999999998E-4</v>
      </c>
    </row>
    <row r="407" spans="1:10">
      <c r="A407" s="111" t="s">
        <v>85</v>
      </c>
      <c r="B407" s="111" t="s">
        <v>166</v>
      </c>
      <c r="C407" s="111" t="s">
        <v>8</v>
      </c>
      <c r="D407" s="110"/>
      <c r="E407" s="110">
        <v>0.11600000000000001</v>
      </c>
      <c r="F407" s="110">
        <v>0.84189999999999998</v>
      </c>
      <c r="G407" s="110">
        <v>24.4832</v>
      </c>
      <c r="H407" s="110">
        <v>-0.87441000000000002</v>
      </c>
      <c r="I407" s="110">
        <v>0.10485</v>
      </c>
      <c r="J407" s="110">
        <v>2.7E-4</v>
      </c>
    </row>
    <row r="408" spans="1:10">
      <c r="A408" s="111" t="s">
        <v>85</v>
      </c>
      <c r="B408" s="111" t="s">
        <v>167</v>
      </c>
      <c r="C408" s="111" t="s">
        <v>8</v>
      </c>
      <c r="D408" s="110"/>
      <c r="E408" s="110">
        <v>0.1613</v>
      </c>
      <c r="F408" s="110">
        <v>0.64880000000000004</v>
      </c>
      <c r="G408" s="110">
        <v>23.8735</v>
      </c>
      <c r="H408" s="110">
        <v>-0.67934000000000005</v>
      </c>
      <c r="I408" s="110">
        <v>0.14545</v>
      </c>
      <c r="J408" s="110">
        <v>5.6999999999999998E-4</v>
      </c>
    </row>
    <row r="409" spans="1:10">
      <c r="A409" s="111" t="s">
        <v>85</v>
      </c>
      <c r="B409" s="111" t="s">
        <v>168</v>
      </c>
      <c r="C409" s="111" t="s">
        <v>8</v>
      </c>
      <c r="D409" s="110"/>
      <c r="E409" s="110">
        <v>0.1172</v>
      </c>
      <c r="F409" s="110">
        <v>0.75719999999999998</v>
      </c>
      <c r="G409" s="110">
        <v>24.222799999999999</v>
      </c>
      <c r="H409" s="110">
        <v>-0.78873000000000004</v>
      </c>
      <c r="I409" s="110">
        <v>0.10595</v>
      </c>
      <c r="J409" s="110">
        <v>2.9999999999999997E-4</v>
      </c>
    </row>
    <row r="410" spans="1:10">
      <c r="A410" s="111" t="s">
        <v>85</v>
      </c>
      <c r="B410" s="111" t="s">
        <v>169</v>
      </c>
      <c r="C410" s="111" t="s">
        <v>8</v>
      </c>
      <c r="D410" s="110"/>
      <c r="E410" s="110">
        <v>0.1187</v>
      </c>
      <c r="F410" s="110">
        <v>0.84260000000000002</v>
      </c>
      <c r="G410" s="110">
        <v>22.5063</v>
      </c>
      <c r="H410" s="110">
        <v>-0.87656999999999996</v>
      </c>
      <c r="I410" s="110">
        <v>0.10725</v>
      </c>
      <c r="J410" s="110">
        <v>2.7E-4</v>
      </c>
    </row>
    <row r="411" spans="1:10">
      <c r="A411" s="111" t="s">
        <v>85</v>
      </c>
      <c r="B411" s="111" t="s">
        <v>170</v>
      </c>
      <c r="C411" s="111" t="s">
        <v>8</v>
      </c>
      <c r="D411" s="110"/>
      <c r="E411" s="110">
        <v>0.15260000000000001</v>
      </c>
      <c r="F411" s="110">
        <v>-1.0650999999999999</v>
      </c>
      <c r="G411" s="110">
        <v>34.093499999999999</v>
      </c>
      <c r="H411" s="110">
        <v>1.121</v>
      </c>
      <c r="I411" s="110">
        <v>0.13500999999999999</v>
      </c>
      <c r="J411" s="110">
        <v>4.6999999999999999E-4</v>
      </c>
    </row>
    <row r="412" spans="1:10">
      <c r="A412" s="111" t="s">
        <v>85</v>
      </c>
      <c r="B412" s="111" t="s">
        <v>171</v>
      </c>
      <c r="C412" s="111" t="s">
        <v>8</v>
      </c>
      <c r="D412" s="110"/>
      <c r="E412" s="110">
        <v>0.1143</v>
      </c>
      <c r="F412" s="110">
        <v>-0.87050000000000005</v>
      </c>
      <c r="G412" s="110">
        <v>28.617899999999999</v>
      </c>
      <c r="H412" s="110">
        <v>0.92093999999999998</v>
      </c>
      <c r="I412" s="110">
        <v>0.10111000000000001</v>
      </c>
      <c r="J412" s="110">
        <v>2.0000000000000001E-4</v>
      </c>
    </row>
    <row r="413" spans="1:10">
      <c r="A413" s="111" t="s">
        <v>85</v>
      </c>
      <c r="B413" s="111" t="s">
        <v>172</v>
      </c>
      <c r="C413" s="111" t="s">
        <v>8</v>
      </c>
      <c r="D413" s="110"/>
      <c r="E413" s="110">
        <v>0.1595</v>
      </c>
      <c r="F413" s="110">
        <v>-1.0636000000000001</v>
      </c>
      <c r="G413" s="110">
        <v>28.008199999999999</v>
      </c>
      <c r="H413" s="110">
        <v>1.11602</v>
      </c>
      <c r="I413" s="110">
        <v>0.14171</v>
      </c>
      <c r="J413" s="110">
        <v>5.0000000000000001E-4</v>
      </c>
    </row>
    <row r="414" spans="1:10">
      <c r="A414" s="111" t="s">
        <v>85</v>
      </c>
      <c r="B414" s="111" t="s">
        <v>173</v>
      </c>
      <c r="C414" s="111" t="s">
        <v>8</v>
      </c>
      <c r="D414" s="110"/>
      <c r="E414" s="110">
        <v>0.1154</v>
      </c>
      <c r="F414" s="110">
        <v>-0.95509999999999995</v>
      </c>
      <c r="G414" s="110">
        <v>28.357399999999998</v>
      </c>
      <c r="H414" s="110">
        <v>1.0066299999999999</v>
      </c>
      <c r="I414" s="110">
        <v>0.10221</v>
      </c>
      <c r="J414" s="110">
        <v>2.3000000000000001E-4</v>
      </c>
    </row>
    <row r="415" spans="1:10">
      <c r="A415" s="111" t="s">
        <v>85</v>
      </c>
      <c r="B415" s="111" t="s">
        <v>174</v>
      </c>
      <c r="C415" s="111" t="s">
        <v>8</v>
      </c>
      <c r="D415" s="110"/>
      <c r="E415" s="110">
        <v>0.1169</v>
      </c>
      <c r="F415" s="110">
        <v>-0.86970000000000003</v>
      </c>
      <c r="G415" s="110">
        <v>26.640999999999998</v>
      </c>
      <c r="H415" s="110">
        <v>0.91879</v>
      </c>
      <c r="I415" s="110">
        <v>0.10351</v>
      </c>
      <c r="J415" s="110">
        <v>2.0000000000000001E-4</v>
      </c>
    </row>
    <row r="416" spans="1:10">
      <c r="A416" s="111" t="s">
        <v>85</v>
      </c>
      <c r="B416" s="111" t="s">
        <v>179</v>
      </c>
      <c r="C416" s="111" t="s">
        <v>8</v>
      </c>
      <c r="D416" s="111" t="s">
        <v>9</v>
      </c>
      <c r="E416" s="110">
        <v>0.54169999999999996</v>
      </c>
      <c r="F416" s="110">
        <v>0.92889999999999995</v>
      </c>
      <c r="G416" s="110">
        <v>34.093499999999999</v>
      </c>
      <c r="H416" s="110">
        <v>1.121</v>
      </c>
      <c r="I416" s="110">
        <v>0.71155000000000002</v>
      </c>
      <c r="J416" s="110">
        <v>4.5700000000000003E-3</v>
      </c>
    </row>
    <row r="417" spans="1:10">
      <c r="A417" s="111" t="s">
        <v>85</v>
      </c>
      <c r="B417" s="111" t="s">
        <v>179</v>
      </c>
      <c r="C417" s="111" t="s">
        <v>8</v>
      </c>
      <c r="D417" s="111" t="s">
        <v>10</v>
      </c>
      <c r="E417" s="110">
        <v>-0.30370000000000003</v>
      </c>
      <c r="F417" s="110">
        <v>-1.0650999999999999</v>
      </c>
      <c r="G417" s="110">
        <v>18.052299999999999</v>
      </c>
      <c r="H417" s="110">
        <v>-0.96979000000000004</v>
      </c>
      <c r="I417" s="110">
        <v>-0.49875000000000003</v>
      </c>
      <c r="J417" s="110">
        <v>-4.0800000000000003E-3</v>
      </c>
    </row>
    <row r="418" spans="1:10">
      <c r="A418" s="111" t="s">
        <v>86</v>
      </c>
      <c r="B418" s="111" t="s">
        <v>130</v>
      </c>
      <c r="C418" s="111" t="s">
        <v>131</v>
      </c>
      <c r="D418" s="110"/>
      <c r="E418" s="110">
        <v>0</v>
      </c>
      <c r="F418" s="110">
        <v>0</v>
      </c>
      <c r="G418" s="110">
        <v>0</v>
      </c>
      <c r="H418" s="110">
        <v>0</v>
      </c>
      <c r="I418" s="110">
        <v>0</v>
      </c>
      <c r="J418" s="110">
        <v>0</v>
      </c>
    </row>
    <row r="419" spans="1:10">
      <c r="A419" s="111" t="s">
        <v>86</v>
      </c>
      <c r="B419" s="111" t="s">
        <v>132</v>
      </c>
      <c r="C419" s="111" t="s">
        <v>131</v>
      </c>
      <c r="D419" s="110"/>
      <c r="E419" s="110">
        <v>-1.6E-2</v>
      </c>
      <c r="F419" s="110">
        <v>-7.5800000000000006E-2</v>
      </c>
      <c r="G419" s="110">
        <v>8.4898000000000007</v>
      </c>
      <c r="H419" s="110">
        <v>9.9339999999999998E-2</v>
      </c>
      <c r="I419" s="110">
        <v>-1.413E-2</v>
      </c>
      <c r="J419" s="110">
        <v>1.2330000000000001E-5</v>
      </c>
    </row>
    <row r="420" spans="1:10">
      <c r="A420" s="111" t="s">
        <v>86</v>
      </c>
      <c r="B420" s="111" t="s">
        <v>133</v>
      </c>
      <c r="C420" s="111" t="s">
        <v>131</v>
      </c>
      <c r="D420" s="110"/>
      <c r="E420" s="110">
        <v>-5.4100000000000002E-2</v>
      </c>
      <c r="F420" s="110">
        <v>-0.22239999999999999</v>
      </c>
      <c r="G420" s="110">
        <v>13.672000000000001</v>
      </c>
      <c r="H420" s="110">
        <v>0.30414999999999998</v>
      </c>
      <c r="I420" s="110">
        <v>-4.5940000000000002E-2</v>
      </c>
      <c r="J420" s="110">
        <v>2.7999999999999998E-4</v>
      </c>
    </row>
    <row r="421" spans="1:10">
      <c r="A421" s="111" t="s">
        <v>86</v>
      </c>
      <c r="B421" s="111" t="s">
        <v>134</v>
      </c>
      <c r="C421" s="111" t="s">
        <v>131</v>
      </c>
      <c r="D421" s="110"/>
      <c r="E421" s="110">
        <v>-0.12690000000000001</v>
      </c>
      <c r="F421" s="110">
        <v>7.5999999999999998E-2</v>
      </c>
      <c r="G421" s="110">
        <v>18.034600000000001</v>
      </c>
      <c r="H421" s="110">
        <v>-6.336E-2</v>
      </c>
      <c r="I421" s="110">
        <v>-0.11303000000000001</v>
      </c>
      <c r="J421" s="110">
        <v>-1.1E-4</v>
      </c>
    </row>
    <row r="422" spans="1:10">
      <c r="A422" s="111" t="s">
        <v>86</v>
      </c>
      <c r="B422" s="111" t="s">
        <v>135</v>
      </c>
      <c r="C422" s="111" t="s">
        <v>131</v>
      </c>
      <c r="D422" s="110"/>
      <c r="E422" s="110">
        <v>1.5E-3</v>
      </c>
      <c r="F422" s="110">
        <v>-5.7000000000000002E-3</v>
      </c>
      <c r="G422" s="110">
        <v>3.7456</v>
      </c>
      <c r="H422" s="110">
        <v>8.4499999999999992E-3</v>
      </c>
      <c r="I422" s="110">
        <v>1.4E-3</v>
      </c>
      <c r="J422" s="110">
        <v>3.2700000000000002E-5</v>
      </c>
    </row>
    <row r="423" spans="1:10">
      <c r="A423" s="111" t="s">
        <v>86</v>
      </c>
      <c r="B423" s="111" t="s">
        <v>136</v>
      </c>
      <c r="C423" s="111" t="s">
        <v>131</v>
      </c>
      <c r="D423" s="110"/>
      <c r="E423" s="110">
        <v>-3.4700000000000002E-2</v>
      </c>
      <c r="F423" s="110">
        <v>-6.8099999999999994E-2</v>
      </c>
      <c r="G423" s="110">
        <v>3.7923</v>
      </c>
      <c r="H423" s="110">
        <v>8.8330000000000006E-2</v>
      </c>
      <c r="I423" s="110">
        <v>-3.0339999999999999E-2</v>
      </c>
      <c r="J423" s="110">
        <v>1.24E-5</v>
      </c>
    </row>
    <row r="424" spans="1:10">
      <c r="A424" s="111" t="s">
        <v>86</v>
      </c>
      <c r="B424" s="111" t="s">
        <v>137</v>
      </c>
      <c r="C424" s="111" t="s">
        <v>131</v>
      </c>
      <c r="D424" s="110"/>
      <c r="E424" s="110">
        <v>1.4E-3</v>
      </c>
      <c r="F424" s="110">
        <v>-0.03</v>
      </c>
      <c r="G424" s="110">
        <v>3.6613000000000002</v>
      </c>
      <c r="H424" s="110">
        <v>4.0960000000000003E-2</v>
      </c>
      <c r="I424" s="110">
        <v>1.6000000000000001E-3</v>
      </c>
      <c r="J424" s="110">
        <v>1.1E-4</v>
      </c>
    </row>
    <row r="425" spans="1:10">
      <c r="A425" s="111" t="s">
        <v>86</v>
      </c>
      <c r="B425" s="111" t="s">
        <v>138</v>
      </c>
      <c r="C425" s="111" t="s">
        <v>131</v>
      </c>
      <c r="D425" s="110"/>
      <c r="E425" s="110">
        <v>2.2000000000000001E-3</v>
      </c>
      <c r="F425" s="110">
        <v>-1.6000000000000001E-3</v>
      </c>
      <c r="G425" s="110">
        <v>3.2947000000000002</v>
      </c>
      <c r="H425" s="110">
        <v>3.2699999999999999E-3</v>
      </c>
      <c r="I425" s="110">
        <v>2E-3</v>
      </c>
      <c r="J425" s="110">
        <v>1.747E-5</v>
      </c>
    </row>
    <row r="426" spans="1:10">
      <c r="A426" s="111" t="s">
        <v>86</v>
      </c>
      <c r="B426" s="111" t="s">
        <v>139</v>
      </c>
      <c r="C426" s="111" t="s">
        <v>131</v>
      </c>
      <c r="D426" s="110"/>
      <c r="E426" s="110">
        <v>-0.45550000000000002</v>
      </c>
      <c r="F426" s="110">
        <v>4.5499999999999999E-2</v>
      </c>
      <c r="G426" s="110">
        <v>-0.35499999999999998</v>
      </c>
      <c r="H426" s="110">
        <v>-6.7589999999999997E-2</v>
      </c>
      <c r="I426" s="110">
        <v>-0.63714999999999999</v>
      </c>
      <c r="J426" s="110">
        <v>2.4499999999999999E-3</v>
      </c>
    </row>
    <row r="427" spans="1:10">
      <c r="A427" s="111" t="s">
        <v>86</v>
      </c>
      <c r="B427" s="111" t="s">
        <v>140</v>
      </c>
      <c r="C427" s="111" t="s">
        <v>131</v>
      </c>
      <c r="D427" s="110"/>
      <c r="E427" s="110">
        <v>0.45550000000000002</v>
      </c>
      <c r="F427" s="110">
        <v>-4.5499999999999999E-2</v>
      </c>
      <c r="G427" s="110">
        <v>0.36109999999999998</v>
      </c>
      <c r="H427" s="110">
        <v>6.7599999999999993E-2</v>
      </c>
      <c r="I427" s="110">
        <v>0.63710999999999995</v>
      </c>
      <c r="J427" s="110">
        <v>-2.4099999999999998E-3</v>
      </c>
    </row>
    <row r="428" spans="1:10">
      <c r="A428" s="111" t="s">
        <v>86</v>
      </c>
      <c r="B428" s="111" t="s">
        <v>141</v>
      </c>
      <c r="C428" s="111" t="s">
        <v>131</v>
      </c>
      <c r="D428" s="110"/>
      <c r="E428" s="110">
        <v>1.1299999999999999E-2</v>
      </c>
      <c r="F428" s="110">
        <v>0.62170000000000003</v>
      </c>
      <c r="G428" s="110">
        <v>0.92120000000000002</v>
      </c>
      <c r="H428" s="110">
        <v>-0.70745999999999998</v>
      </c>
      <c r="I428" s="110">
        <v>1.383E-2</v>
      </c>
      <c r="J428" s="110">
        <v>1.6100000000000001E-3</v>
      </c>
    </row>
    <row r="429" spans="1:10">
      <c r="A429" s="111" t="s">
        <v>86</v>
      </c>
      <c r="B429" s="111" t="s">
        <v>142</v>
      </c>
      <c r="C429" s="111" t="s">
        <v>131</v>
      </c>
      <c r="D429" s="110"/>
      <c r="E429" s="110">
        <v>-1.3100000000000001E-2</v>
      </c>
      <c r="F429" s="110">
        <v>-0.74619999999999997</v>
      </c>
      <c r="G429" s="110">
        <v>-1.0948</v>
      </c>
      <c r="H429" s="110">
        <v>0.82545999999999997</v>
      </c>
      <c r="I429" s="110">
        <v>-1.6080000000000001E-2</v>
      </c>
      <c r="J429" s="110">
        <v>-1.8699999999999999E-3</v>
      </c>
    </row>
    <row r="430" spans="1:10">
      <c r="A430" s="111" t="s">
        <v>86</v>
      </c>
      <c r="B430" s="111" t="s">
        <v>143</v>
      </c>
      <c r="C430" s="111" t="s">
        <v>131</v>
      </c>
      <c r="D430" s="110"/>
      <c r="E430" s="110">
        <v>-5.4100000000000002E-2</v>
      </c>
      <c r="F430" s="110">
        <v>-0.22239999999999999</v>
      </c>
      <c r="G430" s="110">
        <v>13.672000000000001</v>
      </c>
      <c r="H430" s="110">
        <v>0.30414999999999998</v>
      </c>
      <c r="I430" s="110">
        <v>-4.5940000000000002E-2</v>
      </c>
      <c r="J430" s="110">
        <v>2.7999999999999998E-4</v>
      </c>
    </row>
    <row r="431" spans="1:10">
      <c r="A431" s="111" t="s">
        <v>86</v>
      </c>
      <c r="B431" s="111" t="s">
        <v>144</v>
      </c>
      <c r="C431" s="111" t="s">
        <v>8</v>
      </c>
      <c r="D431" s="110"/>
      <c r="E431" s="110">
        <v>-0.18099999999999999</v>
      </c>
      <c r="F431" s="110">
        <v>-0.1464</v>
      </c>
      <c r="G431" s="110">
        <v>31.706600000000002</v>
      </c>
      <c r="H431" s="110">
        <v>0.24079</v>
      </c>
      <c r="I431" s="110">
        <v>-0.15897</v>
      </c>
      <c r="J431" s="110">
        <v>1.7000000000000001E-4</v>
      </c>
    </row>
    <row r="432" spans="1:10">
      <c r="A432" s="111" t="s">
        <v>86</v>
      </c>
      <c r="B432" s="111" t="s">
        <v>145</v>
      </c>
      <c r="C432" s="111" t="s">
        <v>8</v>
      </c>
      <c r="D432" s="110"/>
      <c r="E432" s="110">
        <v>-1.6E-2</v>
      </c>
      <c r="F432" s="110">
        <v>-7.5800000000000006E-2</v>
      </c>
      <c r="G432" s="110">
        <v>8.4898000000000007</v>
      </c>
      <c r="H432" s="110">
        <v>9.9339999999999998E-2</v>
      </c>
      <c r="I432" s="110">
        <v>-1.413E-2</v>
      </c>
      <c r="J432" s="110">
        <v>1.2330000000000001E-5</v>
      </c>
    </row>
    <row r="433" spans="1:10">
      <c r="A433" s="111" t="s">
        <v>86</v>
      </c>
      <c r="B433" s="111" t="s">
        <v>146</v>
      </c>
      <c r="C433" s="111" t="s">
        <v>8</v>
      </c>
      <c r="D433" s="110"/>
      <c r="E433" s="110">
        <v>-0.1429</v>
      </c>
      <c r="F433" s="110">
        <v>1.6029999999999999E-4</v>
      </c>
      <c r="G433" s="110">
        <v>26.5244</v>
      </c>
      <c r="H433" s="110">
        <v>3.5970000000000002E-2</v>
      </c>
      <c r="I433" s="110">
        <v>-0.12716</v>
      </c>
      <c r="J433" s="110">
        <v>-9.912E-5</v>
      </c>
    </row>
    <row r="434" spans="1:10">
      <c r="A434" s="111" t="s">
        <v>86</v>
      </c>
      <c r="B434" s="111" t="s">
        <v>147</v>
      </c>
      <c r="C434" s="111" t="s">
        <v>8</v>
      </c>
      <c r="D434" s="110"/>
      <c r="E434" s="110">
        <v>-0.12540000000000001</v>
      </c>
      <c r="F434" s="110">
        <v>7.0300000000000001E-2</v>
      </c>
      <c r="G434" s="110">
        <v>21.780100000000001</v>
      </c>
      <c r="H434" s="110">
        <v>-5.4919999999999997E-2</v>
      </c>
      <c r="I434" s="110">
        <v>-0.11162999999999999</v>
      </c>
      <c r="J434" s="110">
        <v>-7.8750000000000003E-5</v>
      </c>
    </row>
    <row r="435" spans="1:10">
      <c r="A435" s="111" t="s">
        <v>86</v>
      </c>
      <c r="B435" s="111" t="s">
        <v>148</v>
      </c>
      <c r="C435" s="111" t="s">
        <v>8</v>
      </c>
      <c r="D435" s="110"/>
      <c r="E435" s="110">
        <v>-0.16159999999999999</v>
      </c>
      <c r="F435" s="110">
        <v>7.9000000000000008E-3</v>
      </c>
      <c r="G435" s="110">
        <v>21.826799999999999</v>
      </c>
      <c r="H435" s="110">
        <v>2.4969999999999999E-2</v>
      </c>
      <c r="I435" s="110">
        <v>-0.14335999999999999</v>
      </c>
      <c r="J435" s="110">
        <v>-9.9049999999999995E-5</v>
      </c>
    </row>
    <row r="436" spans="1:10">
      <c r="A436" s="111" t="s">
        <v>86</v>
      </c>
      <c r="B436" s="111" t="s">
        <v>149</v>
      </c>
      <c r="C436" s="111" t="s">
        <v>8</v>
      </c>
      <c r="D436" s="110"/>
      <c r="E436" s="110">
        <v>-0.12540000000000001</v>
      </c>
      <c r="F436" s="110">
        <v>4.5999999999999999E-2</v>
      </c>
      <c r="G436" s="110">
        <v>21.695799999999998</v>
      </c>
      <c r="H436" s="110">
        <v>-2.2409999999999999E-2</v>
      </c>
      <c r="I436" s="110">
        <v>-0.11143</v>
      </c>
      <c r="J436" s="110">
        <v>-3.0690000000000002E-6</v>
      </c>
    </row>
    <row r="437" spans="1:10">
      <c r="A437" s="111" t="s">
        <v>86</v>
      </c>
      <c r="B437" s="111" t="s">
        <v>150</v>
      </c>
      <c r="C437" s="111" t="s">
        <v>8</v>
      </c>
      <c r="D437" s="110"/>
      <c r="E437" s="110">
        <v>-0.12470000000000001</v>
      </c>
      <c r="F437" s="110">
        <v>7.4399999999999994E-2</v>
      </c>
      <c r="G437" s="110">
        <v>21.3292</v>
      </c>
      <c r="H437" s="110">
        <v>-6.0089999999999998E-2</v>
      </c>
      <c r="I437" s="110">
        <v>-0.11103</v>
      </c>
      <c r="J437" s="110">
        <v>-9.3980000000000005E-5</v>
      </c>
    </row>
    <row r="438" spans="1:10">
      <c r="A438" s="111" t="s">
        <v>86</v>
      </c>
      <c r="B438" s="111" t="s">
        <v>151</v>
      </c>
      <c r="C438" s="111" t="s">
        <v>8</v>
      </c>
      <c r="D438" s="110"/>
      <c r="E438" s="110">
        <v>-0.58240000000000003</v>
      </c>
      <c r="F438" s="110">
        <v>0.1215</v>
      </c>
      <c r="G438" s="110">
        <v>17.679500000000001</v>
      </c>
      <c r="H438" s="110">
        <v>-0.13095000000000001</v>
      </c>
      <c r="I438" s="110">
        <v>-0.75017999999999996</v>
      </c>
      <c r="J438" s="110">
        <v>2.3400000000000001E-3</v>
      </c>
    </row>
    <row r="439" spans="1:10">
      <c r="A439" s="111" t="s">
        <v>86</v>
      </c>
      <c r="B439" s="111" t="s">
        <v>152</v>
      </c>
      <c r="C439" s="111" t="s">
        <v>8</v>
      </c>
      <c r="D439" s="110"/>
      <c r="E439" s="110">
        <v>0.3286</v>
      </c>
      <c r="F439" s="110">
        <v>3.04E-2</v>
      </c>
      <c r="G439" s="110">
        <v>18.395600000000002</v>
      </c>
      <c r="H439" s="110">
        <v>4.2300000000000003E-3</v>
      </c>
      <c r="I439" s="110">
        <v>0.52408999999999994</v>
      </c>
      <c r="J439" s="110">
        <v>-2.5200000000000001E-3</v>
      </c>
    </row>
    <row r="440" spans="1:10">
      <c r="A440" s="111" t="s">
        <v>86</v>
      </c>
      <c r="B440" s="111" t="s">
        <v>153</v>
      </c>
      <c r="C440" s="111" t="s">
        <v>8</v>
      </c>
      <c r="D440" s="110"/>
      <c r="E440" s="110">
        <v>-0.11559999999999999</v>
      </c>
      <c r="F440" s="110">
        <v>0.69769999999999999</v>
      </c>
      <c r="G440" s="110">
        <v>18.9558</v>
      </c>
      <c r="H440" s="110">
        <v>-0.77083000000000002</v>
      </c>
      <c r="I440" s="110">
        <v>-9.9199999999999997E-2</v>
      </c>
      <c r="J440" s="110">
        <v>1.5E-3</v>
      </c>
    </row>
    <row r="441" spans="1:10">
      <c r="A441" s="111" t="s">
        <v>86</v>
      </c>
      <c r="B441" s="111" t="s">
        <v>154</v>
      </c>
      <c r="C441" s="111" t="s">
        <v>8</v>
      </c>
      <c r="D441" s="110"/>
      <c r="E441" s="110">
        <v>-0.14000000000000001</v>
      </c>
      <c r="F441" s="110">
        <v>-0.67020000000000002</v>
      </c>
      <c r="G441" s="110">
        <v>16.939800000000002</v>
      </c>
      <c r="H441" s="110">
        <v>0.7621</v>
      </c>
      <c r="I441" s="110">
        <v>-0.12911</v>
      </c>
      <c r="J441" s="110">
        <v>-1.98E-3</v>
      </c>
    </row>
    <row r="442" spans="1:10">
      <c r="A442" s="111" t="s">
        <v>86</v>
      </c>
      <c r="B442" s="111" t="s">
        <v>155</v>
      </c>
      <c r="C442" s="111" t="s">
        <v>8</v>
      </c>
      <c r="D442" s="110"/>
      <c r="E442" s="110">
        <v>-0.55130000000000001</v>
      </c>
      <c r="F442" s="110">
        <v>4.87E-2</v>
      </c>
      <c r="G442" s="110">
        <v>25.355899999999998</v>
      </c>
      <c r="H442" s="110">
        <v>-3.4790000000000001E-2</v>
      </c>
      <c r="I442" s="110">
        <v>-0.69918000000000002</v>
      </c>
      <c r="J442" s="110">
        <v>2.1099999999999999E-3</v>
      </c>
    </row>
    <row r="443" spans="1:10">
      <c r="A443" s="111" t="s">
        <v>86</v>
      </c>
      <c r="B443" s="111" t="s">
        <v>156</v>
      </c>
      <c r="C443" s="111" t="s">
        <v>8</v>
      </c>
      <c r="D443" s="110"/>
      <c r="E443" s="110">
        <v>-0.53549999999999998</v>
      </c>
      <c r="F443" s="110">
        <v>0.1119</v>
      </c>
      <c r="G443" s="110">
        <v>21.086099999999998</v>
      </c>
      <c r="H443" s="110">
        <v>-0.11659</v>
      </c>
      <c r="I443" s="110">
        <v>-0.68520999999999999</v>
      </c>
      <c r="J443" s="110">
        <v>2.1199999999999999E-3</v>
      </c>
    </row>
    <row r="444" spans="1:10">
      <c r="A444" s="111" t="s">
        <v>86</v>
      </c>
      <c r="B444" s="111" t="s">
        <v>157</v>
      </c>
      <c r="C444" s="111" t="s">
        <v>8</v>
      </c>
      <c r="D444" s="110"/>
      <c r="E444" s="110">
        <v>-0.56810000000000005</v>
      </c>
      <c r="F444" s="110">
        <v>5.57E-2</v>
      </c>
      <c r="G444" s="110">
        <v>21.1281</v>
      </c>
      <c r="H444" s="110">
        <v>-4.4690000000000001E-2</v>
      </c>
      <c r="I444" s="110">
        <v>-0.71375999999999995</v>
      </c>
      <c r="J444" s="110">
        <v>2.1099999999999999E-3</v>
      </c>
    </row>
    <row r="445" spans="1:10">
      <c r="A445" s="111" t="s">
        <v>86</v>
      </c>
      <c r="B445" s="111" t="s">
        <v>158</v>
      </c>
      <c r="C445" s="111" t="s">
        <v>8</v>
      </c>
      <c r="D445" s="110"/>
      <c r="E445" s="110">
        <v>-0.53559999999999997</v>
      </c>
      <c r="F445" s="110">
        <v>0.09</v>
      </c>
      <c r="G445" s="110">
        <v>21.010200000000001</v>
      </c>
      <c r="H445" s="110">
        <v>-8.7330000000000005E-2</v>
      </c>
      <c r="I445" s="110">
        <v>-0.68503000000000003</v>
      </c>
      <c r="J445" s="110">
        <v>2.1900000000000001E-3</v>
      </c>
    </row>
    <row r="446" spans="1:10">
      <c r="A446" s="111" t="s">
        <v>86</v>
      </c>
      <c r="B446" s="111" t="s">
        <v>159</v>
      </c>
      <c r="C446" s="111" t="s">
        <v>8</v>
      </c>
      <c r="D446" s="110"/>
      <c r="E446" s="110">
        <v>-0.53490000000000004</v>
      </c>
      <c r="F446" s="110">
        <v>0.11550000000000001</v>
      </c>
      <c r="G446" s="110">
        <v>20.680199999999999</v>
      </c>
      <c r="H446" s="110">
        <v>-0.12125</v>
      </c>
      <c r="I446" s="110">
        <v>-0.68466000000000005</v>
      </c>
      <c r="J446" s="110">
        <v>2.1099999999999999E-3</v>
      </c>
    </row>
    <row r="447" spans="1:10">
      <c r="A447" s="111" t="s">
        <v>86</v>
      </c>
      <c r="B447" s="111" t="s">
        <v>160</v>
      </c>
      <c r="C447" s="111" t="s">
        <v>8</v>
      </c>
      <c r="D447" s="110"/>
      <c r="E447" s="110">
        <v>0.26869999999999999</v>
      </c>
      <c r="F447" s="110">
        <v>-3.32E-2</v>
      </c>
      <c r="G447" s="110">
        <v>26.000299999999999</v>
      </c>
      <c r="H447" s="110">
        <v>8.6870000000000003E-2</v>
      </c>
      <c r="I447" s="110">
        <v>0.44766</v>
      </c>
      <c r="J447" s="110">
        <v>-2.2699999999999999E-3</v>
      </c>
    </row>
    <row r="448" spans="1:10">
      <c r="A448" s="111" t="s">
        <v>86</v>
      </c>
      <c r="B448" s="111" t="s">
        <v>161</v>
      </c>
      <c r="C448" s="111" t="s">
        <v>8</v>
      </c>
      <c r="D448" s="110"/>
      <c r="E448" s="110">
        <v>0.28439999999999999</v>
      </c>
      <c r="F448" s="110">
        <v>2.9899999999999999E-2</v>
      </c>
      <c r="G448" s="110">
        <v>21.730499999999999</v>
      </c>
      <c r="H448" s="110">
        <v>5.0699999999999999E-3</v>
      </c>
      <c r="I448" s="110">
        <v>0.46162999999999998</v>
      </c>
      <c r="J448" s="110">
        <v>-2.2499999999999998E-3</v>
      </c>
    </row>
    <row r="449" spans="1:10">
      <c r="A449" s="111" t="s">
        <v>86</v>
      </c>
      <c r="B449" s="111" t="s">
        <v>162</v>
      </c>
      <c r="C449" s="111" t="s">
        <v>8</v>
      </c>
      <c r="D449" s="110"/>
      <c r="E449" s="110">
        <v>0.25180000000000002</v>
      </c>
      <c r="F449" s="110">
        <v>-2.63E-2</v>
      </c>
      <c r="G449" s="110">
        <v>21.772600000000001</v>
      </c>
      <c r="H449" s="110">
        <v>7.6969999999999997E-2</v>
      </c>
      <c r="I449" s="110">
        <v>0.43307000000000001</v>
      </c>
      <c r="J449" s="110">
        <v>-2.2699999999999999E-3</v>
      </c>
    </row>
    <row r="450" spans="1:10">
      <c r="A450" s="111" t="s">
        <v>86</v>
      </c>
      <c r="B450" s="111" t="s">
        <v>163</v>
      </c>
      <c r="C450" s="111" t="s">
        <v>8</v>
      </c>
      <c r="D450" s="110"/>
      <c r="E450" s="110">
        <v>0.28439999999999999</v>
      </c>
      <c r="F450" s="110">
        <v>8.0000000000000002E-3</v>
      </c>
      <c r="G450" s="110">
        <v>21.654699999999998</v>
      </c>
      <c r="H450" s="110">
        <v>3.4329999999999999E-2</v>
      </c>
      <c r="I450" s="110">
        <v>0.46181</v>
      </c>
      <c r="J450" s="110">
        <v>-2.1800000000000001E-3</v>
      </c>
    </row>
    <row r="451" spans="1:10">
      <c r="A451" s="111" t="s">
        <v>86</v>
      </c>
      <c r="B451" s="111" t="s">
        <v>164</v>
      </c>
      <c r="C451" s="111" t="s">
        <v>8</v>
      </c>
      <c r="D451" s="110"/>
      <c r="E451" s="110">
        <v>0.28499999999999998</v>
      </c>
      <c r="F451" s="110">
        <v>3.3500000000000002E-2</v>
      </c>
      <c r="G451" s="110">
        <v>21.3247</v>
      </c>
      <c r="H451" s="110">
        <v>4.0999999999999999E-4</v>
      </c>
      <c r="I451" s="110">
        <v>0.46217999999999998</v>
      </c>
      <c r="J451" s="110">
        <v>-2.2699999999999999E-3</v>
      </c>
    </row>
    <row r="452" spans="1:10">
      <c r="A452" s="111" t="s">
        <v>86</v>
      </c>
      <c r="B452" s="111" t="s">
        <v>165</v>
      </c>
      <c r="C452" s="111" t="s">
        <v>8</v>
      </c>
      <c r="D452" s="110"/>
      <c r="E452" s="110">
        <v>-0.13109999999999999</v>
      </c>
      <c r="F452" s="110">
        <v>0.56720000000000004</v>
      </c>
      <c r="G452" s="110">
        <v>26.5045</v>
      </c>
      <c r="H452" s="110">
        <v>-0.61068</v>
      </c>
      <c r="I452" s="110">
        <v>-0.11329</v>
      </c>
      <c r="J452" s="110">
        <v>1.3500000000000001E-3</v>
      </c>
    </row>
    <row r="453" spans="1:10">
      <c r="A453" s="111" t="s">
        <v>86</v>
      </c>
      <c r="B453" s="111" t="s">
        <v>166</v>
      </c>
      <c r="C453" s="111" t="s">
        <v>8</v>
      </c>
      <c r="D453" s="110"/>
      <c r="E453" s="110">
        <v>-0.1154</v>
      </c>
      <c r="F453" s="110">
        <v>0.63039999999999996</v>
      </c>
      <c r="G453" s="110">
        <v>22.2347</v>
      </c>
      <c r="H453" s="110">
        <v>-0.69247999999999998</v>
      </c>
      <c r="I453" s="110">
        <v>-9.9320000000000006E-2</v>
      </c>
      <c r="J453" s="110">
        <v>1.3699999999999999E-3</v>
      </c>
    </row>
    <row r="454" spans="1:10">
      <c r="A454" s="111" t="s">
        <v>86</v>
      </c>
      <c r="B454" s="111" t="s">
        <v>167</v>
      </c>
      <c r="C454" s="111" t="s">
        <v>8</v>
      </c>
      <c r="D454" s="110"/>
      <c r="E454" s="110">
        <v>-0.1479</v>
      </c>
      <c r="F454" s="110">
        <v>0.57420000000000004</v>
      </c>
      <c r="G454" s="110">
        <v>22.276700000000002</v>
      </c>
      <c r="H454" s="110">
        <v>-0.62058000000000002</v>
      </c>
      <c r="I454" s="110">
        <v>-0.12787999999999999</v>
      </c>
      <c r="J454" s="110">
        <v>1.3500000000000001E-3</v>
      </c>
    </row>
    <row r="455" spans="1:10">
      <c r="A455" s="111" t="s">
        <v>86</v>
      </c>
      <c r="B455" s="111" t="s">
        <v>168</v>
      </c>
      <c r="C455" s="111" t="s">
        <v>8</v>
      </c>
      <c r="D455" s="110"/>
      <c r="E455" s="110">
        <v>-0.1154</v>
      </c>
      <c r="F455" s="110">
        <v>0.60850000000000004</v>
      </c>
      <c r="G455" s="110">
        <v>22.158799999999999</v>
      </c>
      <c r="H455" s="110">
        <v>-0.66322000000000003</v>
      </c>
      <c r="I455" s="110">
        <v>-9.9140000000000006E-2</v>
      </c>
      <c r="J455" s="110">
        <v>1.4300000000000001E-3</v>
      </c>
    </row>
    <row r="456" spans="1:10">
      <c r="A456" s="111" t="s">
        <v>86</v>
      </c>
      <c r="B456" s="111" t="s">
        <v>169</v>
      </c>
      <c r="C456" s="111" t="s">
        <v>8</v>
      </c>
      <c r="D456" s="110"/>
      <c r="E456" s="110">
        <v>-0.1147</v>
      </c>
      <c r="F456" s="110">
        <v>0.63400000000000001</v>
      </c>
      <c r="G456" s="110">
        <v>21.828800000000001</v>
      </c>
      <c r="H456" s="110">
        <v>-0.69713999999999998</v>
      </c>
      <c r="I456" s="110">
        <v>-9.8780000000000007E-2</v>
      </c>
      <c r="J456" s="110">
        <v>1.3500000000000001E-3</v>
      </c>
    </row>
    <row r="457" spans="1:10">
      <c r="A457" s="111" t="s">
        <v>86</v>
      </c>
      <c r="B457" s="111" t="s">
        <v>170</v>
      </c>
      <c r="C457" s="111" t="s">
        <v>8</v>
      </c>
      <c r="D457" s="110"/>
      <c r="E457" s="110">
        <v>-0.15310000000000001</v>
      </c>
      <c r="F457" s="110">
        <v>-0.66379999999999995</v>
      </c>
      <c r="G457" s="110">
        <v>24.690100000000001</v>
      </c>
      <c r="H457" s="110">
        <v>0.76895000000000002</v>
      </c>
      <c r="I457" s="110">
        <v>-0.14022000000000001</v>
      </c>
      <c r="J457" s="110">
        <v>-1.7899999999999999E-3</v>
      </c>
    </row>
    <row r="458" spans="1:10">
      <c r="A458" s="111" t="s">
        <v>86</v>
      </c>
      <c r="B458" s="111" t="s">
        <v>171</v>
      </c>
      <c r="C458" s="111" t="s">
        <v>8</v>
      </c>
      <c r="D458" s="110"/>
      <c r="E458" s="110">
        <v>-0.13730000000000001</v>
      </c>
      <c r="F458" s="110">
        <v>-0.60070000000000001</v>
      </c>
      <c r="G458" s="110">
        <v>20.420300000000001</v>
      </c>
      <c r="H458" s="110">
        <v>0.68715000000000004</v>
      </c>
      <c r="I458" s="110">
        <v>-0.12623999999999999</v>
      </c>
      <c r="J458" s="110">
        <v>-1.7700000000000001E-3</v>
      </c>
    </row>
    <row r="459" spans="1:10">
      <c r="A459" s="111" t="s">
        <v>86</v>
      </c>
      <c r="B459" s="111" t="s">
        <v>172</v>
      </c>
      <c r="C459" s="111" t="s">
        <v>8</v>
      </c>
      <c r="D459" s="110"/>
      <c r="E459" s="110">
        <v>-0.1699</v>
      </c>
      <c r="F459" s="110">
        <v>-0.65690000000000004</v>
      </c>
      <c r="G459" s="110">
        <v>20.462299999999999</v>
      </c>
      <c r="H459" s="110">
        <v>0.75905</v>
      </c>
      <c r="I459" s="110">
        <v>-0.15479999999999999</v>
      </c>
      <c r="J459" s="110">
        <v>-1.7899999999999999E-3</v>
      </c>
    </row>
    <row r="460" spans="1:10">
      <c r="A460" s="111" t="s">
        <v>86</v>
      </c>
      <c r="B460" s="111" t="s">
        <v>173</v>
      </c>
      <c r="C460" s="111" t="s">
        <v>8</v>
      </c>
      <c r="D460" s="110"/>
      <c r="E460" s="110">
        <v>-0.13739999999999999</v>
      </c>
      <c r="F460" s="110">
        <v>-0.62260000000000004</v>
      </c>
      <c r="G460" s="110">
        <v>20.3444</v>
      </c>
      <c r="H460" s="110">
        <v>0.71640999999999999</v>
      </c>
      <c r="I460" s="110">
        <v>-0.12606999999999999</v>
      </c>
      <c r="J460" s="110">
        <v>-1.6999999999999999E-3</v>
      </c>
    </row>
    <row r="461" spans="1:10">
      <c r="A461" s="111" t="s">
        <v>86</v>
      </c>
      <c r="B461" s="111" t="s">
        <v>174</v>
      </c>
      <c r="C461" s="111" t="s">
        <v>8</v>
      </c>
      <c r="D461" s="110"/>
      <c r="E461" s="110">
        <v>-0.13669999999999999</v>
      </c>
      <c r="F461" s="110">
        <v>-0.59709999999999996</v>
      </c>
      <c r="G461" s="110">
        <v>20.014500000000002</v>
      </c>
      <c r="H461" s="110">
        <v>0.68249000000000004</v>
      </c>
      <c r="I461" s="110">
        <v>-0.12570000000000001</v>
      </c>
      <c r="J461" s="110">
        <v>-1.7799999999999999E-3</v>
      </c>
    </row>
    <row r="462" spans="1:10">
      <c r="A462" s="111" t="s">
        <v>86</v>
      </c>
      <c r="B462" s="111" t="s">
        <v>179</v>
      </c>
      <c r="C462" s="111" t="s">
        <v>8</v>
      </c>
      <c r="D462" s="111" t="s">
        <v>9</v>
      </c>
      <c r="E462" s="110">
        <v>0.3286</v>
      </c>
      <c r="F462" s="110">
        <v>0.69769999999999999</v>
      </c>
      <c r="G462" s="110">
        <v>26.5244</v>
      </c>
      <c r="H462" s="110">
        <v>0.76895000000000002</v>
      </c>
      <c r="I462" s="110">
        <v>0.52408999999999994</v>
      </c>
      <c r="J462" s="110">
        <v>2.3400000000000001E-3</v>
      </c>
    </row>
    <row r="463" spans="1:10">
      <c r="A463" s="111" t="s">
        <v>86</v>
      </c>
      <c r="B463" s="111" t="s">
        <v>179</v>
      </c>
      <c r="C463" s="111" t="s">
        <v>8</v>
      </c>
      <c r="D463" s="111" t="s">
        <v>10</v>
      </c>
      <c r="E463" s="110">
        <v>-0.58240000000000003</v>
      </c>
      <c r="F463" s="110">
        <v>-0.67020000000000002</v>
      </c>
      <c r="G463" s="110">
        <v>16.939800000000002</v>
      </c>
      <c r="H463" s="110">
        <v>-0.77083000000000002</v>
      </c>
      <c r="I463" s="110">
        <v>-0.75017999999999996</v>
      </c>
      <c r="J463" s="110">
        <v>-2.5200000000000001E-3</v>
      </c>
    </row>
    <row r="464" spans="1:10">
      <c r="A464" s="111" t="s">
        <v>87</v>
      </c>
      <c r="B464" s="111" t="s">
        <v>144</v>
      </c>
      <c r="C464" s="111" t="s">
        <v>8</v>
      </c>
      <c r="D464" s="110"/>
      <c r="E464" s="110">
        <v>7.2900000000000006E-2</v>
      </c>
      <c r="F464" s="110">
        <v>-0.28270000000000001</v>
      </c>
      <c r="G464" s="110">
        <v>44.633299999999998</v>
      </c>
      <c r="H464" s="110">
        <v>0.36022999999999999</v>
      </c>
      <c r="I464" s="110">
        <v>6.8099999999999994E-2</v>
      </c>
      <c r="J464" s="110">
        <v>1.1000000000000001E-3</v>
      </c>
    </row>
    <row r="465" spans="1:10">
      <c r="A465" s="111" t="s">
        <v>87</v>
      </c>
      <c r="B465" s="111" t="s">
        <v>146</v>
      </c>
      <c r="C465" s="111" t="s">
        <v>8</v>
      </c>
      <c r="D465" s="110"/>
      <c r="E465" s="110">
        <v>2.7300000000000001E-2</v>
      </c>
      <c r="F465" s="110">
        <v>-0.12909999999999999</v>
      </c>
      <c r="G465" s="110">
        <v>40.240699999999997</v>
      </c>
      <c r="H465" s="110">
        <v>0.15076999999999999</v>
      </c>
      <c r="I465" s="110">
        <v>2.4899999999999999E-2</v>
      </c>
      <c r="J465" s="110">
        <v>4.4999999999999999E-4</v>
      </c>
    </row>
    <row r="466" spans="1:10">
      <c r="A466" s="111" t="s">
        <v>87</v>
      </c>
      <c r="B466" s="111" t="s">
        <v>179</v>
      </c>
      <c r="C466" s="111" t="s">
        <v>8</v>
      </c>
      <c r="D466" s="111" t="s">
        <v>9</v>
      </c>
      <c r="E466" s="110">
        <v>0.46560000000000001</v>
      </c>
      <c r="F466" s="110">
        <v>0.43430000000000002</v>
      </c>
      <c r="G466" s="110">
        <v>40.240699999999997</v>
      </c>
      <c r="H466" s="110">
        <v>0.8599</v>
      </c>
      <c r="I466" s="110">
        <v>0.64746000000000004</v>
      </c>
      <c r="J466" s="110">
        <v>3.62E-3</v>
      </c>
    </row>
    <row r="467" spans="1:10">
      <c r="A467" s="111" t="s">
        <v>87</v>
      </c>
      <c r="B467" s="111" t="s">
        <v>170</v>
      </c>
      <c r="C467" s="111" t="s">
        <v>8</v>
      </c>
      <c r="D467" s="110"/>
      <c r="E467" s="110">
        <v>1.7999999999999999E-2</v>
      </c>
      <c r="F467" s="110">
        <v>-0.63839999999999997</v>
      </c>
      <c r="G467" s="110">
        <v>38.164700000000003</v>
      </c>
      <c r="H467" s="110">
        <v>0.8599</v>
      </c>
      <c r="I467" s="110">
        <v>1.2030000000000001E-2</v>
      </c>
      <c r="J467" s="110">
        <v>-9.5710000000000004E-5</v>
      </c>
    </row>
    <row r="468" spans="1:10">
      <c r="A468" s="111" t="s">
        <v>87</v>
      </c>
      <c r="B468" s="111" t="s">
        <v>155</v>
      </c>
      <c r="C468" s="111" t="s">
        <v>8</v>
      </c>
      <c r="D468" s="110"/>
      <c r="E468" s="110">
        <v>-0.39290000000000003</v>
      </c>
      <c r="F468" s="110">
        <v>-5.0599999999999999E-2</v>
      </c>
      <c r="G468" s="110">
        <v>38.052100000000003</v>
      </c>
      <c r="H468" s="110">
        <v>4.4380000000000003E-2</v>
      </c>
      <c r="I468" s="110">
        <v>-0.55847999999999998</v>
      </c>
      <c r="J468" s="110">
        <v>3.5200000000000001E-3</v>
      </c>
    </row>
    <row r="469" spans="1:10">
      <c r="A469" s="111" t="s">
        <v>87</v>
      </c>
      <c r="B469" s="111" t="s">
        <v>160</v>
      </c>
      <c r="C469" s="111" t="s">
        <v>8</v>
      </c>
      <c r="D469" s="110"/>
      <c r="E469" s="110">
        <v>0.44350000000000001</v>
      </c>
      <c r="F469" s="110">
        <v>-0.19450000000000001</v>
      </c>
      <c r="G469" s="110">
        <v>37.981499999999997</v>
      </c>
      <c r="H469" s="110">
        <v>0.23909</v>
      </c>
      <c r="I469" s="110">
        <v>0.60482999999999998</v>
      </c>
      <c r="J469" s="110">
        <v>-2.6199999999999999E-3</v>
      </c>
    </row>
    <row r="470" spans="1:10">
      <c r="A470" s="111" t="s">
        <v>87</v>
      </c>
      <c r="B470" s="111" t="s">
        <v>165</v>
      </c>
      <c r="C470" s="111" t="s">
        <v>8</v>
      </c>
      <c r="D470" s="110"/>
      <c r="E470" s="110">
        <v>3.0200000000000001E-2</v>
      </c>
      <c r="F470" s="110">
        <v>0.32640000000000002</v>
      </c>
      <c r="G470" s="110">
        <v>37.846200000000003</v>
      </c>
      <c r="H470" s="110">
        <v>-0.48260999999999998</v>
      </c>
      <c r="I470" s="110">
        <v>3.1289999999999998E-2</v>
      </c>
      <c r="J470" s="110">
        <v>8.5999999999999998E-4</v>
      </c>
    </row>
    <row r="471" spans="1:10">
      <c r="A471" s="111" t="s">
        <v>87</v>
      </c>
      <c r="B471" s="111" t="s">
        <v>133</v>
      </c>
      <c r="C471" s="111" t="s">
        <v>131</v>
      </c>
      <c r="D471" s="110"/>
      <c r="E471" s="110">
        <v>7.2800000000000004E-2</v>
      </c>
      <c r="F471" s="110">
        <v>-0.218</v>
      </c>
      <c r="G471" s="110">
        <v>27.075199999999999</v>
      </c>
      <c r="H471" s="110">
        <v>0.29812</v>
      </c>
      <c r="I471" s="110">
        <v>6.7729999999999999E-2</v>
      </c>
      <c r="J471" s="110">
        <v>9.2000000000000003E-4</v>
      </c>
    </row>
    <row r="472" spans="1:10">
      <c r="A472" s="111" t="s">
        <v>87</v>
      </c>
      <c r="B472" s="111" t="s">
        <v>143</v>
      </c>
      <c r="C472" s="111" t="s">
        <v>131</v>
      </c>
      <c r="D472" s="110"/>
      <c r="E472" s="110">
        <v>7.2800000000000004E-2</v>
      </c>
      <c r="F472" s="110">
        <v>-0.218</v>
      </c>
      <c r="G472" s="110">
        <v>27.075199999999999</v>
      </c>
      <c r="H472" s="110">
        <v>0.29812</v>
      </c>
      <c r="I472" s="110">
        <v>6.7729999999999999E-2</v>
      </c>
      <c r="J472" s="110">
        <v>9.2000000000000003E-4</v>
      </c>
    </row>
    <row r="473" spans="1:10">
      <c r="A473" s="111" t="s">
        <v>87</v>
      </c>
      <c r="B473" s="111" t="s">
        <v>132</v>
      </c>
      <c r="C473" s="111" t="s">
        <v>131</v>
      </c>
      <c r="D473" s="110"/>
      <c r="E473" s="110">
        <v>2.7199999999999998E-2</v>
      </c>
      <c r="F473" s="110">
        <v>-6.4500000000000002E-2</v>
      </c>
      <c r="G473" s="110">
        <v>22.682700000000001</v>
      </c>
      <c r="H473" s="110">
        <v>8.8660000000000003E-2</v>
      </c>
      <c r="I473" s="110">
        <v>2.453E-2</v>
      </c>
      <c r="J473" s="110">
        <v>2.7E-4</v>
      </c>
    </row>
    <row r="474" spans="1:10">
      <c r="A474" s="111" t="s">
        <v>87</v>
      </c>
      <c r="B474" s="111" t="s">
        <v>145</v>
      </c>
      <c r="C474" s="111" t="s">
        <v>8</v>
      </c>
      <c r="D474" s="110"/>
      <c r="E474" s="110">
        <v>2.7199999999999998E-2</v>
      </c>
      <c r="F474" s="110">
        <v>-6.4500000000000002E-2</v>
      </c>
      <c r="G474" s="110">
        <v>22.682700000000001</v>
      </c>
      <c r="H474" s="110">
        <v>8.8660000000000003E-2</v>
      </c>
      <c r="I474" s="110">
        <v>2.453E-2</v>
      </c>
      <c r="J474" s="110">
        <v>2.7E-4</v>
      </c>
    </row>
    <row r="475" spans="1:10">
      <c r="A475" s="111" t="s">
        <v>87</v>
      </c>
      <c r="B475" s="111" t="s">
        <v>150</v>
      </c>
      <c r="C475" s="111" t="s">
        <v>8</v>
      </c>
      <c r="D475" s="110"/>
      <c r="E475" s="110">
        <v>2.5999999999999999E-3</v>
      </c>
      <c r="F475" s="110">
        <v>-6.6699999999999995E-2</v>
      </c>
      <c r="G475" s="110">
        <v>22.657499999999999</v>
      </c>
      <c r="H475" s="110">
        <v>6.5659999999999996E-2</v>
      </c>
      <c r="I475" s="110">
        <v>2.6099999999999999E-3</v>
      </c>
      <c r="J475" s="110">
        <v>1.8000000000000001E-4</v>
      </c>
    </row>
    <row r="476" spans="1:10">
      <c r="A476" s="111" t="s">
        <v>87</v>
      </c>
      <c r="B476" s="111" t="s">
        <v>148</v>
      </c>
      <c r="C476" s="111" t="s">
        <v>8</v>
      </c>
      <c r="D476" s="110"/>
      <c r="E476" s="110">
        <v>1.2699999999999999E-2</v>
      </c>
      <c r="F476" s="110">
        <v>-0.1202</v>
      </c>
      <c r="G476" s="110">
        <v>22.611899999999999</v>
      </c>
      <c r="H476" s="110">
        <v>0.13861000000000001</v>
      </c>
      <c r="I476" s="110">
        <v>1.2359999999999999E-2</v>
      </c>
      <c r="J476" s="110">
        <v>4.8000000000000001E-4</v>
      </c>
    </row>
    <row r="477" spans="1:10">
      <c r="A477" s="111" t="s">
        <v>87</v>
      </c>
      <c r="B477" s="111" t="s">
        <v>149</v>
      </c>
      <c r="C477" s="111" t="s">
        <v>8</v>
      </c>
      <c r="D477" s="110"/>
      <c r="E477" s="110">
        <v>2.3999999999999998E-3</v>
      </c>
      <c r="F477" s="110">
        <v>-9.2299999999999993E-2</v>
      </c>
      <c r="G477" s="110">
        <v>22.475899999999999</v>
      </c>
      <c r="H477" s="110">
        <v>0.10072</v>
      </c>
      <c r="I477" s="110">
        <v>2.7599999999999999E-3</v>
      </c>
      <c r="J477" s="110">
        <v>2.4000000000000001E-4</v>
      </c>
    </row>
    <row r="478" spans="1:10">
      <c r="A478" s="111" t="s">
        <v>87</v>
      </c>
      <c r="B478" s="111" t="s">
        <v>147</v>
      </c>
      <c r="C478" s="111" t="s">
        <v>8</v>
      </c>
      <c r="D478" s="110"/>
      <c r="E478" s="110">
        <v>1.2999999999999999E-3</v>
      </c>
      <c r="F478" s="110">
        <v>-6.9900000000000004E-2</v>
      </c>
      <c r="G478" s="110">
        <v>22.407399999999999</v>
      </c>
      <c r="H478" s="110">
        <v>7.0099999999999996E-2</v>
      </c>
      <c r="I478" s="110">
        <v>1.5399999999999999E-3</v>
      </c>
      <c r="J478" s="110">
        <v>1.8000000000000001E-4</v>
      </c>
    </row>
    <row r="479" spans="1:10">
      <c r="A479" s="111" t="s">
        <v>87</v>
      </c>
      <c r="B479" s="111" t="s">
        <v>174</v>
      </c>
      <c r="C479" s="111" t="s">
        <v>8</v>
      </c>
      <c r="D479" s="110"/>
      <c r="E479" s="110">
        <v>-4.3E-3</v>
      </c>
      <c r="F479" s="110">
        <v>-0.58209999999999995</v>
      </c>
      <c r="G479" s="110">
        <v>22.3398</v>
      </c>
      <c r="H479" s="110">
        <v>0.78330999999999995</v>
      </c>
      <c r="I479" s="110">
        <v>-8.0300000000000007E-3</v>
      </c>
      <c r="J479" s="110">
        <v>-3.4000000000000002E-4</v>
      </c>
    </row>
    <row r="480" spans="1:10">
      <c r="A480" s="111" t="s">
        <v>87</v>
      </c>
      <c r="B480" s="111" t="s">
        <v>172</v>
      </c>
      <c r="C480" s="111" t="s">
        <v>8</v>
      </c>
      <c r="D480" s="110"/>
      <c r="E480" s="110">
        <v>4.8999999999999998E-3</v>
      </c>
      <c r="F480" s="110">
        <v>-0.63029999999999997</v>
      </c>
      <c r="G480" s="110">
        <v>22.2988</v>
      </c>
      <c r="H480" s="110">
        <v>0.84894999999999998</v>
      </c>
      <c r="I480" s="110">
        <v>7.3999999999999999E-4</v>
      </c>
      <c r="J480" s="110">
        <v>-7.0500000000000006E-5</v>
      </c>
    </row>
    <row r="481" spans="1:10">
      <c r="A481" s="111" t="s">
        <v>87</v>
      </c>
      <c r="B481" s="111" t="s">
        <v>159</v>
      </c>
      <c r="C481" s="111" t="s">
        <v>8</v>
      </c>
      <c r="D481" s="110"/>
      <c r="E481" s="110">
        <v>-0.41520000000000001</v>
      </c>
      <c r="F481" s="110">
        <v>5.5999999999999999E-3</v>
      </c>
      <c r="G481" s="110">
        <v>22.2272</v>
      </c>
      <c r="H481" s="110">
        <v>-3.2210000000000003E-2</v>
      </c>
      <c r="I481" s="110">
        <v>-0.57854000000000005</v>
      </c>
      <c r="J481" s="110">
        <v>3.2799999999999999E-3</v>
      </c>
    </row>
    <row r="482" spans="1:10">
      <c r="A482" s="111" t="s">
        <v>87</v>
      </c>
      <c r="B482" s="111" t="s">
        <v>157</v>
      </c>
      <c r="C482" s="111" t="s">
        <v>8</v>
      </c>
      <c r="D482" s="110"/>
      <c r="E482" s="110">
        <v>-0.40610000000000002</v>
      </c>
      <c r="F482" s="110">
        <v>-4.2500000000000003E-2</v>
      </c>
      <c r="G482" s="110">
        <v>22.186199999999999</v>
      </c>
      <c r="H482" s="110">
        <v>3.3439999999999998E-2</v>
      </c>
      <c r="I482" s="110">
        <v>-0.56977</v>
      </c>
      <c r="J482" s="110">
        <v>3.5500000000000002E-3</v>
      </c>
    </row>
    <row r="483" spans="1:10">
      <c r="A483" s="111" t="s">
        <v>87</v>
      </c>
      <c r="B483" s="111" t="s">
        <v>173</v>
      </c>
      <c r="C483" s="111" t="s">
        <v>8</v>
      </c>
      <c r="D483" s="110"/>
      <c r="E483" s="110">
        <v>-4.4000000000000003E-3</v>
      </c>
      <c r="F483" s="110">
        <v>-0.60519999999999996</v>
      </c>
      <c r="G483" s="110">
        <v>22.176400000000001</v>
      </c>
      <c r="H483" s="110">
        <v>0.81484999999999996</v>
      </c>
      <c r="I483" s="110">
        <v>-7.8899999999999994E-3</v>
      </c>
      <c r="J483" s="110">
        <v>-2.9E-4</v>
      </c>
    </row>
    <row r="484" spans="1:10">
      <c r="A484" s="111" t="s">
        <v>87</v>
      </c>
      <c r="B484" s="111" t="s">
        <v>164</v>
      </c>
      <c r="C484" s="111" t="s">
        <v>8</v>
      </c>
      <c r="D484" s="110"/>
      <c r="E484" s="110">
        <v>0.42130000000000001</v>
      </c>
      <c r="F484" s="110">
        <v>-0.13830000000000001</v>
      </c>
      <c r="G484" s="110">
        <v>22.156600000000001</v>
      </c>
      <c r="H484" s="110">
        <v>0.16250000000000001</v>
      </c>
      <c r="I484" s="110">
        <v>0.58477000000000001</v>
      </c>
      <c r="J484" s="110">
        <v>-2.8700000000000002E-3</v>
      </c>
    </row>
    <row r="485" spans="1:10">
      <c r="A485" s="111" t="s">
        <v>87</v>
      </c>
      <c r="B485" s="111" t="s">
        <v>162</v>
      </c>
      <c r="C485" s="111" t="s">
        <v>8</v>
      </c>
      <c r="D485" s="110"/>
      <c r="E485" s="110">
        <v>0.4304</v>
      </c>
      <c r="F485" s="110">
        <v>-0.1865</v>
      </c>
      <c r="G485" s="110">
        <v>22.115600000000001</v>
      </c>
      <c r="H485" s="110">
        <v>0.22814999999999999</v>
      </c>
      <c r="I485" s="110">
        <v>0.59353999999999996</v>
      </c>
      <c r="J485" s="110">
        <v>-2.5999999999999999E-3</v>
      </c>
    </row>
    <row r="486" spans="1:10">
      <c r="A486" s="111" t="s">
        <v>87</v>
      </c>
      <c r="B486" s="111" t="s">
        <v>171</v>
      </c>
      <c r="C486" s="111" t="s">
        <v>8</v>
      </c>
      <c r="D486" s="110"/>
      <c r="E486" s="110">
        <v>-5.4000000000000003E-3</v>
      </c>
      <c r="F486" s="110">
        <v>-0.58509999999999995</v>
      </c>
      <c r="G486" s="110">
        <v>22.114699999999999</v>
      </c>
      <c r="H486" s="110">
        <v>0.7873</v>
      </c>
      <c r="I486" s="110">
        <v>-8.9899999999999997E-3</v>
      </c>
      <c r="J486" s="110">
        <v>-3.4000000000000002E-4</v>
      </c>
    </row>
    <row r="487" spans="1:10">
      <c r="A487" s="111" t="s">
        <v>87</v>
      </c>
      <c r="B487" s="111" t="s">
        <v>158</v>
      </c>
      <c r="C487" s="111" t="s">
        <v>8</v>
      </c>
      <c r="D487" s="110"/>
      <c r="E487" s="110">
        <v>-0.41539999999999999</v>
      </c>
      <c r="F487" s="110">
        <v>-1.7500000000000002E-2</v>
      </c>
      <c r="G487" s="110">
        <v>22.063800000000001</v>
      </c>
      <c r="H487" s="110">
        <v>-6.6E-4</v>
      </c>
      <c r="I487" s="110">
        <v>-0.57840000000000003</v>
      </c>
      <c r="J487" s="110">
        <v>3.3300000000000001E-3</v>
      </c>
    </row>
    <row r="488" spans="1:10">
      <c r="A488" s="111" t="s">
        <v>87</v>
      </c>
      <c r="B488" s="111" t="s">
        <v>169</v>
      </c>
      <c r="C488" s="111" t="s">
        <v>8</v>
      </c>
      <c r="D488" s="110"/>
      <c r="E488" s="110">
        <v>7.9000000000000008E-3</v>
      </c>
      <c r="F488" s="110">
        <v>0.3826</v>
      </c>
      <c r="G488" s="110">
        <v>22.0213</v>
      </c>
      <c r="H488" s="110">
        <v>-0.55920000000000003</v>
      </c>
      <c r="I488" s="110">
        <v>1.123E-2</v>
      </c>
      <c r="J488" s="110">
        <v>6.0999999999999997E-4</v>
      </c>
    </row>
    <row r="489" spans="1:10">
      <c r="A489" s="111" t="s">
        <v>87</v>
      </c>
      <c r="B489" s="111" t="s">
        <v>156</v>
      </c>
      <c r="C489" s="111" t="s">
        <v>8</v>
      </c>
      <c r="D489" s="110"/>
      <c r="E489" s="110">
        <v>-0.4163</v>
      </c>
      <c r="F489" s="110">
        <v>2.7000000000000001E-3</v>
      </c>
      <c r="G489" s="110">
        <v>22.002099999999999</v>
      </c>
      <c r="H489" s="110">
        <v>-2.8209999999999999E-2</v>
      </c>
      <c r="I489" s="110">
        <v>-0.57950000000000002</v>
      </c>
      <c r="J489" s="110">
        <v>3.2799999999999999E-3</v>
      </c>
    </row>
    <row r="490" spans="1:10">
      <c r="A490" s="111" t="s">
        <v>87</v>
      </c>
      <c r="B490" s="111" t="s">
        <v>163</v>
      </c>
      <c r="C490" s="111" t="s">
        <v>8</v>
      </c>
      <c r="D490" s="110"/>
      <c r="E490" s="110">
        <v>0.42109999999999997</v>
      </c>
      <c r="F490" s="110">
        <v>-0.16139999999999999</v>
      </c>
      <c r="G490" s="110">
        <v>21.993200000000002</v>
      </c>
      <c r="H490" s="110">
        <v>0.19403999999999999</v>
      </c>
      <c r="I490" s="110">
        <v>0.58491000000000004</v>
      </c>
      <c r="J490" s="110">
        <v>-2.81E-3</v>
      </c>
    </row>
    <row r="491" spans="1:10">
      <c r="A491" s="111" t="s">
        <v>87</v>
      </c>
      <c r="B491" s="111" t="s">
        <v>167</v>
      </c>
      <c r="C491" s="111" t="s">
        <v>8</v>
      </c>
      <c r="D491" s="110"/>
      <c r="E491" s="110">
        <v>1.7000000000000001E-2</v>
      </c>
      <c r="F491" s="110">
        <v>0.33450000000000002</v>
      </c>
      <c r="G491" s="110">
        <v>21.9803</v>
      </c>
      <c r="H491" s="110">
        <v>-0.49354999999999999</v>
      </c>
      <c r="I491" s="110">
        <v>2.001E-2</v>
      </c>
      <c r="J491" s="110">
        <v>8.8000000000000003E-4</v>
      </c>
    </row>
    <row r="492" spans="1:10">
      <c r="A492" s="111" t="s">
        <v>87</v>
      </c>
      <c r="B492" s="111" t="s">
        <v>161</v>
      </c>
      <c r="C492" s="111" t="s">
        <v>8</v>
      </c>
      <c r="D492" s="110"/>
      <c r="E492" s="110">
        <v>0.42009999999999997</v>
      </c>
      <c r="F492" s="110">
        <v>-0.14130000000000001</v>
      </c>
      <c r="G492" s="110">
        <v>21.9315</v>
      </c>
      <c r="H492" s="110">
        <v>0.16649</v>
      </c>
      <c r="I492" s="110">
        <v>0.58381000000000005</v>
      </c>
      <c r="J492" s="110">
        <v>-2.8600000000000001E-3</v>
      </c>
    </row>
    <row r="493" spans="1:10">
      <c r="A493" s="111" t="s">
        <v>87</v>
      </c>
      <c r="B493" s="111" t="s">
        <v>168</v>
      </c>
      <c r="C493" s="111" t="s">
        <v>8</v>
      </c>
      <c r="D493" s="110"/>
      <c r="E493" s="110">
        <v>7.7000000000000002E-3</v>
      </c>
      <c r="F493" s="110">
        <v>0.35949999999999999</v>
      </c>
      <c r="G493" s="110">
        <v>21.857900000000001</v>
      </c>
      <c r="H493" s="110">
        <v>-0.52764999999999995</v>
      </c>
      <c r="I493" s="110">
        <v>1.137E-2</v>
      </c>
      <c r="J493" s="110">
        <v>6.7000000000000002E-4</v>
      </c>
    </row>
    <row r="494" spans="1:10">
      <c r="A494" s="111" t="s">
        <v>87</v>
      </c>
      <c r="B494" s="111" t="s">
        <v>166</v>
      </c>
      <c r="C494" s="111" t="s">
        <v>8</v>
      </c>
      <c r="D494" s="110"/>
      <c r="E494" s="110">
        <v>6.7999999999999996E-3</v>
      </c>
      <c r="F494" s="110">
        <v>0.37969999999999998</v>
      </c>
      <c r="G494" s="110">
        <v>21.796199999999999</v>
      </c>
      <c r="H494" s="110">
        <v>-0.55520000000000003</v>
      </c>
      <c r="I494" s="110">
        <v>1.0279999999999999E-2</v>
      </c>
      <c r="J494" s="110">
        <v>6.2E-4</v>
      </c>
    </row>
    <row r="495" spans="1:10">
      <c r="A495" s="111" t="s">
        <v>87</v>
      </c>
      <c r="B495" s="111" t="s">
        <v>154</v>
      </c>
      <c r="C495" s="111" t="s">
        <v>8</v>
      </c>
      <c r="D495" s="110"/>
      <c r="E495" s="110">
        <v>-7.1999999999999998E-3</v>
      </c>
      <c r="F495" s="110">
        <v>-0.63759999999999994</v>
      </c>
      <c r="G495" s="110">
        <v>17.771599999999999</v>
      </c>
      <c r="H495" s="110">
        <v>0.85987999999999998</v>
      </c>
      <c r="I495" s="110">
        <v>-1.1209999999999999E-2</v>
      </c>
      <c r="J495" s="110">
        <v>-4.0000000000000002E-4</v>
      </c>
    </row>
    <row r="496" spans="1:10">
      <c r="A496" s="111" t="s">
        <v>87</v>
      </c>
      <c r="B496" s="111" t="s">
        <v>151</v>
      </c>
      <c r="C496" s="111" t="s">
        <v>8</v>
      </c>
      <c r="D496" s="110"/>
      <c r="E496" s="110">
        <v>-0.46379999999999999</v>
      </c>
      <c r="F496" s="110">
        <v>1.54E-2</v>
      </c>
      <c r="G496" s="110">
        <v>17.6465</v>
      </c>
      <c r="H496" s="110">
        <v>-4.6249999999999999E-2</v>
      </c>
      <c r="I496" s="110">
        <v>-0.64510000000000001</v>
      </c>
      <c r="J496" s="110">
        <v>3.62E-3</v>
      </c>
    </row>
    <row r="497" spans="1:10">
      <c r="A497" s="111" t="s">
        <v>87</v>
      </c>
      <c r="B497" s="111" t="s">
        <v>152</v>
      </c>
      <c r="C497" s="111" t="s">
        <v>8</v>
      </c>
      <c r="D497" s="110"/>
      <c r="E497" s="110">
        <v>0.46560000000000001</v>
      </c>
      <c r="F497" s="110">
        <v>-0.14449999999999999</v>
      </c>
      <c r="G497" s="110">
        <v>17.568000000000001</v>
      </c>
      <c r="H497" s="110">
        <v>0.17008999999999999</v>
      </c>
      <c r="I497" s="110">
        <v>0.64746000000000004</v>
      </c>
      <c r="J497" s="110">
        <v>-3.2100000000000002E-3</v>
      </c>
    </row>
    <row r="498" spans="1:10">
      <c r="A498" s="111" t="s">
        <v>87</v>
      </c>
      <c r="B498" s="111" t="s">
        <v>134</v>
      </c>
      <c r="C498" s="111" t="s">
        <v>131</v>
      </c>
      <c r="D498" s="110"/>
      <c r="E498" s="110">
        <v>1.014E-4</v>
      </c>
      <c r="F498" s="110">
        <v>-6.4699999999999994E-2</v>
      </c>
      <c r="G498" s="110">
        <v>17.558</v>
      </c>
      <c r="H498" s="110">
        <v>6.2100000000000002E-2</v>
      </c>
      <c r="I498" s="110">
        <v>3.6999999999999999E-4</v>
      </c>
      <c r="J498" s="110">
        <v>1.8000000000000001E-4</v>
      </c>
    </row>
    <row r="499" spans="1:10">
      <c r="A499" s="111" t="s">
        <v>87</v>
      </c>
      <c r="B499" s="111" t="s">
        <v>153</v>
      </c>
      <c r="C499" s="111" t="s">
        <v>8</v>
      </c>
      <c r="D499" s="110"/>
      <c r="E499" s="110">
        <v>6.3E-3</v>
      </c>
      <c r="F499" s="110">
        <v>0.43430000000000002</v>
      </c>
      <c r="G499" s="110">
        <v>17.4177</v>
      </c>
      <c r="H499" s="110">
        <v>-0.63178999999999996</v>
      </c>
      <c r="I499" s="110">
        <v>1.0200000000000001E-2</v>
      </c>
      <c r="J499" s="110">
        <v>6.6E-4</v>
      </c>
    </row>
    <row r="500" spans="1:10">
      <c r="A500" s="111" t="s">
        <v>87</v>
      </c>
      <c r="B500" s="111" t="s">
        <v>179</v>
      </c>
      <c r="C500" s="111" t="s">
        <v>8</v>
      </c>
      <c r="D500" s="111" t="s">
        <v>10</v>
      </c>
      <c r="E500" s="110">
        <v>-0.46379999999999999</v>
      </c>
      <c r="F500" s="110">
        <v>-0.63839999999999997</v>
      </c>
      <c r="G500" s="110">
        <v>17.4177</v>
      </c>
      <c r="H500" s="110">
        <v>-0.63178999999999996</v>
      </c>
      <c r="I500" s="110">
        <v>-0.64510000000000001</v>
      </c>
      <c r="J500" s="110">
        <v>-3.2100000000000002E-3</v>
      </c>
    </row>
    <row r="501" spans="1:10">
      <c r="A501" s="111" t="s">
        <v>87</v>
      </c>
      <c r="B501" s="111" t="s">
        <v>138</v>
      </c>
      <c r="C501" s="111" t="s">
        <v>131</v>
      </c>
      <c r="D501" s="110"/>
      <c r="E501" s="110">
        <v>2.5000000000000001E-3</v>
      </c>
      <c r="F501" s="110">
        <v>-2E-3</v>
      </c>
      <c r="G501" s="110">
        <v>5.0994999999999999</v>
      </c>
      <c r="H501" s="110">
        <v>3.5599999999999998E-3</v>
      </c>
      <c r="I501" s="110">
        <v>2.2399999999999998E-3</v>
      </c>
      <c r="J501" s="110">
        <v>2.576E-6</v>
      </c>
    </row>
    <row r="502" spans="1:10">
      <c r="A502" s="111" t="s">
        <v>87</v>
      </c>
      <c r="B502" s="111" t="s">
        <v>136</v>
      </c>
      <c r="C502" s="111" t="s">
        <v>131</v>
      </c>
      <c r="D502" s="110"/>
      <c r="E502" s="110">
        <v>1.26E-2</v>
      </c>
      <c r="F502" s="110">
        <v>-5.5500000000000001E-2</v>
      </c>
      <c r="G502" s="110">
        <v>5.0538999999999996</v>
      </c>
      <c r="H502" s="110">
        <v>7.6499999999999999E-2</v>
      </c>
      <c r="I502" s="110">
        <v>1.1990000000000001E-2</v>
      </c>
      <c r="J502" s="110">
        <v>2.9999999999999997E-4</v>
      </c>
    </row>
    <row r="503" spans="1:10">
      <c r="A503" s="111" t="s">
        <v>87</v>
      </c>
      <c r="B503" s="111" t="s">
        <v>137</v>
      </c>
      <c r="C503" s="111" t="s">
        <v>131</v>
      </c>
      <c r="D503" s="110"/>
      <c r="E503" s="110">
        <v>2.3E-3</v>
      </c>
      <c r="F503" s="110">
        <v>-2.7699999999999999E-2</v>
      </c>
      <c r="G503" s="110">
        <v>4.9179000000000004</v>
      </c>
      <c r="H503" s="110">
        <v>3.8609999999999998E-2</v>
      </c>
      <c r="I503" s="110">
        <v>2.3999999999999998E-3</v>
      </c>
      <c r="J503" s="110">
        <v>6.0970000000000001E-5</v>
      </c>
    </row>
    <row r="504" spans="1:10">
      <c r="A504" s="111" t="s">
        <v>87</v>
      </c>
      <c r="B504" s="111" t="s">
        <v>135</v>
      </c>
      <c r="C504" s="111" t="s">
        <v>131</v>
      </c>
      <c r="D504" s="110"/>
      <c r="E504" s="110">
        <v>1.1999999999999999E-3</v>
      </c>
      <c r="F504" s="110">
        <v>-5.1999999999999998E-3</v>
      </c>
      <c r="G504" s="110">
        <v>4.8494000000000002</v>
      </c>
      <c r="H504" s="110">
        <v>8.0000000000000002E-3</v>
      </c>
      <c r="I504" s="110">
        <v>1.1800000000000001E-3</v>
      </c>
      <c r="J504" s="110">
        <v>4.9320000000000004E-6</v>
      </c>
    </row>
    <row r="505" spans="1:10">
      <c r="A505" s="111" t="s">
        <v>87</v>
      </c>
      <c r="B505" s="111" t="s">
        <v>142</v>
      </c>
      <c r="C505" s="111" t="s">
        <v>131</v>
      </c>
      <c r="D505" s="110"/>
      <c r="E505" s="110">
        <v>-7.3000000000000001E-3</v>
      </c>
      <c r="F505" s="110">
        <v>-0.57299999999999995</v>
      </c>
      <c r="G505" s="110">
        <v>0.21360000000000001</v>
      </c>
      <c r="H505" s="110">
        <v>0.79778000000000004</v>
      </c>
      <c r="I505" s="110">
        <v>-1.158E-2</v>
      </c>
      <c r="J505" s="110">
        <v>-5.8E-4</v>
      </c>
    </row>
    <row r="506" spans="1:10">
      <c r="A506" s="111" t="s">
        <v>87</v>
      </c>
      <c r="B506" s="111" t="s">
        <v>139</v>
      </c>
      <c r="C506" s="111" t="s">
        <v>131</v>
      </c>
      <c r="D506" s="110"/>
      <c r="E506" s="110">
        <v>-0.46389999999999998</v>
      </c>
      <c r="F506" s="110">
        <v>8.0100000000000005E-2</v>
      </c>
      <c r="G506" s="110">
        <v>8.8499999999999995E-2</v>
      </c>
      <c r="H506" s="110">
        <v>-0.10835</v>
      </c>
      <c r="I506" s="110">
        <v>-0.64546999999999999</v>
      </c>
      <c r="J506" s="110">
        <v>3.4499999999999999E-3</v>
      </c>
    </row>
    <row r="507" spans="1:10">
      <c r="A507" s="111" t="s">
        <v>87</v>
      </c>
      <c r="B507" s="111" t="s">
        <v>140</v>
      </c>
      <c r="C507" s="111" t="s">
        <v>131</v>
      </c>
      <c r="D507" s="110"/>
      <c r="E507" s="110">
        <v>0.46550000000000002</v>
      </c>
      <c r="F507" s="110">
        <v>-7.9799999999999996E-2</v>
      </c>
      <c r="G507" s="110">
        <v>0.01</v>
      </c>
      <c r="H507" s="110">
        <v>0.10799</v>
      </c>
      <c r="I507" s="110">
        <v>0.64709000000000005</v>
      </c>
      <c r="J507" s="110">
        <v>-3.3800000000000002E-3</v>
      </c>
    </row>
    <row r="508" spans="1:10">
      <c r="A508" s="111" t="s">
        <v>87</v>
      </c>
      <c r="B508" s="111" t="s">
        <v>130</v>
      </c>
      <c r="C508" s="111" t="s">
        <v>131</v>
      </c>
      <c r="D508" s="110"/>
      <c r="E508" s="110">
        <v>0</v>
      </c>
      <c r="F508" s="110">
        <v>0</v>
      </c>
      <c r="G508" s="110">
        <v>0</v>
      </c>
      <c r="H508" s="110">
        <v>0</v>
      </c>
      <c r="I508" s="110">
        <v>0</v>
      </c>
      <c r="J508" s="110">
        <v>0</v>
      </c>
    </row>
    <row r="509" spans="1:10">
      <c r="A509" s="111" t="s">
        <v>87</v>
      </c>
      <c r="B509" s="111" t="s">
        <v>141</v>
      </c>
      <c r="C509" s="111" t="s">
        <v>131</v>
      </c>
      <c r="D509" s="110"/>
      <c r="E509" s="110">
        <v>6.1999999999999998E-3</v>
      </c>
      <c r="F509" s="110">
        <v>0.499</v>
      </c>
      <c r="G509" s="110">
        <v>-0.14030000000000001</v>
      </c>
      <c r="H509" s="110">
        <v>-0.69389000000000001</v>
      </c>
      <c r="I509" s="110">
        <v>9.8300000000000002E-3</v>
      </c>
      <c r="J509" s="110">
        <v>4.8000000000000001E-4</v>
      </c>
    </row>
    <row r="510" spans="1:10">
      <c r="A510" s="111" t="s">
        <v>88</v>
      </c>
      <c r="B510" s="111" t="s">
        <v>130</v>
      </c>
      <c r="C510" s="111" t="s">
        <v>131</v>
      </c>
      <c r="D510" s="110"/>
      <c r="E510" s="110">
        <v>0</v>
      </c>
      <c r="F510" s="110">
        <v>0</v>
      </c>
      <c r="G510" s="110">
        <v>0</v>
      </c>
      <c r="H510" s="110">
        <v>0</v>
      </c>
      <c r="I510" s="110">
        <v>0</v>
      </c>
      <c r="J510" s="110">
        <v>0</v>
      </c>
    </row>
    <row r="511" spans="1:10">
      <c r="A511" s="111" t="s">
        <v>88</v>
      </c>
      <c r="B511" s="111" t="s">
        <v>132</v>
      </c>
      <c r="C511" s="111" t="s">
        <v>131</v>
      </c>
      <c r="D511" s="110"/>
      <c r="E511" s="110">
        <v>-1.2200000000000001E-2</v>
      </c>
      <c r="F511" s="110">
        <v>-6.3E-2</v>
      </c>
      <c r="G511" s="110">
        <v>15.793900000000001</v>
      </c>
      <c r="H511" s="110">
        <v>8.6400000000000005E-2</v>
      </c>
      <c r="I511" s="110">
        <v>-1.0630000000000001E-2</v>
      </c>
      <c r="J511" s="110">
        <v>3.4650000000000002E-5</v>
      </c>
    </row>
    <row r="512" spans="1:10">
      <c r="A512" s="111" t="s">
        <v>88</v>
      </c>
      <c r="B512" s="111" t="s">
        <v>133</v>
      </c>
      <c r="C512" s="111" t="s">
        <v>131</v>
      </c>
      <c r="D512" s="110"/>
      <c r="E512" s="110">
        <v>-7.8899999999999998E-2</v>
      </c>
      <c r="F512" s="110">
        <v>-0.2102</v>
      </c>
      <c r="G512" s="110">
        <v>18.386399999999998</v>
      </c>
      <c r="H512" s="110">
        <v>0.28706999999999999</v>
      </c>
      <c r="I512" s="110">
        <v>-6.7479999999999998E-2</v>
      </c>
      <c r="J512" s="110">
        <v>3.4000000000000002E-4</v>
      </c>
    </row>
    <row r="513" spans="1:10">
      <c r="A513" s="111" t="s">
        <v>88</v>
      </c>
      <c r="B513" s="111" t="s">
        <v>134</v>
      </c>
      <c r="C513" s="111" t="s">
        <v>131</v>
      </c>
      <c r="D513" s="110"/>
      <c r="E513" s="110">
        <v>-3.2800000000000003E-2</v>
      </c>
      <c r="F513" s="110">
        <v>-2.18E-2</v>
      </c>
      <c r="G513" s="110">
        <v>16.555800000000001</v>
      </c>
      <c r="H513" s="110">
        <v>2.3480000000000001E-2</v>
      </c>
      <c r="I513" s="110">
        <v>-2.8979999999999999E-2</v>
      </c>
      <c r="J513" s="110">
        <v>-6.5820000000000003E-5</v>
      </c>
    </row>
    <row r="514" spans="1:10">
      <c r="A514" s="111" t="s">
        <v>88</v>
      </c>
      <c r="B514" s="111" t="s">
        <v>135</v>
      </c>
      <c r="C514" s="111" t="s">
        <v>131</v>
      </c>
      <c r="D514" s="110"/>
      <c r="E514" s="110">
        <v>-4.4059999999999998E-4</v>
      </c>
      <c r="F514" s="110">
        <v>-5.7999999999999996E-3</v>
      </c>
      <c r="G514" s="110">
        <v>4.3074000000000003</v>
      </c>
      <c r="H514" s="110">
        <v>8.3599999999999994E-3</v>
      </c>
      <c r="I514" s="110">
        <v>-3.1E-4</v>
      </c>
      <c r="J514" s="110">
        <v>3.008E-5</v>
      </c>
    </row>
    <row r="515" spans="1:10">
      <c r="A515" s="111" t="s">
        <v>88</v>
      </c>
      <c r="B515" s="111" t="s">
        <v>136</v>
      </c>
      <c r="C515" s="111" t="s">
        <v>131</v>
      </c>
      <c r="D515" s="110"/>
      <c r="E515" s="110">
        <v>-2.2000000000000001E-3</v>
      </c>
      <c r="F515" s="110">
        <v>-5.3800000000000001E-2</v>
      </c>
      <c r="G515" s="110">
        <v>4.3167999999999997</v>
      </c>
      <c r="H515" s="110">
        <v>7.3889999999999997E-2</v>
      </c>
      <c r="I515" s="110">
        <v>-1.2199999999999999E-3</v>
      </c>
      <c r="J515" s="110">
        <v>4.0290000000000002E-5</v>
      </c>
    </row>
    <row r="516" spans="1:10">
      <c r="A516" s="111" t="s">
        <v>88</v>
      </c>
      <c r="B516" s="111" t="s">
        <v>137</v>
      </c>
      <c r="C516" s="111" t="s">
        <v>131</v>
      </c>
      <c r="D516" s="110"/>
      <c r="E516" s="110">
        <v>8.0320000000000003E-6</v>
      </c>
      <c r="F516" s="110">
        <v>-2.7300000000000001E-2</v>
      </c>
      <c r="G516" s="110">
        <v>4.3503999999999996</v>
      </c>
      <c r="H516" s="110">
        <v>3.7749999999999999E-2</v>
      </c>
      <c r="I516" s="110">
        <v>3.8000000000000002E-4</v>
      </c>
      <c r="J516" s="110">
        <v>1E-4</v>
      </c>
    </row>
    <row r="517" spans="1:10">
      <c r="A517" s="111" t="s">
        <v>88</v>
      </c>
      <c r="B517" s="111" t="s">
        <v>138</v>
      </c>
      <c r="C517" s="111" t="s">
        <v>131</v>
      </c>
      <c r="D517" s="110"/>
      <c r="E517" s="110">
        <v>-1.4E-3</v>
      </c>
      <c r="F517" s="110">
        <v>-2.8E-3</v>
      </c>
      <c r="G517" s="110">
        <v>4.2647000000000004</v>
      </c>
      <c r="H517" s="110">
        <v>4.2199999999999998E-3</v>
      </c>
      <c r="I517" s="110">
        <v>-1.2099999999999999E-3</v>
      </c>
      <c r="J517" s="110">
        <v>1.5809999999999999E-5</v>
      </c>
    </row>
    <row r="518" spans="1:10">
      <c r="A518" s="111" t="s">
        <v>88</v>
      </c>
      <c r="B518" s="111" t="s">
        <v>139</v>
      </c>
      <c r="C518" s="111" t="s">
        <v>131</v>
      </c>
      <c r="D518" s="110"/>
      <c r="E518" s="110">
        <v>-0.55759999999999998</v>
      </c>
      <c r="F518" s="110">
        <v>0.1176</v>
      </c>
      <c r="G518" s="110">
        <v>0.65459999999999996</v>
      </c>
      <c r="H518" s="110">
        <v>-0.16022</v>
      </c>
      <c r="I518" s="110">
        <v>-0.63714000000000004</v>
      </c>
      <c r="J518" s="110">
        <v>2.4099999999999998E-3</v>
      </c>
    </row>
    <row r="519" spans="1:10">
      <c r="A519" s="111" t="s">
        <v>88</v>
      </c>
      <c r="B519" s="111" t="s">
        <v>140</v>
      </c>
      <c r="C519" s="111" t="s">
        <v>131</v>
      </c>
      <c r="D519" s="110"/>
      <c r="E519" s="110">
        <v>0.62139999999999995</v>
      </c>
      <c r="F519" s="110">
        <v>-0.1162</v>
      </c>
      <c r="G519" s="110">
        <v>-0.66890000000000005</v>
      </c>
      <c r="H519" s="110">
        <v>0.15831000000000001</v>
      </c>
      <c r="I519" s="110">
        <v>0.66407000000000005</v>
      </c>
      <c r="J519" s="110">
        <v>-2.2899999999999999E-3</v>
      </c>
    </row>
    <row r="520" spans="1:10">
      <c r="A520" s="111" t="s">
        <v>88</v>
      </c>
      <c r="B520" s="111" t="s">
        <v>141</v>
      </c>
      <c r="C520" s="111" t="s">
        <v>131</v>
      </c>
      <c r="D520" s="110"/>
      <c r="E520" s="110">
        <v>9.5999999999999992E-3</v>
      </c>
      <c r="F520" s="110">
        <v>0.51180000000000003</v>
      </c>
      <c r="G520" s="110">
        <v>-0.3831</v>
      </c>
      <c r="H520" s="110">
        <v>-0.71187</v>
      </c>
      <c r="I520" s="110">
        <v>1.321E-2</v>
      </c>
      <c r="J520" s="110">
        <v>1.5100000000000001E-3</v>
      </c>
    </row>
    <row r="521" spans="1:10">
      <c r="A521" s="111" t="s">
        <v>88</v>
      </c>
      <c r="B521" s="111" t="s">
        <v>142</v>
      </c>
      <c r="C521" s="111" t="s">
        <v>131</v>
      </c>
      <c r="D521" s="110"/>
      <c r="E521" s="110">
        <v>-1.1599999999999999E-2</v>
      </c>
      <c r="F521" s="110">
        <v>-0.58799999999999997</v>
      </c>
      <c r="G521" s="110">
        <v>0.3931</v>
      </c>
      <c r="H521" s="110">
        <v>0.81891999999999998</v>
      </c>
      <c r="I521" s="110">
        <v>-1.5769999999999999E-2</v>
      </c>
      <c r="J521" s="110">
        <v>-1.7600000000000001E-3</v>
      </c>
    </row>
    <row r="522" spans="1:10">
      <c r="A522" s="111" t="s">
        <v>88</v>
      </c>
      <c r="B522" s="111" t="s">
        <v>143</v>
      </c>
      <c r="C522" s="111" t="s">
        <v>131</v>
      </c>
      <c r="D522" s="110"/>
      <c r="E522" s="110">
        <v>-7.8899999999999998E-2</v>
      </c>
      <c r="F522" s="110">
        <v>-0.2102</v>
      </c>
      <c r="G522" s="110">
        <v>18.386399999999998</v>
      </c>
      <c r="H522" s="110">
        <v>0.28706999999999999</v>
      </c>
      <c r="I522" s="110">
        <v>-6.7479999999999998E-2</v>
      </c>
      <c r="J522" s="110">
        <v>3.4000000000000002E-4</v>
      </c>
    </row>
    <row r="523" spans="1:10">
      <c r="A523" s="111" t="s">
        <v>88</v>
      </c>
      <c r="B523" s="111" t="s">
        <v>144</v>
      </c>
      <c r="C523" s="111" t="s">
        <v>8</v>
      </c>
      <c r="D523" s="110"/>
      <c r="E523" s="110">
        <v>-0.11169999999999999</v>
      </c>
      <c r="F523" s="110">
        <v>-0.23200000000000001</v>
      </c>
      <c r="G523" s="110">
        <v>34.9422</v>
      </c>
      <c r="H523" s="110">
        <v>0.31054999999999999</v>
      </c>
      <c r="I523" s="110">
        <v>-9.6460000000000004E-2</v>
      </c>
      <c r="J523" s="110">
        <v>2.7E-4</v>
      </c>
    </row>
    <row r="524" spans="1:10">
      <c r="A524" s="111" t="s">
        <v>88</v>
      </c>
      <c r="B524" s="111" t="s">
        <v>145</v>
      </c>
      <c r="C524" s="111" t="s">
        <v>8</v>
      </c>
      <c r="D524" s="110"/>
      <c r="E524" s="110">
        <v>-1.2200000000000001E-2</v>
      </c>
      <c r="F524" s="110">
        <v>-6.3E-2</v>
      </c>
      <c r="G524" s="110">
        <v>15.793900000000001</v>
      </c>
      <c r="H524" s="110">
        <v>8.6400000000000005E-2</v>
      </c>
      <c r="I524" s="110">
        <v>-1.0630000000000001E-2</v>
      </c>
      <c r="J524" s="110">
        <v>3.4650000000000002E-5</v>
      </c>
    </row>
    <row r="525" spans="1:10">
      <c r="A525" s="111" t="s">
        <v>88</v>
      </c>
      <c r="B525" s="111" t="s">
        <v>146</v>
      </c>
      <c r="C525" s="111" t="s">
        <v>8</v>
      </c>
      <c r="D525" s="110"/>
      <c r="E525" s="110">
        <v>-4.4999999999999998E-2</v>
      </c>
      <c r="F525" s="110">
        <v>-8.4900000000000003E-2</v>
      </c>
      <c r="G525" s="110">
        <v>32.349699999999999</v>
      </c>
      <c r="H525" s="110">
        <v>0.10988000000000001</v>
      </c>
      <c r="I525" s="110">
        <v>-3.9609999999999999E-2</v>
      </c>
      <c r="J525" s="110">
        <v>-3.1170000000000001E-5</v>
      </c>
    </row>
    <row r="526" spans="1:10">
      <c r="A526" s="111" t="s">
        <v>88</v>
      </c>
      <c r="B526" s="111" t="s">
        <v>147</v>
      </c>
      <c r="C526" s="111" t="s">
        <v>8</v>
      </c>
      <c r="D526" s="110"/>
      <c r="E526" s="110">
        <v>-3.32E-2</v>
      </c>
      <c r="F526" s="110">
        <v>-2.76E-2</v>
      </c>
      <c r="G526" s="110">
        <v>20.863299999999999</v>
      </c>
      <c r="H526" s="110">
        <v>3.184E-2</v>
      </c>
      <c r="I526" s="110">
        <v>-2.929E-2</v>
      </c>
      <c r="J526" s="110">
        <v>-3.574E-5</v>
      </c>
    </row>
    <row r="527" spans="1:10">
      <c r="A527" s="111" t="s">
        <v>88</v>
      </c>
      <c r="B527" s="111" t="s">
        <v>148</v>
      </c>
      <c r="C527" s="111" t="s">
        <v>8</v>
      </c>
      <c r="D527" s="110"/>
      <c r="E527" s="110">
        <v>-3.5000000000000003E-2</v>
      </c>
      <c r="F527" s="110">
        <v>-7.5600000000000001E-2</v>
      </c>
      <c r="G527" s="110">
        <v>20.872599999999998</v>
      </c>
      <c r="H527" s="110">
        <v>9.7379999999999994E-2</v>
      </c>
      <c r="I527" s="110">
        <v>-3.0200000000000001E-2</v>
      </c>
      <c r="J527" s="110">
        <v>-2.5530000000000001E-5</v>
      </c>
    </row>
    <row r="528" spans="1:10">
      <c r="A528" s="111" t="s">
        <v>88</v>
      </c>
      <c r="B528" s="111" t="s">
        <v>149</v>
      </c>
      <c r="C528" s="111" t="s">
        <v>8</v>
      </c>
      <c r="D528" s="110"/>
      <c r="E528" s="110">
        <v>-3.2800000000000003E-2</v>
      </c>
      <c r="F528" s="110">
        <v>-4.9099999999999998E-2</v>
      </c>
      <c r="G528" s="110">
        <v>20.906199999999998</v>
      </c>
      <c r="H528" s="110">
        <v>6.1240000000000003E-2</v>
      </c>
      <c r="I528" s="110">
        <v>-2.8590000000000001E-2</v>
      </c>
      <c r="J528" s="110">
        <v>3.7190000000000001E-5</v>
      </c>
    </row>
    <row r="529" spans="1:10">
      <c r="A529" s="111" t="s">
        <v>88</v>
      </c>
      <c r="B529" s="111" t="s">
        <v>150</v>
      </c>
      <c r="C529" s="111" t="s">
        <v>8</v>
      </c>
      <c r="D529" s="110"/>
      <c r="E529" s="110">
        <v>-3.4200000000000001E-2</v>
      </c>
      <c r="F529" s="110">
        <v>-2.46E-2</v>
      </c>
      <c r="G529" s="110">
        <v>20.820499999999999</v>
      </c>
      <c r="H529" s="110">
        <v>2.7709999999999999E-2</v>
      </c>
      <c r="I529" s="110">
        <v>-3.0190000000000002E-2</v>
      </c>
      <c r="J529" s="110">
        <v>-5.0000000000000002E-5</v>
      </c>
    </row>
    <row r="530" spans="1:10">
      <c r="A530" s="111" t="s">
        <v>88</v>
      </c>
      <c r="B530" s="111" t="s">
        <v>151</v>
      </c>
      <c r="C530" s="111" t="s">
        <v>8</v>
      </c>
      <c r="D530" s="110"/>
      <c r="E530" s="110">
        <v>-0.59040000000000004</v>
      </c>
      <c r="F530" s="110">
        <v>9.5799999999999996E-2</v>
      </c>
      <c r="G530" s="110">
        <v>17.2104</v>
      </c>
      <c r="H530" s="110">
        <v>-0.13674</v>
      </c>
      <c r="I530" s="110">
        <v>-0.66610999999999998</v>
      </c>
      <c r="J530" s="110">
        <v>2.3500000000000001E-3</v>
      </c>
    </row>
    <row r="531" spans="1:10">
      <c r="A531" s="111" t="s">
        <v>88</v>
      </c>
      <c r="B531" s="111" t="s">
        <v>152</v>
      </c>
      <c r="C531" s="111" t="s">
        <v>8</v>
      </c>
      <c r="D531" s="110"/>
      <c r="E531" s="110">
        <v>0.58860000000000001</v>
      </c>
      <c r="F531" s="110">
        <v>-0.13800000000000001</v>
      </c>
      <c r="G531" s="110">
        <v>15.886900000000001</v>
      </c>
      <c r="H531" s="110">
        <v>0.18179000000000001</v>
      </c>
      <c r="I531" s="110">
        <v>0.63509000000000004</v>
      </c>
      <c r="J531" s="110">
        <v>-2.3600000000000001E-3</v>
      </c>
    </row>
    <row r="532" spans="1:10">
      <c r="A532" s="111" t="s">
        <v>88</v>
      </c>
      <c r="B532" s="111" t="s">
        <v>153</v>
      </c>
      <c r="C532" s="111" t="s">
        <v>8</v>
      </c>
      <c r="D532" s="110"/>
      <c r="E532" s="110">
        <v>-2.3199999999999998E-2</v>
      </c>
      <c r="F532" s="110">
        <v>0.49</v>
      </c>
      <c r="G532" s="110">
        <v>16.172699999999999</v>
      </c>
      <c r="H532" s="110">
        <v>-0.68838999999999995</v>
      </c>
      <c r="I532" s="110">
        <v>-1.5769999999999999E-2</v>
      </c>
      <c r="J532" s="110">
        <v>1.4400000000000001E-3</v>
      </c>
    </row>
    <row r="533" spans="1:10">
      <c r="A533" s="111" t="s">
        <v>88</v>
      </c>
      <c r="B533" s="111" t="s">
        <v>154</v>
      </c>
      <c r="C533" s="111" t="s">
        <v>8</v>
      </c>
      <c r="D533" s="110"/>
      <c r="E533" s="110">
        <v>-4.4400000000000002E-2</v>
      </c>
      <c r="F533" s="110">
        <v>-0.60980000000000001</v>
      </c>
      <c r="G533" s="110">
        <v>16.948899999999998</v>
      </c>
      <c r="H533" s="110">
        <v>0.84240000000000004</v>
      </c>
      <c r="I533" s="110">
        <v>-4.4749999999999998E-2</v>
      </c>
      <c r="J533" s="110">
        <v>-1.83E-3</v>
      </c>
    </row>
    <row r="534" spans="1:10">
      <c r="A534" s="111" t="s">
        <v>88</v>
      </c>
      <c r="B534" s="111" t="s">
        <v>155</v>
      </c>
      <c r="C534" s="111" t="s">
        <v>8</v>
      </c>
      <c r="D534" s="110"/>
      <c r="E534" s="110">
        <v>-0.54559999999999997</v>
      </c>
      <c r="F534" s="110">
        <v>2.7300000000000001E-2</v>
      </c>
      <c r="G534" s="110">
        <v>31.359500000000001</v>
      </c>
      <c r="H534" s="110">
        <v>-4.2959999999999998E-2</v>
      </c>
      <c r="I534" s="110">
        <v>-0.61197000000000001</v>
      </c>
      <c r="J534" s="110">
        <v>2.14E-3</v>
      </c>
    </row>
    <row r="535" spans="1:10">
      <c r="A535" s="111" t="s">
        <v>88</v>
      </c>
      <c r="B535" s="111" t="s">
        <v>156</v>
      </c>
      <c r="C535" s="111" t="s">
        <v>8</v>
      </c>
      <c r="D535" s="110"/>
      <c r="E535" s="110">
        <v>-0.53500000000000003</v>
      </c>
      <c r="F535" s="110">
        <v>7.8799999999999995E-2</v>
      </c>
      <c r="G535" s="110">
        <v>21.021699999999999</v>
      </c>
      <c r="H535" s="110">
        <v>-0.11319</v>
      </c>
      <c r="I535" s="110">
        <v>-0.60267999999999999</v>
      </c>
      <c r="J535" s="110">
        <v>2.1299999999999999E-3</v>
      </c>
    </row>
    <row r="536" spans="1:10">
      <c r="A536" s="111" t="s">
        <v>88</v>
      </c>
      <c r="B536" s="111" t="s">
        <v>157</v>
      </c>
      <c r="C536" s="111" t="s">
        <v>8</v>
      </c>
      <c r="D536" s="110"/>
      <c r="E536" s="110">
        <v>-0.53659999999999997</v>
      </c>
      <c r="F536" s="110">
        <v>3.56E-2</v>
      </c>
      <c r="G536" s="110">
        <v>21.030100000000001</v>
      </c>
      <c r="H536" s="110">
        <v>-5.4210000000000001E-2</v>
      </c>
      <c r="I536" s="110">
        <v>-0.60350000000000004</v>
      </c>
      <c r="J536" s="110">
        <v>2.14E-3</v>
      </c>
    </row>
    <row r="537" spans="1:10">
      <c r="A537" s="111" t="s">
        <v>88</v>
      </c>
      <c r="B537" s="111" t="s">
        <v>158</v>
      </c>
      <c r="C537" s="111" t="s">
        <v>8</v>
      </c>
      <c r="D537" s="110"/>
      <c r="E537" s="110">
        <v>-0.53459999999999996</v>
      </c>
      <c r="F537" s="110">
        <v>5.9499999999999997E-2</v>
      </c>
      <c r="G537" s="110">
        <v>21.060300000000002</v>
      </c>
      <c r="H537" s="110">
        <v>-8.6739999999999998E-2</v>
      </c>
      <c r="I537" s="110">
        <v>-0.60206000000000004</v>
      </c>
      <c r="J537" s="110">
        <v>2.2000000000000001E-3</v>
      </c>
    </row>
    <row r="538" spans="1:10">
      <c r="A538" s="111" t="s">
        <v>88</v>
      </c>
      <c r="B538" s="111" t="s">
        <v>159</v>
      </c>
      <c r="C538" s="111" t="s">
        <v>8</v>
      </c>
      <c r="D538" s="110"/>
      <c r="E538" s="110">
        <v>-0.53590000000000004</v>
      </c>
      <c r="F538" s="110">
        <v>8.1500000000000003E-2</v>
      </c>
      <c r="G538" s="110">
        <v>20.9832</v>
      </c>
      <c r="H538" s="110">
        <v>-0.11691</v>
      </c>
      <c r="I538" s="110">
        <v>-0.60348999999999997</v>
      </c>
      <c r="J538" s="110">
        <v>2.1199999999999999E-3</v>
      </c>
    </row>
    <row r="539" spans="1:10">
      <c r="A539" s="111" t="s">
        <v>88</v>
      </c>
      <c r="B539" s="111" t="s">
        <v>160</v>
      </c>
      <c r="C539" s="111" t="s">
        <v>8</v>
      </c>
      <c r="D539" s="110"/>
      <c r="E539" s="110">
        <v>0.51549999999999996</v>
      </c>
      <c r="F539" s="110">
        <v>-0.18310000000000001</v>
      </c>
      <c r="G539" s="110">
        <v>30.168399999999998</v>
      </c>
      <c r="H539" s="110">
        <v>0.24371999999999999</v>
      </c>
      <c r="I539" s="110">
        <v>0.55911999999999995</v>
      </c>
      <c r="J539" s="110">
        <v>-2.0999999999999999E-3</v>
      </c>
    </row>
    <row r="540" spans="1:10">
      <c r="A540" s="111" t="s">
        <v>88</v>
      </c>
      <c r="B540" s="111" t="s">
        <v>161</v>
      </c>
      <c r="C540" s="111" t="s">
        <v>8</v>
      </c>
      <c r="D540" s="110"/>
      <c r="E540" s="110">
        <v>0.52610000000000001</v>
      </c>
      <c r="F540" s="110">
        <v>-0.13159999999999999</v>
      </c>
      <c r="G540" s="110">
        <v>19.830500000000001</v>
      </c>
      <c r="H540" s="110">
        <v>0.17349000000000001</v>
      </c>
      <c r="I540" s="110">
        <v>0.56840000000000002</v>
      </c>
      <c r="J540" s="110">
        <v>-2.0999999999999999E-3</v>
      </c>
    </row>
    <row r="541" spans="1:10">
      <c r="A541" s="111" t="s">
        <v>88</v>
      </c>
      <c r="B541" s="111" t="s">
        <v>162</v>
      </c>
      <c r="C541" s="111" t="s">
        <v>8</v>
      </c>
      <c r="D541" s="110"/>
      <c r="E541" s="110">
        <v>0.52449999999999997</v>
      </c>
      <c r="F541" s="110">
        <v>-0.17480000000000001</v>
      </c>
      <c r="G541" s="110">
        <v>19.838899999999999</v>
      </c>
      <c r="H541" s="110">
        <v>0.23247000000000001</v>
      </c>
      <c r="I541" s="110">
        <v>0.56757999999999997</v>
      </c>
      <c r="J541" s="110">
        <v>-2.0899999999999998E-3</v>
      </c>
    </row>
    <row r="542" spans="1:10">
      <c r="A542" s="111" t="s">
        <v>88</v>
      </c>
      <c r="B542" s="111" t="s">
        <v>163</v>
      </c>
      <c r="C542" s="111" t="s">
        <v>8</v>
      </c>
      <c r="D542" s="110"/>
      <c r="E542" s="110">
        <v>0.52649999999999997</v>
      </c>
      <c r="F542" s="110">
        <v>-0.151</v>
      </c>
      <c r="G542" s="110">
        <v>19.869199999999999</v>
      </c>
      <c r="H542" s="110">
        <v>0.19994000000000001</v>
      </c>
      <c r="I542" s="110">
        <v>0.56903000000000004</v>
      </c>
      <c r="J542" s="110">
        <v>-2.0400000000000001E-3</v>
      </c>
    </row>
    <row r="543" spans="1:10">
      <c r="A543" s="111" t="s">
        <v>88</v>
      </c>
      <c r="B543" s="111" t="s">
        <v>164</v>
      </c>
      <c r="C543" s="111" t="s">
        <v>8</v>
      </c>
      <c r="D543" s="110"/>
      <c r="E543" s="110">
        <v>0.5252</v>
      </c>
      <c r="F543" s="110">
        <v>-0.12889999999999999</v>
      </c>
      <c r="G543" s="110">
        <v>19.792000000000002</v>
      </c>
      <c r="H543" s="110">
        <v>0.16975999999999999</v>
      </c>
      <c r="I543" s="110">
        <v>0.56759000000000004</v>
      </c>
      <c r="J543" s="110">
        <v>-2.1099999999999999E-3</v>
      </c>
    </row>
    <row r="544" spans="1:10">
      <c r="A544" s="111" t="s">
        <v>88</v>
      </c>
      <c r="B544" s="111" t="s">
        <v>165</v>
      </c>
      <c r="C544" s="111" t="s">
        <v>8</v>
      </c>
      <c r="D544" s="110"/>
      <c r="E544" s="110">
        <v>-3.5099999999999999E-2</v>
      </c>
      <c r="F544" s="110">
        <v>0.3821</v>
      </c>
      <c r="G544" s="110">
        <v>30.4255</v>
      </c>
      <c r="H544" s="110">
        <v>-0.53944000000000003</v>
      </c>
      <c r="I544" s="110">
        <v>-2.666E-2</v>
      </c>
      <c r="J544" s="110">
        <v>1.32E-3</v>
      </c>
    </row>
    <row r="545" spans="1:10">
      <c r="A545" s="111" t="s">
        <v>88</v>
      </c>
      <c r="B545" s="111" t="s">
        <v>166</v>
      </c>
      <c r="C545" s="111" t="s">
        <v>8</v>
      </c>
      <c r="D545" s="110"/>
      <c r="E545" s="110">
        <v>-2.4500000000000001E-2</v>
      </c>
      <c r="F545" s="110">
        <v>0.43359999999999999</v>
      </c>
      <c r="G545" s="110">
        <v>20.087700000000002</v>
      </c>
      <c r="H545" s="110">
        <v>-0.60968</v>
      </c>
      <c r="I545" s="110">
        <v>-1.738E-2</v>
      </c>
      <c r="J545" s="110">
        <v>1.32E-3</v>
      </c>
    </row>
    <row r="546" spans="1:10">
      <c r="A546" s="111" t="s">
        <v>88</v>
      </c>
      <c r="B546" s="111" t="s">
        <v>167</v>
      </c>
      <c r="C546" s="111" t="s">
        <v>8</v>
      </c>
      <c r="D546" s="110"/>
      <c r="E546" s="110">
        <v>-2.6100000000000002E-2</v>
      </c>
      <c r="F546" s="110">
        <v>0.39040000000000002</v>
      </c>
      <c r="G546" s="110">
        <v>20.0961</v>
      </c>
      <c r="H546" s="110">
        <v>-0.55069999999999997</v>
      </c>
      <c r="I546" s="110">
        <v>-1.8190000000000001E-2</v>
      </c>
      <c r="J546" s="110">
        <v>1.33E-3</v>
      </c>
    </row>
    <row r="547" spans="1:10">
      <c r="A547" s="111" t="s">
        <v>88</v>
      </c>
      <c r="B547" s="111" t="s">
        <v>168</v>
      </c>
      <c r="C547" s="111" t="s">
        <v>8</v>
      </c>
      <c r="D547" s="110"/>
      <c r="E547" s="110">
        <v>-2.41E-2</v>
      </c>
      <c r="F547" s="110">
        <v>0.41420000000000001</v>
      </c>
      <c r="G547" s="110">
        <v>20.126300000000001</v>
      </c>
      <c r="H547" s="110">
        <v>-0.58321999999999996</v>
      </c>
      <c r="I547" s="110">
        <v>-1.6750000000000001E-2</v>
      </c>
      <c r="J547" s="110">
        <v>1.3799999999999999E-3</v>
      </c>
    </row>
    <row r="548" spans="1:10">
      <c r="A548" s="111" t="s">
        <v>88</v>
      </c>
      <c r="B548" s="111" t="s">
        <v>169</v>
      </c>
      <c r="C548" s="111" t="s">
        <v>8</v>
      </c>
      <c r="D548" s="110"/>
      <c r="E548" s="110">
        <v>-2.5399999999999999E-2</v>
      </c>
      <c r="F548" s="110">
        <v>0.43630000000000002</v>
      </c>
      <c r="G548" s="110">
        <v>20.049199999999999</v>
      </c>
      <c r="H548" s="110">
        <v>-0.61339999999999995</v>
      </c>
      <c r="I548" s="110">
        <v>-1.8190000000000001E-2</v>
      </c>
      <c r="J548" s="110">
        <v>1.31E-3</v>
      </c>
    </row>
    <row r="549" spans="1:10">
      <c r="A549" s="111" t="s">
        <v>88</v>
      </c>
      <c r="B549" s="111" t="s">
        <v>170</v>
      </c>
      <c r="C549" s="111" t="s">
        <v>8</v>
      </c>
      <c r="D549" s="110"/>
      <c r="E549" s="110">
        <v>-5.4199999999999998E-2</v>
      </c>
      <c r="F549" s="110">
        <v>-0.60780000000000001</v>
      </c>
      <c r="G549" s="110">
        <v>31.124099999999999</v>
      </c>
      <c r="H549" s="110">
        <v>0.83826000000000001</v>
      </c>
      <c r="I549" s="110">
        <v>-5.2729999999999999E-2</v>
      </c>
      <c r="J549" s="110">
        <v>-1.6199999999999999E-3</v>
      </c>
    </row>
    <row r="550" spans="1:10">
      <c r="A550" s="111" t="s">
        <v>88</v>
      </c>
      <c r="B550" s="111" t="s">
        <v>171</v>
      </c>
      <c r="C550" s="111" t="s">
        <v>8</v>
      </c>
      <c r="D550" s="110"/>
      <c r="E550" s="110">
        <v>-4.36E-2</v>
      </c>
      <c r="F550" s="110">
        <v>-0.55620000000000003</v>
      </c>
      <c r="G550" s="110">
        <v>20.786300000000001</v>
      </c>
      <c r="H550" s="110">
        <v>0.76802999999999999</v>
      </c>
      <c r="I550" s="110">
        <v>-4.3450000000000003E-2</v>
      </c>
      <c r="J550" s="110">
        <v>-1.6199999999999999E-3</v>
      </c>
    </row>
    <row r="551" spans="1:10">
      <c r="A551" s="111" t="s">
        <v>88</v>
      </c>
      <c r="B551" s="111" t="s">
        <v>172</v>
      </c>
      <c r="C551" s="111" t="s">
        <v>8</v>
      </c>
      <c r="D551" s="110"/>
      <c r="E551" s="110">
        <v>-4.53E-2</v>
      </c>
      <c r="F551" s="110">
        <v>-0.59950000000000003</v>
      </c>
      <c r="G551" s="110">
        <v>20.794699999999999</v>
      </c>
      <c r="H551" s="110">
        <v>0.82701000000000002</v>
      </c>
      <c r="I551" s="110">
        <v>-4.4269999999999997E-2</v>
      </c>
      <c r="J551" s="110">
        <v>-1.6100000000000001E-3</v>
      </c>
    </row>
    <row r="552" spans="1:10">
      <c r="A552" s="111" t="s">
        <v>88</v>
      </c>
      <c r="B552" s="111" t="s">
        <v>173</v>
      </c>
      <c r="C552" s="111" t="s">
        <v>8</v>
      </c>
      <c r="D552" s="110"/>
      <c r="E552" s="110">
        <v>-4.3200000000000002E-2</v>
      </c>
      <c r="F552" s="110">
        <v>-0.5756</v>
      </c>
      <c r="G552" s="110">
        <v>20.824999999999999</v>
      </c>
      <c r="H552" s="110">
        <v>0.79447999999999996</v>
      </c>
      <c r="I552" s="110">
        <v>-4.2819999999999997E-2</v>
      </c>
      <c r="J552" s="110">
        <v>-1.56E-3</v>
      </c>
    </row>
    <row r="553" spans="1:10">
      <c r="A553" s="111" t="s">
        <v>88</v>
      </c>
      <c r="B553" s="111" t="s">
        <v>174</v>
      </c>
      <c r="C553" s="111" t="s">
        <v>8</v>
      </c>
      <c r="D553" s="110"/>
      <c r="E553" s="110">
        <v>-4.4499999999999998E-2</v>
      </c>
      <c r="F553" s="110">
        <v>-0.55359999999999998</v>
      </c>
      <c r="G553" s="110">
        <v>20.747800000000002</v>
      </c>
      <c r="H553" s="110">
        <v>0.76431000000000004</v>
      </c>
      <c r="I553" s="110">
        <v>-4.4260000000000001E-2</v>
      </c>
      <c r="J553" s="110">
        <v>-1.64E-3</v>
      </c>
    </row>
    <row r="554" spans="1:10">
      <c r="A554" s="111" t="s">
        <v>88</v>
      </c>
      <c r="B554" s="111" t="s">
        <v>179</v>
      </c>
      <c r="C554" s="111" t="s">
        <v>8</v>
      </c>
      <c r="D554" s="111" t="s">
        <v>9</v>
      </c>
      <c r="E554" s="110">
        <v>0.58860000000000001</v>
      </c>
      <c r="F554" s="110">
        <v>0.49</v>
      </c>
      <c r="G554" s="110">
        <v>32.349699999999999</v>
      </c>
      <c r="H554" s="110">
        <v>0.84240000000000004</v>
      </c>
      <c r="I554" s="110">
        <v>0.63509000000000004</v>
      </c>
      <c r="J554" s="110">
        <v>2.3500000000000001E-3</v>
      </c>
    </row>
    <row r="555" spans="1:10">
      <c r="A555" s="111" t="s">
        <v>88</v>
      </c>
      <c r="B555" s="111" t="s">
        <v>179</v>
      </c>
      <c r="C555" s="111" t="s">
        <v>8</v>
      </c>
      <c r="D555" s="111" t="s">
        <v>10</v>
      </c>
      <c r="E555" s="110">
        <v>-0.59040000000000004</v>
      </c>
      <c r="F555" s="110">
        <v>-0.60980000000000001</v>
      </c>
      <c r="G555" s="110">
        <v>15.886900000000001</v>
      </c>
      <c r="H555" s="110">
        <v>-0.68838999999999995</v>
      </c>
      <c r="I555" s="110">
        <v>-0.66610999999999998</v>
      </c>
      <c r="J555" s="110">
        <v>-2.3600000000000001E-3</v>
      </c>
    </row>
    <row r="556" spans="1:10">
      <c r="A556" s="111" t="s">
        <v>89</v>
      </c>
      <c r="B556" s="111" t="s">
        <v>130</v>
      </c>
      <c r="C556" s="111" t="s">
        <v>131</v>
      </c>
      <c r="D556" s="110"/>
      <c r="E556" s="110">
        <v>0</v>
      </c>
      <c r="F556" s="110">
        <v>0</v>
      </c>
      <c r="G556" s="110">
        <v>0</v>
      </c>
      <c r="H556" s="110">
        <v>0</v>
      </c>
      <c r="I556" s="110">
        <v>0</v>
      </c>
      <c r="J556" s="110">
        <v>0</v>
      </c>
    </row>
    <row r="557" spans="1:10">
      <c r="A557" s="111" t="s">
        <v>89</v>
      </c>
      <c r="B557" s="111" t="s">
        <v>132</v>
      </c>
      <c r="C557" s="111" t="s">
        <v>131</v>
      </c>
      <c r="D557" s="110"/>
      <c r="E557" s="110">
        <v>4.5999999999999999E-3</v>
      </c>
      <c r="F557" s="110">
        <v>-6.8099999999999994E-2</v>
      </c>
      <c r="G557" s="110">
        <v>10.8904</v>
      </c>
      <c r="H557" s="110">
        <v>8.9700000000000002E-2</v>
      </c>
      <c r="I557" s="110">
        <v>3.5000000000000001E-3</v>
      </c>
      <c r="J557" s="110">
        <v>-3.4000000000000002E-4</v>
      </c>
    </row>
    <row r="558" spans="1:10">
      <c r="A558" s="111" t="s">
        <v>89</v>
      </c>
      <c r="B558" s="111" t="s">
        <v>133</v>
      </c>
      <c r="C558" s="111" t="s">
        <v>131</v>
      </c>
      <c r="D558" s="110"/>
      <c r="E558" s="110">
        <v>7.6200000000000004E-2</v>
      </c>
      <c r="F558" s="110">
        <v>-0.2228</v>
      </c>
      <c r="G558" s="110">
        <v>16.012899999999998</v>
      </c>
      <c r="H558" s="110">
        <v>0.29808000000000001</v>
      </c>
      <c r="I558" s="110">
        <v>6.7570000000000005E-2</v>
      </c>
      <c r="J558" s="110">
        <v>-9.3000000000000005E-4</v>
      </c>
    </row>
    <row r="559" spans="1:10">
      <c r="A559" s="111" t="s">
        <v>89</v>
      </c>
      <c r="B559" s="111" t="s">
        <v>134</v>
      </c>
      <c r="C559" s="111" t="s">
        <v>131</v>
      </c>
      <c r="D559" s="110"/>
      <c r="E559" s="110">
        <v>0.25280000000000002</v>
      </c>
      <c r="F559" s="110">
        <v>-7.2999999999999995E-2</v>
      </c>
      <c r="G559" s="110">
        <v>14.948</v>
      </c>
      <c r="H559" s="110">
        <v>6.9940000000000002E-2</v>
      </c>
      <c r="I559" s="110">
        <v>0.22584000000000001</v>
      </c>
      <c r="J559" s="110">
        <v>-1.3999999999999999E-4</v>
      </c>
    </row>
    <row r="560" spans="1:10">
      <c r="A560" s="111" t="s">
        <v>89</v>
      </c>
      <c r="B560" s="111" t="s">
        <v>135</v>
      </c>
      <c r="C560" s="111" t="s">
        <v>131</v>
      </c>
      <c r="D560" s="110"/>
      <c r="E560" s="110">
        <v>1.1999999999999999E-3</v>
      </c>
      <c r="F560" s="110">
        <v>-7.6E-3</v>
      </c>
      <c r="G560" s="110">
        <v>3.5167000000000002</v>
      </c>
      <c r="H560" s="110">
        <v>9.9600000000000001E-3</v>
      </c>
      <c r="I560" s="110">
        <v>1.0499999999999999E-3</v>
      </c>
      <c r="J560" s="110">
        <v>-8.8030000000000003E-6</v>
      </c>
    </row>
    <row r="561" spans="1:10">
      <c r="A561" s="111" t="s">
        <v>89</v>
      </c>
      <c r="B561" s="111" t="s">
        <v>136</v>
      </c>
      <c r="C561" s="111" t="s">
        <v>131</v>
      </c>
      <c r="D561" s="110"/>
      <c r="E561" s="110">
        <v>1.8E-3</v>
      </c>
      <c r="F561" s="110">
        <v>-5.5599999999999997E-2</v>
      </c>
      <c r="G561" s="110">
        <v>3.3531</v>
      </c>
      <c r="H561" s="110">
        <v>7.5469999999999995E-2</v>
      </c>
      <c r="I561" s="110">
        <v>1.48E-3</v>
      </c>
      <c r="J561" s="110">
        <v>-2.9999999999999997E-4</v>
      </c>
    </row>
    <row r="562" spans="1:10">
      <c r="A562" s="111" t="s">
        <v>89</v>
      </c>
      <c r="B562" s="111" t="s">
        <v>137</v>
      </c>
      <c r="C562" s="111" t="s">
        <v>131</v>
      </c>
      <c r="D562" s="110"/>
      <c r="E562" s="110">
        <v>1.2999999999999999E-3</v>
      </c>
      <c r="F562" s="110">
        <v>-2.93E-2</v>
      </c>
      <c r="G562" s="110">
        <v>3.4767000000000001</v>
      </c>
      <c r="H562" s="110">
        <v>3.9539999999999999E-2</v>
      </c>
      <c r="I562" s="110">
        <v>1.07E-3</v>
      </c>
      <c r="J562" s="110">
        <v>-6.4140000000000006E-5</v>
      </c>
    </row>
    <row r="563" spans="1:10">
      <c r="A563" s="111" t="s">
        <v>89</v>
      </c>
      <c r="B563" s="111" t="s">
        <v>138</v>
      </c>
      <c r="C563" s="111" t="s">
        <v>131</v>
      </c>
      <c r="D563" s="110"/>
      <c r="E563" s="110">
        <v>1.5E-3</v>
      </c>
      <c r="F563" s="110">
        <v>-4.4000000000000003E-3</v>
      </c>
      <c r="G563" s="110">
        <v>3.4045999999999998</v>
      </c>
      <c r="H563" s="110">
        <v>5.5599999999999998E-3</v>
      </c>
      <c r="I563" s="110">
        <v>1.3500000000000001E-3</v>
      </c>
      <c r="J563" s="110">
        <v>-5.6319999999999996E-6</v>
      </c>
    </row>
    <row r="564" spans="1:10">
      <c r="A564" s="111" t="s">
        <v>89</v>
      </c>
      <c r="B564" s="111" t="s">
        <v>139</v>
      </c>
      <c r="C564" s="111" t="s">
        <v>131</v>
      </c>
      <c r="D564" s="110"/>
      <c r="E564" s="110">
        <v>-0.63439999999999996</v>
      </c>
      <c r="F564" s="110">
        <v>-0.1178</v>
      </c>
      <c r="G564" s="110">
        <v>-0.60680000000000001</v>
      </c>
      <c r="H564" s="110">
        <v>0.16033</v>
      </c>
      <c r="I564" s="110">
        <v>-0.68832000000000004</v>
      </c>
      <c r="J564" s="110">
        <v>3.3899999999999998E-3</v>
      </c>
    </row>
    <row r="565" spans="1:10">
      <c r="A565" s="111" t="s">
        <v>89</v>
      </c>
      <c r="B565" s="111" t="s">
        <v>140</v>
      </c>
      <c r="C565" s="111" t="s">
        <v>131</v>
      </c>
      <c r="D565" s="110"/>
      <c r="E565" s="110">
        <v>0.57010000000000005</v>
      </c>
      <c r="F565" s="110">
        <v>0.1187</v>
      </c>
      <c r="G565" s="110">
        <v>0.61839999999999995</v>
      </c>
      <c r="H565" s="110">
        <v>-0.1615</v>
      </c>
      <c r="I565" s="110">
        <v>0.66051000000000004</v>
      </c>
      <c r="J565" s="110">
        <v>-3.4299999999999999E-3</v>
      </c>
    </row>
    <row r="566" spans="1:10">
      <c r="A566" s="111" t="s">
        <v>89</v>
      </c>
      <c r="B566" s="111" t="s">
        <v>141</v>
      </c>
      <c r="C566" s="111" t="s">
        <v>131</v>
      </c>
      <c r="D566" s="110"/>
      <c r="E566" s="110">
        <v>-1.4E-3</v>
      </c>
      <c r="F566" s="110">
        <v>0.50660000000000005</v>
      </c>
      <c r="G566" s="110">
        <v>0.8488</v>
      </c>
      <c r="H566" s="110">
        <v>-0.70706000000000002</v>
      </c>
      <c r="I566" s="110">
        <v>-1.8799999999999999E-3</v>
      </c>
      <c r="J566" s="110">
        <v>-5.1000000000000004E-4</v>
      </c>
    </row>
    <row r="567" spans="1:10">
      <c r="A567" s="111" t="s">
        <v>89</v>
      </c>
      <c r="B567" s="111" t="s">
        <v>142</v>
      </c>
      <c r="C567" s="111" t="s">
        <v>131</v>
      </c>
      <c r="D567" s="110"/>
      <c r="E567" s="110">
        <v>1.6999999999999999E-3</v>
      </c>
      <c r="F567" s="110">
        <v>-0.58150000000000002</v>
      </c>
      <c r="G567" s="110">
        <v>-1.0855999999999999</v>
      </c>
      <c r="H567" s="110">
        <v>0.81279000000000001</v>
      </c>
      <c r="I567" s="110">
        <v>2.32E-3</v>
      </c>
      <c r="J567" s="110">
        <v>6.0999999999999997E-4</v>
      </c>
    </row>
    <row r="568" spans="1:10">
      <c r="A568" s="111" t="s">
        <v>89</v>
      </c>
      <c r="B568" s="111" t="s">
        <v>143</v>
      </c>
      <c r="C568" s="111" t="s">
        <v>131</v>
      </c>
      <c r="D568" s="110"/>
      <c r="E568" s="110">
        <v>7.6200000000000004E-2</v>
      </c>
      <c r="F568" s="110">
        <v>-0.2228</v>
      </c>
      <c r="G568" s="110">
        <v>16.012899999999998</v>
      </c>
      <c r="H568" s="110">
        <v>0.29808000000000001</v>
      </c>
      <c r="I568" s="110">
        <v>6.7570000000000005E-2</v>
      </c>
      <c r="J568" s="110">
        <v>-9.3000000000000005E-4</v>
      </c>
    </row>
    <row r="569" spans="1:10">
      <c r="A569" s="111" t="s">
        <v>89</v>
      </c>
      <c r="B569" s="111" t="s">
        <v>144</v>
      </c>
      <c r="C569" s="111" t="s">
        <v>8</v>
      </c>
      <c r="D569" s="110"/>
      <c r="E569" s="110">
        <v>0.32890000000000003</v>
      </c>
      <c r="F569" s="110">
        <v>-0.29580000000000001</v>
      </c>
      <c r="G569" s="110">
        <v>30.960899999999999</v>
      </c>
      <c r="H569" s="110">
        <v>0.36803000000000002</v>
      </c>
      <c r="I569" s="110">
        <v>0.29341</v>
      </c>
      <c r="J569" s="110">
        <v>-1.07E-3</v>
      </c>
    </row>
    <row r="570" spans="1:10">
      <c r="A570" s="111" t="s">
        <v>89</v>
      </c>
      <c r="B570" s="111" t="s">
        <v>145</v>
      </c>
      <c r="C570" s="111" t="s">
        <v>8</v>
      </c>
      <c r="D570" s="110"/>
      <c r="E570" s="110">
        <v>4.5999999999999999E-3</v>
      </c>
      <c r="F570" s="110">
        <v>-6.8099999999999994E-2</v>
      </c>
      <c r="G570" s="110">
        <v>10.8904</v>
      </c>
      <c r="H570" s="110">
        <v>8.9700000000000002E-2</v>
      </c>
      <c r="I570" s="110">
        <v>3.5000000000000001E-3</v>
      </c>
      <c r="J570" s="110">
        <v>-3.4000000000000002E-4</v>
      </c>
    </row>
    <row r="571" spans="1:10">
      <c r="A571" s="111" t="s">
        <v>89</v>
      </c>
      <c r="B571" s="111" t="s">
        <v>146</v>
      </c>
      <c r="C571" s="111" t="s">
        <v>8</v>
      </c>
      <c r="D571" s="110"/>
      <c r="E571" s="110">
        <v>0.25740000000000002</v>
      </c>
      <c r="F571" s="110">
        <v>-0.1411</v>
      </c>
      <c r="G571" s="110">
        <v>25.8384</v>
      </c>
      <c r="H571" s="110">
        <v>0.15964999999999999</v>
      </c>
      <c r="I571" s="110">
        <v>0.22933999999999999</v>
      </c>
      <c r="J571" s="110">
        <v>-4.8000000000000001E-4</v>
      </c>
    </row>
    <row r="572" spans="1:10">
      <c r="A572" s="111" t="s">
        <v>89</v>
      </c>
      <c r="B572" s="111" t="s">
        <v>147</v>
      </c>
      <c r="C572" s="111" t="s">
        <v>8</v>
      </c>
      <c r="D572" s="110"/>
      <c r="E572" s="110">
        <v>0.254</v>
      </c>
      <c r="F572" s="110">
        <v>-8.0600000000000005E-2</v>
      </c>
      <c r="G572" s="110">
        <v>18.464700000000001</v>
      </c>
      <c r="H572" s="110">
        <v>7.9909999999999995E-2</v>
      </c>
      <c r="I572" s="110">
        <v>0.22688</v>
      </c>
      <c r="J572" s="110">
        <v>-1.4999999999999999E-4</v>
      </c>
    </row>
    <row r="573" spans="1:10">
      <c r="A573" s="111" t="s">
        <v>89</v>
      </c>
      <c r="B573" s="111" t="s">
        <v>148</v>
      </c>
      <c r="C573" s="111" t="s">
        <v>8</v>
      </c>
      <c r="D573" s="110"/>
      <c r="E573" s="110">
        <v>0.25459999999999999</v>
      </c>
      <c r="F573" s="110">
        <v>-0.1285</v>
      </c>
      <c r="G573" s="110">
        <v>18.301100000000002</v>
      </c>
      <c r="H573" s="110">
        <v>0.14541999999999999</v>
      </c>
      <c r="I573" s="110">
        <v>0.22731999999999999</v>
      </c>
      <c r="J573" s="110">
        <v>-4.4000000000000002E-4</v>
      </c>
    </row>
    <row r="574" spans="1:10">
      <c r="A574" s="111" t="s">
        <v>89</v>
      </c>
      <c r="B574" s="111" t="s">
        <v>149</v>
      </c>
      <c r="C574" s="111" t="s">
        <v>8</v>
      </c>
      <c r="D574" s="110"/>
      <c r="E574" s="110">
        <v>0.254</v>
      </c>
      <c r="F574" s="110">
        <v>-0.1023</v>
      </c>
      <c r="G574" s="110">
        <v>18.424700000000001</v>
      </c>
      <c r="H574" s="110">
        <v>0.10949</v>
      </c>
      <c r="I574" s="110">
        <v>0.22689999999999999</v>
      </c>
      <c r="J574" s="110">
        <v>-2.0000000000000001E-4</v>
      </c>
    </row>
    <row r="575" spans="1:10">
      <c r="A575" s="111" t="s">
        <v>89</v>
      </c>
      <c r="B575" s="111" t="s">
        <v>150</v>
      </c>
      <c r="C575" s="111" t="s">
        <v>8</v>
      </c>
      <c r="D575" s="110"/>
      <c r="E575" s="110">
        <v>0.25430000000000003</v>
      </c>
      <c r="F575" s="110">
        <v>-7.7299999999999994E-2</v>
      </c>
      <c r="G575" s="110">
        <v>18.352599999999999</v>
      </c>
      <c r="H575" s="110">
        <v>7.5509999999999994E-2</v>
      </c>
      <c r="I575" s="110">
        <v>0.22719</v>
      </c>
      <c r="J575" s="110">
        <v>-1.3999999999999999E-4</v>
      </c>
    </row>
    <row r="576" spans="1:10">
      <c r="A576" s="111" t="s">
        <v>89</v>
      </c>
      <c r="B576" s="111" t="s">
        <v>151</v>
      </c>
      <c r="C576" s="111" t="s">
        <v>8</v>
      </c>
      <c r="D576" s="110"/>
      <c r="E576" s="110">
        <v>-0.38169999999999998</v>
      </c>
      <c r="F576" s="110">
        <v>-0.19070000000000001</v>
      </c>
      <c r="G576" s="110">
        <v>14.341200000000001</v>
      </c>
      <c r="H576" s="110">
        <v>0.23027</v>
      </c>
      <c r="I576" s="110">
        <v>-0.46248</v>
      </c>
      <c r="J576" s="110">
        <v>3.2499999999999999E-3</v>
      </c>
    </row>
    <row r="577" spans="1:10">
      <c r="A577" s="111" t="s">
        <v>89</v>
      </c>
      <c r="B577" s="111" t="s">
        <v>152</v>
      </c>
      <c r="C577" s="111" t="s">
        <v>8</v>
      </c>
      <c r="D577" s="110"/>
      <c r="E577" s="110">
        <v>0.82289999999999996</v>
      </c>
      <c r="F577" s="110">
        <v>4.5699999999999998E-2</v>
      </c>
      <c r="G577" s="110">
        <v>15.5664</v>
      </c>
      <c r="H577" s="110">
        <v>-9.1550000000000006E-2</v>
      </c>
      <c r="I577" s="110">
        <v>0.88634000000000002</v>
      </c>
      <c r="J577" s="110">
        <v>-3.5599999999999998E-3</v>
      </c>
    </row>
    <row r="578" spans="1:10">
      <c r="A578" s="111" t="s">
        <v>89</v>
      </c>
      <c r="B578" s="111" t="s">
        <v>153</v>
      </c>
      <c r="C578" s="111" t="s">
        <v>8</v>
      </c>
      <c r="D578" s="110"/>
      <c r="E578" s="110">
        <v>0.25140000000000001</v>
      </c>
      <c r="F578" s="110">
        <v>0.43369999999999997</v>
      </c>
      <c r="G578" s="110">
        <v>15.796799999999999</v>
      </c>
      <c r="H578" s="110">
        <v>-0.63712000000000002</v>
      </c>
      <c r="I578" s="110">
        <v>0.22395999999999999</v>
      </c>
      <c r="J578" s="110">
        <v>-6.4999999999999997E-4</v>
      </c>
    </row>
    <row r="579" spans="1:10">
      <c r="A579" s="111" t="s">
        <v>89</v>
      </c>
      <c r="B579" s="111" t="s">
        <v>154</v>
      </c>
      <c r="C579" s="111" t="s">
        <v>8</v>
      </c>
      <c r="D579" s="110"/>
      <c r="E579" s="110">
        <v>0.2545</v>
      </c>
      <c r="F579" s="110">
        <v>-0.65439999999999998</v>
      </c>
      <c r="G579" s="110">
        <v>13.862399999999999</v>
      </c>
      <c r="H579" s="110">
        <v>0.88273999999999997</v>
      </c>
      <c r="I579" s="110">
        <v>0.22814999999999999</v>
      </c>
      <c r="J579" s="110">
        <v>4.6999999999999999E-4</v>
      </c>
    </row>
    <row r="580" spans="1:10">
      <c r="A580" s="111" t="s">
        <v>89</v>
      </c>
      <c r="B580" s="111" t="s">
        <v>155</v>
      </c>
      <c r="C580" s="111" t="s">
        <v>8</v>
      </c>
      <c r="D580" s="110"/>
      <c r="E580" s="110">
        <v>-0.31409999999999999</v>
      </c>
      <c r="F580" s="110">
        <v>-0.24030000000000001</v>
      </c>
      <c r="G580" s="110">
        <v>24.203299999999999</v>
      </c>
      <c r="H580" s="110">
        <v>0.29497000000000001</v>
      </c>
      <c r="I580" s="110">
        <v>-0.39050000000000001</v>
      </c>
      <c r="J580" s="110">
        <v>2.6099999999999999E-3</v>
      </c>
    </row>
    <row r="581" spans="1:10">
      <c r="A581" s="111" t="s">
        <v>89</v>
      </c>
      <c r="B581" s="111" t="s">
        <v>156</v>
      </c>
      <c r="C581" s="111" t="s">
        <v>8</v>
      </c>
      <c r="D581" s="110"/>
      <c r="E581" s="110">
        <v>-0.31719999999999998</v>
      </c>
      <c r="F581" s="110">
        <v>-0.18579999999999999</v>
      </c>
      <c r="G581" s="110">
        <v>17.5669</v>
      </c>
      <c r="H581" s="110">
        <v>0.22320999999999999</v>
      </c>
      <c r="I581" s="110">
        <v>-0.39271</v>
      </c>
      <c r="J581" s="110">
        <v>2.8999999999999998E-3</v>
      </c>
    </row>
    <row r="582" spans="1:10">
      <c r="A582" s="111" t="s">
        <v>89</v>
      </c>
      <c r="B582" s="111" t="s">
        <v>157</v>
      </c>
      <c r="C582" s="111" t="s">
        <v>8</v>
      </c>
      <c r="D582" s="110"/>
      <c r="E582" s="110">
        <v>-0.31659999999999999</v>
      </c>
      <c r="F582" s="110">
        <v>-0.22900000000000001</v>
      </c>
      <c r="G582" s="110">
        <v>17.419699999999999</v>
      </c>
      <c r="H582" s="110">
        <v>0.28216000000000002</v>
      </c>
      <c r="I582" s="110">
        <v>-0.39230999999999999</v>
      </c>
      <c r="J582" s="110">
        <v>2.64E-3</v>
      </c>
    </row>
    <row r="583" spans="1:10">
      <c r="A583" s="111" t="s">
        <v>89</v>
      </c>
      <c r="B583" s="111" t="s">
        <v>158</v>
      </c>
      <c r="C583" s="111" t="s">
        <v>8</v>
      </c>
      <c r="D583" s="110"/>
      <c r="E583" s="110">
        <v>-0.31709999999999999</v>
      </c>
      <c r="F583" s="110">
        <v>-0.2054</v>
      </c>
      <c r="G583" s="110">
        <v>17.530899999999999</v>
      </c>
      <c r="H583" s="110">
        <v>0.24983</v>
      </c>
      <c r="I583" s="110">
        <v>-0.39268999999999998</v>
      </c>
      <c r="J583" s="110">
        <v>2.8500000000000001E-3</v>
      </c>
    </row>
    <row r="584" spans="1:10">
      <c r="A584" s="111" t="s">
        <v>89</v>
      </c>
      <c r="B584" s="111" t="s">
        <v>159</v>
      </c>
      <c r="C584" s="111" t="s">
        <v>8</v>
      </c>
      <c r="D584" s="110"/>
      <c r="E584" s="110">
        <v>-0.31690000000000002</v>
      </c>
      <c r="F584" s="110">
        <v>-0.18290000000000001</v>
      </c>
      <c r="G584" s="110">
        <v>17.466000000000001</v>
      </c>
      <c r="H584" s="110">
        <v>0.21925</v>
      </c>
      <c r="I584" s="110">
        <v>-0.39243</v>
      </c>
      <c r="J584" s="110">
        <v>2.9099999999999998E-3</v>
      </c>
    </row>
    <row r="585" spans="1:10">
      <c r="A585" s="111" t="s">
        <v>89</v>
      </c>
      <c r="B585" s="111" t="s">
        <v>160</v>
      </c>
      <c r="C585" s="111" t="s">
        <v>8</v>
      </c>
      <c r="D585" s="110"/>
      <c r="E585" s="110">
        <v>0.77</v>
      </c>
      <c r="F585" s="110">
        <v>-2.75E-2</v>
      </c>
      <c r="G585" s="110">
        <v>25.305900000000001</v>
      </c>
      <c r="H585" s="110">
        <v>5.3299999999999997E-3</v>
      </c>
      <c r="I585" s="110">
        <v>0.82345000000000002</v>
      </c>
      <c r="J585" s="110">
        <v>-3.5300000000000002E-3</v>
      </c>
    </row>
    <row r="586" spans="1:10">
      <c r="A586" s="111" t="s">
        <v>89</v>
      </c>
      <c r="B586" s="111" t="s">
        <v>161</v>
      </c>
      <c r="C586" s="111" t="s">
        <v>8</v>
      </c>
      <c r="D586" s="110"/>
      <c r="E586" s="110">
        <v>0.76690000000000003</v>
      </c>
      <c r="F586" s="110">
        <v>2.7E-2</v>
      </c>
      <c r="G586" s="110">
        <v>18.669599999999999</v>
      </c>
      <c r="H586" s="110">
        <v>-6.6430000000000003E-2</v>
      </c>
      <c r="I586" s="110">
        <v>0.82123000000000002</v>
      </c>
      <c r="J586" s="110">
        <v>-3.2299999999999998E-3</v>
      </c>
    </row>
    <row r="587" spans="1:10">
      <c r="A587" s="111" t="s">
        <v>89</v>
      </c>
      <c r="B587" s="111" t="s">
        <v>162</v>
      </c>
      <c r="C587" s="111" t="s">
        <v>8</v>
      </c>
      <c r="D587" s="110"/>
      <c r="E587" s="110">
        <v>0.76749999999999996</v>
      </c>
      <c r="F587" s="110">
        <v>-1.6199999999999999E-2</v>
      </c>
      <c r="G587" s="110">
        <v>18.522300000000001</v>
      </c>
      <c r="H587" s="110">
        <v>-7.4799999999999997E-3</v>
      </c>
      <c r="I587" s="110">
        <v>0.82162999999999997</v>
      </c>
      <c r="J587" s="110">
        <v>-3.49E-3</v>
      </c>
    </row>
    <row r="588" spans="1:10">
      <c r="A588" s="111" t="s">
        <v>89</v>
      </c>
      <c r="B588" s="111" t="s">
        <v>163</v>
      </c>
      <c r="C588" s="111" t="s">
        <v>8</v>
      </c>
      <c r="D588" s="110"/>
      <c r="E588" s="110">
        <v>0.76700000000000002</v>
      </c>
      <c r="F588" s="110">
        <v>7.4000000000000003E-3</v>
      </c>
      <c r="G588" s="110">
        <v>18.633500000000002</v>
      </c>
      <c r="H588" s="110">
        <v>-3.9809999999999998E-2</v>
      </c>
      <c r="I588" s="110">
        <v>0.82125000000000004</v>
      </c>
      <c r="J588" s="110">
        <v>-3.2799999999999999E-3</v>
      </c>
    </row>
    <row r="589" spans="1:10">
      <c r="A589" s="111" t="s">
        <v>89</v>
      </c>
      <c r="B589" s="111" t="s">
        <v>164</v>
      </c>
      <c r="C589" s="111" t="s">
        <v>8</v>
      </c>
      <c r="D589" s="110"/>
      <c r="E589" s="110">
        <v>0.76719999999999999</v>
      </c>
      <c r="F589" s="110">
        <v>2.9899999999999999E-2</v>
      </c>
      <c r="G589" s="110">
        <v>18.5686</v>
      </c>
      <c r="H589" s="110">
        <v>-7.0389999999999994E-2</v>
      </c>
      <c r="I589" s="110">
        <v>0.82150999999999996</v>
      </c>
      <c r="J589" s="110">
        <v>-3.2299999999999998E-3</v>
      </c>
    </row>
    <row r="590" spans="1:10">
      <c r="A590" s="111" t="s">
        <v>89</v>
      </c>
      <c r="B590" s="111" t="s">
        <v>165</v>
      </c>
      <c r="C590" s="111" t="s">
        <v>8</v>
      </c>
      <c r="D590" s="110"/>
      <c r="E590" s="110">
        <v>0.25569999999999998</v>
      </c>
      <c r="F590" s="110">
        <v>0.32169999999999999</v>
      </c>
      <c r="G590" s="110">
        <v>25.513300000000001</v>
      </c>
      <c r="H590" s="110">
        <v>-0.48568</v>
      </c>
      <c r="I590" s="110">
        <v>0.2273</v>
      </c>
      <c r="J590" s="110">
        <v>-9.1E-4</v>
      </c>
    </row>
    <row r="591" spans="1:10">
      <c r="A591" s="111" t="s">
        <v>89</v>
      </c>
      <c r="B591" s="111" t="s">
        <v>166</v>
      </c>
      <c r="C591" s="111" t="s">
        <v>8</v>
      </c>
      <c r="D591" s="110"/>
      <c r="E591" s="110">
        <v>0.25259999999999999</v>
      </c>
      <c r="F591" s="110">
        <v>0.37609999999999999</v>
      </c>
      <c r="G591" s="110">
        <v>18.876899999999999</v>
      </c>
      <c r="H591" s="110">
        <v>-0.55744000000000005</v>
      </c>
      <c r="I591" s="110">
        <v>0.22509000000000001</v>
      </c>
      <c r="J591" s="110">
        <v>-6.0999999999999997E-4</v>
      </c>
    </row>
    <row r="592" spans="1:10">
      <c r="A592" s="111" t="s">
        <v>89</v>
      </c>
      <c r="B592" s="111" t="s">
        <v>167</v>
      </c>
      <c r="C592" s="111" t="s">
        <v>8</v>
      </c>
      <c r="D592" s="110"/>
      <c r="E592" s="110">
        <v>0.25309999999999999</v>
      </c>
      <c r="F592" s="110">
        <v>0.33300000000000002</v>
      </c>
      <c r="G592" s="110">
        <v>18.729700000000001</v>
      </c>
      <c r="H592" s="110">
        <v>-0.49847999999999998</v>
      </c>
      <c r="I592" s="110">
        <v>0.22548000000000001</v>
      </c>
      <c r="J592" s="110">
        <v>-8.7000000000000001E-4</v>
      </c>
    </row>
    <row r="593" spans="1:10">
      <c r="A593" s="111" t="s">
        <v>89</v>
      </c>
      <c r="B593" s="111" t="s">
        <v>168</v>
      </c>
      <c r="C593" s="111" t="s">
        <v>8</v>
      </c>
      <c r="D593" s="110"/>
      <c r="E593" s="110">
        <v>0.25259999999999999</v>
      </c>
      <c r="F593" s="110">
        <v>0.35659999999999997</v>
      </c>
      <c r="G593" s="110">
        <v>18.840900000000001</v>
      </c>
      <c r="H593" s="110">
        <v>-0.53081999999999996</v>
      </c>
      <c r="I593" s="110">
        <v>0.22511</v>
      </c>
      <c r="J593" s="110">
        <v>-6.6E-4</v>
      </c>
    </row>
    <row r="594" spans="1:10">
      <c r="A594" s="111" t="s">
        <v>89</v>
      </c>
      <c r="B594" s="111" t="s">
        <v>169</v>
      </c>
      <c r="C594" s="111" t="s">
        <v>8</v>
      </c>
      <c r="D594" s="110"/>
      <c r="E594" s="110">
        <v>0.25290000000000001</v>
      </c>
      <c r="F594" s="110">
        <v>0.37909999999999999</v>
      </c>
      <c r="G594" s="110">
        <v>18.776</v>
      </c>
      <c r="H594" s="110">
        <v>-0.56140000000000001</v>
      </c>
      <c r="I594" s="110">
        <v>0.22536</v>
      </c>
      <c r="J594" s="110">
        <v>-6.0999999999999997E-4</v>
      </c>
    </row>
    <row r="595" spans="1:10">
      <c r="A595" s="111" t="s">
        <v>89</v>
      </c>
      <c r="B595" s="111" t="s">
        <v>170</v>
      </c>
      <c r="C595" s="111" t="s">
        <v>8</v>
      </c>
      <c r="D595" s="110"/>
      <c r="E595" s="110">
        <v>0.25850000000000001</v>
      </c>
      <c r="F595" s="110">
        <v>-0.65759999999999996</v>
      </c>
      <c r="G595" s="110">
        <v>23.772400000000001</v>
      </c>
      <c r="H595" s="110">
        <v>0.88219000000000003</v>
      </c>
      <c r="I595" s="110">
        <v>0.23107</v>
      </c>
      <c r="J595" s="110">
        <v>1.1E-4</v>
      </c>
    </row>
    <row r="596" spans="1:10">
      <c r="A596" s="111" t="s">
        <v>89</v>
      </c>
      <c r="B596" s="111" t="s">
        <v>171</v>
      </c>
      <c r="C596" s="111" t="s">
        <v>8</v>
      </c>
      <c r="D596" s="110"/>
      <c r="E596" s="110">
        <v>0.25540000000000002</v>
      </c>
      <c r="F596" s="110">
        <v>-0.60319999999999996</v>
      </c>
      <c r="G596" s="110">
        <v>17.135999999999999</v>
      </c>
      <c r="H596" s="110">
        <v>0.81042000000000003</v>
      </c>
      <c r="I596" s="110">
        <v>0.22886000000000001</v>
      </c>
      <c r="J596" s="110">
        <v>4.0000000000000002E-4</v>
      </c>
    </row>
    <row r="597" spans="1:10">
      <c r="A597" s="111" t="s">
        <v>89</v>
      </c>
      <c r="B597" s="111" t="s">
        <v>172</v>
      </c>
      <c r="C597" s="111" t="s">
        <v>8</v>
      </c>
      <c r="D597" s="110"/>
      <c r="E597" s="110">
        <v>0.25590000000000002</v>
      </c>
      <c r="F597" s="110">
        <v>-0.64629999999999999</v>
      </c>
      <c r="G597" s="110">
        <v>16.988800000000001</v>
      </c>
      <c r="H597" s="110">
        <v>0.86938000000000004</v>
      </c>
      <c r="I597" s="110">
        <v>0.22925999999999999</v>
      </c>
      <c r="J597" s="110">
        <v>1.3999999999999999E-4</v>
      </c>
    </row>
    <row r="598" spans="1:10">
      <c r="A598" s="111" t="s">
        <v>89</v>
      </c>
      <c r="B598" s="111" t="s">
        <v>173</v>
      </c>
      <c r="C598" s="111" t="s">
        <v>8</v>
      </c>
      <c r="D598" s="110"/>
      <c r="E598" s="110">
        <v>0.2555</v>
      </c>
      <c r="F598" s="110">
        <v>-0.62270000000000003</v>
      </c>
      <c r="G598" s="110">
        <v>17.100000000000001</v>
      </c>
      <c r="H598" s="110">
        <v>0.83704999999999996</v>
      </c>
      <c r="I598" s="110">
        <v>0.22888</v>
      </c>
      <c r="J598" s="110">
        <v>3.5E-4</v>
      </c>
    </row>
    <row r="599" spans="1:10">
      <c r="A599" s="111" t="s">
        <v>89</v>
      </c>
      <c r="B599" s="111" t="s">
        <v>174</v>
      </c>
      <c r="C599" s="111" t="s">
        <v>8</v>
      </c>
      <c r="D599" s="110"/>
      <c r="E599" s="110">
        <v>0.25569999999999998</v>
      </c>
      <c r="F599" s="110">
        <v>-0.60019999999999996</v>
      </c>
      <c r="G599" s="110">
        <v>17.0351</v>
      </c>
      <c r="H599" s="110">
        <v>0.80645999999999995</v>
      </c>
      <c r="I599" s="110">
        <v>0.22914000000000001</v>
      </c>
      <c r="J599" s="110">
        <v>4.0000000000000002E-4</v>
      </c>
    </row>
    <row r="600" spans="1:10">
      <c r="A600" s="111" t="s">
        <v>89</v>
      </c>
      <c r="B600" s="111" t="s">
        <v>179</v>
      </c>
      <c r="C600" s="111" t="s">
        <v>8</v>
      </c>
      <c r="D600" s="111" t="s">
        <v>9</v>
      </c>
      <c r="E600" s="110">
        <v>0.82289999999999996</v>
      </c>
      <c r="F600" s="110">
        <v>0.43369999999999997</v>
      </c>
      <c r="G600" s="110">
        <v>25.8384</v>
      </c>
      <c r="H600" s="110">
        <v>0.88273999999999997</v>
      </c>
      <c r="I600" s="110">
        <v>0.88634000000000002</v>
      </c>
      <c r="J600" s="110">
        <v>3.2499999999999999E-3</v>
      </c>
    </row>
    <row r="601" spans="1:10">
      <c r="A601" s="111" t="s">
        <v>89</v>
      </c>
      <c r="B601" s="111" t="s">
        <v>179</v>
      </c>
      <c r="C601" s="111" t="s">
        <v>8</v>
      </c>
      <c r="D601" s="111" t="s">
        <v>10</v>
      </c>
      <c r="E601" s="110">
        <v>-0.38169999999999998</v>
      </c>
      <c r="F601" s="110">
        <v>-0.65759999999999996</v>
      </c>
      <c r="G601" s="110">
        <v>13.862399999999999</v>
      </c>
      <c r="H601" s="110">
        <v>-0.63712000000000002</v>
      </c>
      <c r="I601" s="110">
        <v>-0.46248</v>
      </c>
      <c r="J601" s="110">
        <v>-3.5599999999999998E-3</v>
      </c>
    </row>
    <row r="602" spans="1:10">
      <c r="A602" s="111" t="s">
        <v>90</v>
      </c>
      <c r="B602" s="111" t="s">
        <v>130</v>
      </c>
      <c r="C602" s="111" t="s">
        <v>131</v>
      </c>
      <c r="D602" s="110"/>
      <c r="E602" s="110">
        <v>0</v>
      </c>
      <c r="F602" s="110">
        <v>0</v>
      </c>
      <c r="G602" s="110">
        <v>0</v>
      </c>
      <c r="H602" s="110">
        <v>0</v>
      </c>
      <c r="I602" s="110">
        <v>0</v>
      </c>
      <c r="J602" s="110">
        <v>0</v>
      </c>
    </row>
    <row r="603" spans="1:10">
      <c r="A603" s="111" t="s">
        <v>90</v>
      </c>
      <c r="B603" s="111" t="s">
        <v>132</v>
      </c>
      <c r="C603" s="111" t="s">
        <v>131</v>
      </c>
      <c r="D603" s="110"/>
      <c r="E603" s="110">
        <v>-7.1000000000000004E-3</v>
      </c>
      <c r="F603" s="110">
        <v>-7.4999999999999997E-2</v>
      </c>
      <c r="G603" s="110">
        <v>12.877800000000001</v>
      </c>
      <c r="H603" s="110">
        <v>9.7320000000000004E-2</v>
      </c>
      <c r="I603" s="110">
        <v>-6.8700000000000002E-3</v>
      </c>
      <c r="J603" s="110">
        <v>-9.7969999999999999E-5</v>
      </c>
    </row>
    <row r="604" spans="1:10">
      <c r="A604" s="111" t="s">
        <v>90</v>
      </c>
      <c r="B604" s="111" t="s">
        <v>133</v>
      </c>
      <c r="C604" s="111" t="s">
        <v>131</v>
      </c>
      <c r="D604" s="110"/>
      <c r="E604" s="110">
        <v>-4.5900000000000003E-2</v>
      </c>
      <c r="F604" s="110">
        <v>-0.23649999999999999</v>
      </c>
      <c r="G604" s="110">
        <v>18.0624</v>
      </c>
      <c r="H604" s="110">
        <v>0.31451000000000001</v>
      </c>
      <c r="I604" s="110">
        <v>-4.1279999999999997E-2</v>
      </c>
      <c r="J604" s="110">
        <v>-3.1E-4</v>
      </c>
    </row>
    <row r="605" spans="1:10">
      <c r="A605" s="111" t="s">
        <v>90</v>
      </c>
      <c r="B605" s="111" t="s">
        <v>134</v>
      </c>
      <c r="C605" s="111" t="s">
        <v>131</v>
      </c>
      <c r="D605" s="110"/>
      <c r="E605" s="110">
        <v>-0.14480000000000001</v>
      </c>
      <c r="F605" s="110">
        <v>-3.78E-2</v>
      </c>
      <c r="G605" s="110">
        <v>14.8941</v>
      </c>
      <c r="H605" s="110">
        <v>3.8580000000000003E-2</v>
      </c>
      <c r="I605" s="110">
        <v>-0.12917000000000001</v>
      </c>
      <c r="J605" s="110">
        <v>1.2999999999999999E-4</v>
      </c>
    </row>
    <row r="606" spans="1:10">
      <c r="A606" s="111" t="s">
        <v>90</v>
      </c>
      <c r="B606" s="111" t="s">
        <v>135</v>
      </c>
      <c r="C606" s="111" t="s">
        <v>131</v>
      </c>
      <c r="D606" s="110"/>
      <c r="E606" s="110">
        <v>-4.5670000000000002E-5</v>
      </c>
      <c r="F606" s="110">
        <v>-7.1999999999999998E-3</v>
      </c>
      <c r="G606" s="110">
        <v>4.7065000000000001</v>
      </c>
      <c r="H606" s="110">
        <v>9.6900000000000007E-3</v>
      </c>
      <c r="I606" s="110">
        <v>-4.6999999999999997E-5</v>
      </c>
      <c r="J606" s="110">
        <v>-3.3510000000000003E-5</v>
      </c>
    </row>
    <row r="607" spans="1:10">
      <c r="A607" s="111" t="s">
        <v>90</v>
      </c>
      <c r="B607" s="111" t="s">
        <v>136</v>
      </c>
      <c r="C607" s="111" t="s">
        <v>131</v>
      </c>
      <c r="D607" s="110"/>
      <c r="E607" s="110">
        <v>-8.1890000000000001E-4</v>
      </c>
      <c r="F607" s="110">
        <v>-5.74E-2</v>
      </c>
      <c r="G607" s="110">
        <v>4.7744999999999997</v>
      </c>
      <c r="H607" s="110">
        <v>7.8240000000000004E-2</v>
      </c>
      <c r="I607" s="110">
        <v>-8.1999999999999998E-4</v>
      </c>
      <c r="J607" s="110">
        <v>-2.5400000000000001E-5</v>
      </c>
    </row>
    <row r="608" spans="1:10">
      <c r="A608" s="111" t="s">
        <v>90</v>
      </c>
      <c r="B608" s="111" t="s">
        <v>137</v>
      </c>
      <c r="C608" s="111" t="s">
        <v>131</v>
      </c>
      <c r="D608" s="110"/>
      <c r="E608" s="110">
        <v>-1.673E-4</v>
      </c>
      <c r="F608" s="110">
        <v>-2.98E-2</v>
      </c>
      <c r="G608" s="110">
        <v>4.7601000000000004</v>
      </c>
      <c r="H608" s="110">
        <v>4.0550000000000003E-2</v>
      </c>
      <c r="I608" s="110">
        <v>-1.9000000000000001E-4</v>
      </c>
      <c r="J608" s="110">
        <v>-1E-4</v>
      </c>
    </row>
    <row r="609" spans="1:10">
      <c r="A609" s="111" t="s">
        <v>90</v>
      </c>
      <c r="B609" s="111" t="s">
        <v>138</v>
      </c>
      <c r="C609" s="111" t="s">
        <v>131</v>
      </c>
      <c r="D609" s="110"/>
      <c r="E609" s="110">
        <v>-4.9310000000000001E-5</v>
      </c>
      <c r="F609" s="110">
        <v>-4.0000000000000001E-3</v>
      </c>
      <c r="G609" s="110">
        <v>4.7445000000000004</v>
      </c>
      <c r="H609" s="110">
        <v>5.3299999999999997E-3</v>
      </c>
      <c r="I609" s="110">
        <v>-4.8059999999999997E-5</v>
      </c>
      <c r="J609" s="110">
        <v>-1.836E-5</v>
      </c>
    </row>
    <row r="610" spans="1:10">
      <c r="A610" s="111" t="s">
        <v>90</v>
      </c>
      <c r="B610" s="111" t="s">
        <v>139</v>
      </c>
      <c r="C610" s="111" t="s">
        <v>131</v>
      </c>
      <c r="D610" s="110"/>
      <c r="E610" s="110">
        <v>-0.49640000000000001</v>
      </c>
      <c r="F610" s="110">
        <v>-7.9100000000000004E-2</v>
      </c>
      <c r="G610" s="110">
        <v>-0.43059999999999998</v>
      </c>
      <c r="H610" s="110">
        <v>0.10729</v>
      </c>
      <c r="I610" s="110">
        <v>-0.68764000000000003</v>
      </c>
      <c r="J610" s="110">
        <v>2.5600000000000002E-3</v>
      </c>
    </row>
    <row r="611" spans="1:10">
      <c r="A611" s="111" t="s">
        <v>90</v>
      </c>
      <c r="B611" s="111" t="s">
        <v>140</v>
      </c>
      <c r="C611" s="111" t="s">
        <v>131</v>
      </c>
      <c r="D611" s="110"/>
      <c r="E611" s="110">
        <v>0.49409999999999998</v>
      </c>
      <c r="F611" s="110">
        <v>7.9100000000000004E-2</v>
      </c>
      <c r="G611" s="110">
        <v>0.42130000000000001</v>
      </c>
      <c r="H611" s="110">
        <v>-0.10730000000000001</v>
      </c>
      <c r="I611" s="110">
        <v>0.68481999999999998</v>
      </c>
      <c r="J611" s="110">
        <v>-2.63E-3</v>
      </c>
    </row>
    <row r="612" spans="1:10">
      <c r="A612" s="111" t="s">
        <v>90</v>
      </c>
      <c r="B612" s="111" t="s">
        <v>141</v>
      </c>
      <c r="C612" s="111" t="s">
        <v>131</v>
      </c>
      <c r="D612" s="110"/>
      <c r="E612" s="110">
        <v>-1.2999999999999999E-3</v>
      </c>
      <c r="F612" s="110">
        <v>0.49919999999999998</v>
      </c>
      <c r="G612" s="110">
        <v>0.88980000000000004</v>
      </c>
      <c r="H612" s="110">
        <v>-0.69389000000000001</v>
      </c>
      <c r="I612" s="110">
        <v>-1.65E-3</v>
      </c>
      <c r="J612" s="110">
        <v>-1.4400000000000001E-3</v>
      </c>
    </row>
    <row r="613" spans="1:10">
      <c r="A613" s="111" t="s">
        <v>90</v>
      </c>
      <c r="B613" s="111" t="s">
        <v>142</v>
      </c>
      <c r="C613" s="111" t="s">
        <v>131</v>
      </c>
      <c r="D613" s="110"/>
      <c r="E613" s="110">
        <v>1.6000000000000001E-3</v>
      </c>
      <c r="F613" s="110">
        <v>-0.57310000000000005</v>
      </c>
      <c r="G613" s="110">
        <v>-1.1161000000000001</v>
      </c>
      <c r="H613" s="110">
        <v>0.79759000000000002</v>
      </c>
      <c r="I613" s="110">
        <v>2.0400000000000001E-3</v>
      </c>
      <c r="J613" s="110">
        <v>1.6800000000000001E-3</v>
      </c>
    </row>
    <row r="614" spans="1:10">
      <c r="A614" s="111" t="s">
        <v>90</v>
      </c>
      <c r="B614" s="111" t="s">
        <v>143</v>
      </c>
      <c r="C614" s="111" t="s">
        <v>131</v>
      </c>
      <c r="D614" s="110"/>
      <c r="E614" s="110">
        <v>-4.5900000000000003E-2</v>
      </c>
      <c r="F614" s="110">
        <v>-0.23649999999999999</v>
      </c>
      <c r="G614" s="110">
        <v>18.0624</v>
      </c>
      <c r="H614" s="110">
        <v>0.31451000000000001</v>
      </c>
      <c r="I614" s="110">
        <v>-4.1279999999999997E-2</v>
      </c>
      <c r="J614" s="110">
        <v>-3.1E-4</v>
      </c>
    </row>
    <row r="615" spans="1:10">
      <c r="A615" s="111" t="s">
        <v>90</v>
      </c>
      <c r="B615" s="111" t="s">
        <v>144</v>
      </c>
      <c r="C615" s="111" t="s">
        <v>8</v>
      </c>
      <c r="D615" s="110"/>
      <c r="E615" s="110">
        <v>-0.19070000000000001</v>
      </c>
      <c r="F615" s="110">
        <v>-0.27429999999999999</v>
      </c>
      <c r="G615" s="110">
        <v>32.956499999999998</v>
      </c>
      <c r="H615" s="110">
        <v>0.35309000000000001</v>
      </c>
      <c r="I615" s="110">
        <v>-0.17044999999999999</v>
      </c>
      <c r="J615" s="110">
        <v>-1.8000000000000001E-4</v>
      </c>
    </row>
    <row r="616" spans="1:10">
      <c r="A616" s="111" t="s">
        <v>90</v>
      </c>
      <c r="B616" s="111" t="s">
        <v>145</v>
      </c>
      <c r="C616" s="111" t="s">
        <v>8</v>
      </c>
      <c r="D616" s="110"/>
      <c r="E616" s="110">
        <v>-7.1000000000000004E-3</v>
      </c>
      <c r="F616" s="110">
        <v>-7.4999999999999997E-2</v>
      </c>
      <c r="G616" s="110">
        <v>12.877800000000001</v>
      </c>
      <c r="H616" s="110">
        <v>9.7320000000000004E-2</v>
      </c>
      <c r="I616" s="110">
        <v>-6.8700000000000002E-3</v>
      </c>
      <c r="J616" s="110">
        <v>-9.7969999999999999E-5</v>
      </c>
    </row>
    <row r="617" spans="1:10">
      <c r="A617" s="111" t="s">
        <v>90</v>
      </c>
      <c r="B617" s="111" t="s">
        <v>146</v>
      </c>
      <c r="C617" s="111" t="s">
        <v>8</v>
      </c>
      <c r="D617" s="110"/>
      <c r="E617" s="110">
        <v>-0.15190000000000001</v>
      </c>
      <c r="F617" s="110">
        <v>-0.1128</v>
      </c>
      <c r="G617" s="110">
        <v>27.771899999999999</v>
      </c>
      <c r="H617" s="110">
        <v>0.13589000000000001</v>
      </c>
      <c r="I617" s="110">
        <v>-0.13605</v>
      </c>
      <c r="J617" s="110">
        <v>3.2039999999999998E-5</v>
      </c>
    </row>
    <row r="618" spans="1:10">
      <c r="A618" s="111" t="s">
        <v>90</v>
      </c>
      <c r="B618" s="111" t="s">
        <v>147</v>
      </c>
      <c r="C618" s="111" t="s">
        <v>8</v>
      </c>
      <c r="D618" s="110"/>
      <c r="E618" s="110">
        <v>-0.14480000000000001</v>
      </c>
      <c r="F618" s="110">
        <v>-4.4900000000000002E-2</v>
      </c>
      <c r="G618" s="110">
        <v>19.6006</v>
      </c>
      <c r="H618" s="110">
        <v>4.827E-2</v>
      </c>
      <c r="I618" s="110">
        <v>-0.12922</v>
      </c>
      <c r="J618" s="110">
        <v>9.6500000000000001E-5</v>
      </c>
    </row>
    <row r="619" spans="1:10">
      <c r="A619" s="111" t="s">
        <v>90</v>
      </c>
      <c r="B619" s="111" t="s">
        <v>148</v>
      </c>
      <c r="C619" s="111" t="s">
        <v>8</v>
      </c>
      <c r="D619" s="110"/>
      <c r="E619" s="110">
        <v>-0.14560000000000001</v>
      </c>
      <c r="F619" s="110">
        <v>-9.5200000000000007E-2</v>
      </c>
      <c r="G619" s="110">
        <v>19.668600000000001</v>
      </c>
      <c r="H619" s="110">
        <v>0.11681999999999999</v>
      </c>
      <c r="I619" s="110">
        <v>-0.13</v>
      </c>
      <c r="J619" s="110">
        <v>1E-4</v>
      </c>
    </row>
    <row r="620" spans="1:10">
      <c r="A620" s="111" t="s">
        <v>90</v>
      </c>
      <c r="B620" s="111" t="s">
        <v>149</v>
      </c>
      <c r="C620" s="111" t="s">
        <v>8</v>
      </c>
      <c r="D620" s="110"/>
      <c r="E620" s="110">
        <v>-0.14499999999999999</v>
      </c>
      <c r="F620" s="110">
        <v>-6.7599999999999993E-2</v>
      </c>
      <c r="G620" s="110">
        <v>19.654199999999999</v>
      </c>
      <c r="H620" s="110">
        <v>7.9119999999999996E-2</v>
      </c>
      <c r="I620" s="110">
        <v>-0.12936</v>
      </c>
      <c r="J620" s="110">
        <v>2.8989999999999999E-5</v>
      </c>
    </row>
    <row r="621" spans="1:10">
      <c r="A621" s="111" t="s">
        <v>90</v>
      </c>
      <c r="B621" s="111" t="s">
        <v>150</v>
      </c>
      <c r="C621" s="111" t="s">
        <v>8</v>
      </c>
      <c r="D621" s="110"/>
      <c r="E621" s="110">
        <v>-0.14480000000000001</v>
      </c>
      <c r="F621" s="110">
        <v>-4.1799999999999997E-2</v>
      </c>
      <c r="G621" s="110">
        <v>19.6386</v>
      </c>
      <c r="H621" s="110">
        <v>4.3909999999999998E-2</v>
      </c>
      <c r="I621" s="110">
        <v>-0.12922</v>
      </c>
      <c r="J621" s="110">
        <v>1.1E-4</v>
      </c>
    </row>
    <row r="622" spans="1:10">
      <c r="A622" s="111" t="s">
        <v>90</v>
      </c>
      <c r="B622" s="111" t="s">
        <v>151</v>
      </c>
      <c r="C622" s="111" t="s">
        <v>8</v>
      </c>
      <c r="D622" s="110"/>
      <c r="E622" s="110">
        <v>-0.64119999999999999</v>
      </c>
      <c r="F622" s="110">
        <v>-0.1168</v>
      </c>
      <c r="G622" s="110">
        <v>14.4635</v>
      </c>
      <c r="H622" s="110">
        <v>0.14585999999999999</v>
      </c>
      <c r="I622" s="110">
        <v>-0.81681999999999999</v>
      </c>
      <c r="J622" s="110">
        <v>2.6900000000000001E-3</v>
      </c>
    </row>
    <row r="623" spans="1:10">
      <c r="A623" s="111" t="s">
        <v>90</v>
      </c>
      <c r="B623" s="111" t="s">
        <v>152</v>
      </c>
      <c r="C623" s="111" t="s">
        <v>8</v>
      </c>
      <c r="D623" s="110"/>
      <c r="E623" s="110">
        <v>0.3493</v>
      </c>
      <c r="F623" s="110">
        <v>4.1300000000000003E-2</v>
      </c>
      <c r="G623" s="110">
        <v>15.3154</v>
      </c>
      <c r="H623" s="110">
        <v>-6.8720000000000003E-2</v>
      </c>
      <c r="I623" s="110">
        <v>0.55564999999999998</v>
      </c>
      <c r="J623" s="110">
        <v>-2.5000000000000001E-3</v>
      </c>
    </row>
    <row r="624" spans="1:10">
      <c r="A624" s="111" t="s">
        <v>90</v>
      </c>
      <c r="B624" s="111" t="s">
        <v>153</v>
      </c>
      <c r="C624" s="111" t="s">
        <v>8</v>
      </c>
      <c r="D624" s="110"/>
      <c r="E624" s="110">
        <v>-0.14610000000000001</v>
      </c>
      <c r="F624" s="110">
        <v>0.46139999999999998</v>
      </c>
      <c r="G624" s="110">
        <v>15.783899999999999</v>
      </c>
      <c r="H624" s="110">
        <v>-0.65530999999999995</v>
      </c>
      <c r="I624" s="110">
        <v>-0.13083</v>
      </c>
      <c r="J624" s="110">
        <v>-1.31E-3</v>
      </c>
    </row>
    <row r="625" spans="1:10">
      <c r="A625" s="111" t="s">
        <v>90</v>
      </c>
      <c r="B625" s="111" t="s">
        <v>154</v>
      </c>
      <c r="C625" s="111" t="s">
        <v>8</v>
      </c>
      <c r="D625" s="110"/>
      <c r="E625" s="110">
        <v>-0.14319999999999999</v>
      </c>
      <c r="F625" s="110">
        <v>-0.61080000000000001</v>
      </c>
      <c r="G625" s="110">
        <v>13.778</v>
      </c>
      <c r="H625" s="110">
        <v>0.83616999999999997</v>
      </c>
      <c r="I625" s="110">
        <v>-0.12714</v>
      </c>
      <c r="J625" s="110">
        <v>1.81E-3</v>
      </c>
    </row>
    <row r="626" spans="1:10">
      <c r="A626" s="111" t="s">
        <v>90</v>
      </c>
      <c r="B626" s="111" t="s">
        <v>155</v>
      </c>
      <c r="C626" s="111" t="s">
        <v>8</v>
      </c>
      <c r="D626" s="110"/>
      <c r="E626" s="110">
        <v>-0.59799999999999998</v>
      </c>
      <c r="F626" s="110">
        <v>-0.1764</v>
      </c>
      <c r="G626" s="110">
        <v>26.096599999999999</v>
      </c>
      <c r="H626" s="110">
        <v>0.22272</v>
      </c>
      <c r="I626" s="110">
        <v>-0.75424000000000002</v>
      </c>
      <c r="J626" s="110">
        <v>2.3400000000000001E-3</v>
      </c>
    </row>
    <row r="627" spans="1:10">
      <c r="A627" s="111" t="s">
        <v>90</v>
      </c>
      <c r="B627" s="111" t="s">
        <v>156</v>
      </c>
      <c r="C627" s="111" t="s">
        <v>8</v>
      </c>
      <c r="D627" s="110"/>
      <c r="E627" s="110">
        <v>-0.59160000000000001</v>
      </c>
      <c r="F627" s="110">
        <v>-0.1154</v>
      </c>
      <c r="G627" s="110">
        <v>18.7424</v>
      </c>
      <c r="H627" s="110">
        <v>0.14385000000000001</v>
      </c>
      <c r="I627" s="110">
        <v>-0.74809999999999999</v>
      </c>
      <c r="J627" s="110">
        <v>2.3999999999999998E-3</v>
      </c>
    </row>
    <row r="628" spans="1:10">
      <c r="A628" s="111" t="s">
        <v>90</v>
      </c>
      <c r="B628" s="111" t="s">
        <v>157</v>
      </c>
      <c r="C628" s="111" t="s">
        <v>8</v>
      </c>
      <c r="D628" s="110"/>
      <c r="E628" s="110">
        <v>-0.59230000000000005</v>
      </c>
      <c r="F628" s="110">
        <v>-0.16059999999999999</v>
      </c>
      <c r="G628" s="110">
        <v>18.803599999999999</v>
      </c>
      <c r="H628" s="110">
        <v>0.20555000000000001</v>
      </c>
      <c r="I628" s="110">
        <v>-0.74880000000000002</v>
      </c>
      <c r="J628" s="110">
        <v>2.4099999999999998E-3</v>
      </c>
    </row>
    <row r="629" spans="1:10">
      <c r="A629" s="111" t="s">
        <v>90</v>
      </c>
      <c r="B629" s="111" t="s">
        <v>158</v>
      </c>
      <c r="C629" s="111" t="s">
        <v>8</v>
      </c>
      <c r="D629" s="110"/>
      <c r="E629" s="110">
        <v>-0.5917</v>
      </c>
      <c r="F629" s="110">
        <v>-0.1358</v>
      </c>
      <c r="G629" s="110">
        <v>18.790700000000001</v>
      </c>
      <c r="H629" s="110">
        <v>0.17161999999999999</v>
      </c>
      <c r="I629" s="110">
        <v>-0.74822</v>
      </c>
      <c r="J629" s="110">
        <v>2.3400000000000001E-3</v>
      </c>
    </row>
    <row r="630" spans="1:10">
      <c r="A630" s="111" t="s">
        <v>90</v>
      </c>
      <c r="B630" s="111" t="s">
        <v>159</v>
      </c>
      <c r="C630" s="111" t="s">
        <v>8</v>
      </c>
      <c r="D630" s="110"/>
      <c r="E630" s="110">
        <v>-0.59160000000000001</v>
      </c>
      <c r="F630" s="110">
        <v>-0.1125</v>
      </c>
      <c r="G630" s="110">
        <v>18.776599999999998</v>
      </c>
      <c r="H630" s="110">
        <v>0.13993</v>
      </c>
      <c r="I630" s="110">
        <v>-0.74809999999999999</v>
      </c>
      <c r="J630" s="110">
        <v>2.4199999999999998E-3</v>
      </c>
    </row>
    <row r="631" spans="1:10">
      <c r="A631" s="111" t="s">
        <v>90</v>
      </c>
      <c r="B631" s="111" t="s">
        <v>160</v>
      </c>
      <c r="C631" s="111" t="s">
        <v>8</v>
      </c>
      <c r="D631" s="110"/>
      <c r="E631" s="110">
        <v>0.29349999999999998</v>
      </c>
      <c r="F631" s="110">
        <v>-3.4099999999999998E-2</v>
      </c>
      <c r="G631" s="110">
        <v>26.863299999999999</v>
      </c>
      <c r="H631" s="110">
        <v>2.9590000000000002E-2</v>
      </c>
      <c r="I631" s="110">
        <v>0.48098000000000002</v>
      </c>
      <c r="J631" s="110">
        <v>-2.32E-3</v>
      </c>
    </row>
    <row r="632" spans="1:10">
      <c r="A632" s="111" t="s">
        <v>90</v>
      </c>
      <c r="B632" s="111" t="s">
        <v>161</v>
      </c>
      <c r="C632" s="111" t="s">
        <v>8</v>
      </c>
      <c r="D632" s="110"/>
      <c r="E632" s="110">
        <v>0.29980000000000001</v>
      </c>
      <c r="F632" s="110">
        <v>2.69E-2</v>
      </c>
      <c r="G632" s="110">
        <v>19.5091</v>
      </c>
      <c r="H632" s="110">
        <v>-4.9270000000000001E-2</v>
      </c>
      <c r="I632" s="110">
        <v>0.48713000000000001</v>
      </c>
      <c r="J632" s="110">
        <v>-2.2599999999999999E-3</v>
      </c>
    </row>
    <row r="633" spans="1:10">
      <c r="A633" s="111" t="s">
        <v>90</v>
      </c>
      <c r="B633" s="111" t="s">
        <v>162</v>
      </c>
      <c r="C633" s="111" t="s">
        <v>8</v>
      </c>
      <c r="D633" s="110"/>
      <c r="E633" s="110">
        <v>0.29909999999999998</v>
      </c>
      <c r="F633" s="110">
        <v>-1.83E-2</v>
      </c>
      <c r="G633" s="110">
        <v>19.5703</v>
      </c>
      <c r="H633" s="110">
        <v>1.242E-2</v>
      </c>
      <c r="I633" s="110">
        <v>0.48642999999999997</v>
      </c>
      <c r="J633" s="110">
        <v>-2.2599999999999999E-3</v>
      </c>
    </row>
    <row r="634" spans="1:10">
      <c r="A634" s="111" t="s">
        <v>90</v>
      </c>
      <c r="B634" s="111" t="s">
        <v>163</v>
      </c>
      <c r="C634" s="111" t="s">
        <v>8</v>
      </c>
      <c r="D634" s="110"/>
      <c r="E634" s="110">
        <v>0.29970000000000002</v>
      </c>
      <c r="F634" s="110">
        <v>6.4999999999999997E-3</v>
      </c>
      <c r="G634" s="110">
        <v>19.557400000000001</v>
      </c>
      <c r="H634" s="110">
        <v>-2.1499999999999998E-2</v>
      </c>
      <c r="I634" s="110">
        <v>0.48699999999999999</v>
      </c>
      <c r="J634" s="110">
        <v>-2.32E-3</v>
      </c>
    </row>
    <row r="635" spans="1:10">
      <c r="A635" s="111" t="s">
        <v>90</v>
      </c>
      <c r="B635" s="111" t="s">
        <v>164</v>
      </c>
      <c r="C635" s="111" t="s">
        <v>8</v>
      </c>
      <c r="D635" s="110"/>
      <c r="E635" s="110">
        <v>0.29980000000000001</v>
      </c>
      <c r="F635" s="110">
        <v>2.98E-2</v>
      </c>
      <c r="G635" s="110">
        <v>19.543299999999999</v>
      </c>
      <c r="H635" s="110">
        <v>-5.3199999999999997E-2</v>
      </c>
      <c r="I635" s="110">
        <v>0.48712</v>
      </c>
      <c r="J635" s="110">
        <v>-2.2499999999999998E-3</v>
      </c>
    </row>
    <row r="636" spans="1:10">
      <c r="A636" s="111" t="s">
        <v>90</v>
      </c>
      <c r="B636" s="111" t="s">
        <v>165</v>
      </c>
      <c r="C636" s="111" t="s">
        <v>8</v>
      </c>
      <c r="D636" s="110"/>
      <c r="E636" s="110">
        <v>-0.15229999999999999</v>
      </c>
      <c r="F636" s="110">
        <v>0.34399999999999997</v>
      </c>
      <c r="G636" s="110">
        <v>27.2849</v>
      </c>
      <c r="H636" s="110">
        <v>-0.49834000000000001</v>
      </c>
      <c r="I636" s="110">
        <v>-0.13685</v>
      </c>
      <c r="J636" s="110">
        <v>-1.2600000000000001E-3</v>
      </c>
    </row>
    <row r="637" spans="1:10">
      <c r="A637" s="111" t="s">
        <v>90</v>
      </c>
      <c r="B637" s="111" t="s">
        <v>166</v>
      </c>
      <c r="C637" s="111" t="s">
        <v>8</v>
      </c>
      <c r="D637" s="110"/>
      <c r="E637" s="110">
        <v>-0.14599999999999999</v>
      </c>
      <c r="F637" s="110">
        <v>0.40510000000000002</v>
      </c>
      <c r="G637" s="110">
        <v>19.930700000000002</v>
      </c>
      <c r="H637" s="110">
        <v>-0.57720000000000005</v>
      </c>
      <c r="I637" s="110">
        <v>-0.13070000000000001</v>
      </c>
      <c r="J637" s="110">
        <v>-1.1999999999999999E-3</v>
      </c>
    </row>
    <row r="638" spans="1:10">
      <c r="A638" s="111" t="s">
        <v>90</v>
      </c>
      <c r="B638" s="111" t="s">
        <v>167</v>
      </c>
      <c r="C638" s="111" t="s">
        <v>8</v>
      </c>
      <c r="D638" s="110"/>
      <c r="E638" s="110">
        <v>-0.1467</v>
      </c>
      <c r="F638" s="110">
        <v>0.35980000000000001</v>
      </c>
      <c r="G638" s="110">
        <v>19.991900000000001</v>
      </c>
      <c r="H638" s="110">
        <v>-0.51551000000000002</v>
      </c>
      <c r="I638" s="110">
        <v>-0.13139999999999999</v>
      </c>
      <c r="J638" s="110">
        <v>-1.1900000000000001E-3</v>
      </c>
    </row>
    <row r="639" spans="1:10">
      <c r="A639" s="111" t="s">
        <v>90</v>
      </c>
      <c r="B639" s="111" t="s">
        <v>168</v>
      </c>
      <c r="C639" s="111" t="s">
        <v>8</v>
      </c>
      <c r="D639" s="110"/>
      <c r="E639" s="110">
        <v>-0.14610000000000001</v>
      </c>
      <c r="F639" s="110">
        <v>0.38469999999999999</v>
      </c>
      <c r="G639" s="110">
        <v>19.978999999999999</v>
      </c>
      <c r="H639" s="110">
        <v>-0.54942999999999997</v>
      </c>
      <c r="I639" s="110">
        <v>-0.13083</v>
      </c>
      <c r="J639" s="110">
        <v>-1.2600000000000001E-3</v>
      </c>
    </row>
    <row r="640" spans="1:10">
      <c r="A640" s="111" t="s">
        <v>90</v>
      </c>
      <c r="B640" s="111" t="s">
        <v>169</v>
      </c>
      <c r="C640" s="111" t="s">
        <v>8</v>
      </c>
      <c r="D640" s="110"/>
      <c r="E640" s="110">
        <v>-0.14599999999999999</v>
      </c>
      <c r="F640" s="110">
        <v>0.40789999999999998</v>
      </c>
      <c r="G640" s="110">
        <v>19.965</v>
      </c>
      <c r="H640" s="110">
        <v>-0.58113000000000004</v>
      </c>
      <c r="I640" s="110">
        <v>-0.13070999999999999</v>
      </c>
      <c r="J640" s="110">
        <v>-1.1800000000000001E-3</v>
      </c>
    </row>
    <row r="641" spans="1:10">
      <c r="A641" s="111" t="s">
        <v>90</v>
      </c>
      <c r="B641" s="111" t="s">
        <v>170</v>
      </c>
      <c r="C641" s="111" t="s">
        <v>8</v>
      </c>
      <c r="D641" s="110"/>
      <c r="E641" s="110">
        <v>-0.1497</v>
      </c>
      <c r="F641" s="110">
        <v>-0.621</v>
      </c>
      <c r="G641" s="110">
        <v>25.479700000000001</v>
      </c>
      <c r="H641" s="110">
        <v>0.84399000000000002</v>
      </c>
      <c r="I641" s="110">
        <v>-0.13353000000000001</v>
      </c>
      <c r="J641" s="110">
        <v>1.5499999999999999E-3</v>
      </c>
    </row>
    <row r="642" spans="1:10">
      <c r="A642" s="111" t="s">
        <v>90</v>
      </c>
      <c r="B642" s="111" t="s">
        <v>171</v>
      </c>
      <c r="C642" s="111" t="s">
        <v>8</v>
      </c>
      <c r="D642" s="110"/>
      <c r="E642" s="110">
        <v>-0.1434</v>
      </c>
      <c r="F642" s="110">
        <v>-0.56000000000000005</v>
      </c>
      <c r="G642" s="110">
        <v>18.125499999999999</v>
      </c>
      <c r="H642" s="110">
        <v>0.76512999999999998</v>
      </c>
      <c r="I642" s="110">
        <v>-0.12737999999999999</v>
      </c>
      <c r="J642" s="110">
        <v>1.6100000000000001E-3</v>
      </c>
    </row>
    <row r="643" spans="1:10">
      <c r="A643" s="111" t="s">
        <v>90</v>
      </c>
      <c r="B643" s="111" t="s">
        <v>172</v>
      </c>
      <c r="C643" s="111" t="s">
        <v>8</v>
      </c>
      <c r="D643" s="110"/>
      <c r="E643" s="110">
        <v>-0.14410000000000001</v>
      </c>
      <c r="F643" s="110">
        <v>-0.60519999999999996</v>
      </c>
      <c r="G643" s="110">
        <v>18.186699999999998</v>
      </c>
      <c r="H643" s="110">
        <v>0.82682</v>
      </c>
      <c r="I643" s="110">
        <v>-0.12808</v>
      </c>
      <c r="J643" s="110">
        <v>1.6199999999999999E-3</v>
      </c>
    </row>
    <row r="644" spans="1:10">
      <c r="A644" s="111" t="s">
        <v>90</v>
      </c>
      <c r="B644" s="111" t="s">
        <v>173</v>
      </c>
      <c r="C644" s="111" t="s">
        <v>8</v>
      </c>
      <c r="D644" s="110"/>
      <c r="E644" s="110">
        <v>-0.14349999999999999</v>
      </c>
      <c r="F644" s="110">
        <v>-0.58040000000000003</v>
      </c>
      <c r="G644" s="110">
        <v>18.1737</v>
      </c>
      <c r="H644" s="110">
        <v>0.79290000000000005</v>
      </c>
      <c r="I644" s="110">
        <v>-0.12751000000000001</v>
      </c>
      <c r="J644" s="110">
        <v>1.5499999999999999E-3</v>
      </c>
    </row>
    <row r="645" spans="1:10">
      <c r="A645" s="111" t="s">
        <v>90</v>
      </c>
      <c r="B645" s="111" t="s">
        <v>174</v>
      </c>
      <c r="C645" s="111" t="s">
        <v>8</v>
      </c>
      <c r="D645" s="110"/>
      <c r="E645" s="110">
        <v>-0.1434</v>
      </c>
      <c r="F645" s="110">
        <v>-0.55710000000000004</v>
      </c>
      <c r="G645" s="110">
        <v>18.159700000000001</v>
      </c>
      <c r="H645" s="110">
        <v>0.76119999999999999</v>
      </c>
      <c r="I645" s="110">
        <v>-0.12737999999999999</v>
      </c>
      <c r="J645" s="110">
        <v>1.6199999999999999E-3</v>
      </c>
    </row>
    <row r="646" spans="1:10">
      <c r="A646" s="111" t="s">
        <v>90</v>
      </c>
      <c r="B646" s="111" t="s">
        <v>179</v>
      </c>
      <c r="C646" s="111" t="s">
        <v>8</v>
      </c>
      <c r="D646" s="111" t="s">
        <v>9</v>
      </c>
      <c r="E646" s="110">
        <v>0.3493</v>
      </c>
      <c r="F646" s="110">
        <v>0.46139999999999998</v>
      </c>
      <c r="G646" s="110">
        <v>27.771899999999999</v>
      </c>
      <c r="H646" s="110">
        <v>0.84399000000000002</v>
      </c>
      <c r="I646" s="110">
        <v>0.55564999999999998</v>
      </c>
      <c r="J646" s="110">
        <v>2.6900000000000001E-3</v>
      </c>
    </row>
    <row r="647" spans="1:10">
      <c r="A647" s="111" t="s">
        <v>90</v>
      </c>
      <c r="B647" s="111" t="s">
        <v>179</v>
      </c>
      <c r="C647" s="111" t="s">
        <v>8</v>
      </c>
      <c r="D647" s="111" t="s">
        <v>10</v>
      </c>
      <c r="E647" s="110">
        <v>-0.64119999999999999</v>
      </c>
      <c r="F647" s="110">
        <v>-0.621</v>
      </c>
      <c r="G647" s="110">
        <v>13.778</v>
      </c>
      <c r="H647" s="110">
        <v>-0.65530999999999995</v>
      </c>
      <c r="I647" s="110">
        <v>-0.81681999999999999</v>
      </c>
      <c r="J647" s="110">
        <v>-2.5000000000000001E-3</v>
      </c>
    </row>
    <row r="648" spans="1:10">
      <c r="A648" s="111" t="s">
        <v>91</v>
      </c>
      <c r="B648" s="111" t="s">
        <v>130</v>
      </c>
      <c r="C648" s="111" t="s">
        <v>131</v>
      </c>
      <c r="D648" s="110"/>
      <c r="E648" s="110">
        <v>0</v>
      </c>
      <c r="F648" s="110">
        <v>0</v>
      </c>
      <c r="G648" s="110">
        <v>0</v>
      </c>
      <c r="H648" s="110">
        <v>0</v>
      </c>
      <c r="I648" s="110">
        <v>0</v>
      </c>
      <c r="J648" s="110">
        <v>0</v>
      </c>
    </row>
    <row r="649" spans="1:10">
      <c r="A649" s="111" t="s">
        <v>91</v>
      </c>
      <c r="B649" s="111" t="s">
        <v>132</v>
      </c>
      <c r="C649" s="111" t="s">
        <v>131</v>
      </c>
      <c r="D649" s="110"/>
      <c r="E649" s="110">
        <v>-6.6E-3</v>
      </c>
      <c r="F649" s="110">
        <v>-6.3299999999999995E-2</v>
      </c>
      <c r="G649" s="110">
        <v>9.1954999999999991</v>
      </c>
      <c r="H649" s="110">
        <v>8.7650000000000006E-2</v>
      </c>
      <c r="I649" s="110">
        <v>-6.4400000000000004E-3</v>
      </c>
      <c r="J649" s="110">
        <v>-3.6000000000000002E-4</v>
      </c>
    </row>
    <row r="650" spans="1:10">
      <c r="A650" s="111" t="s">
        <v>91</v>
      </c>
      <c r="B650" s="111" t="s">
        <v>133</v>
      </c>
      <c r="C650" s="111" t="s">
        <v>131</v>
      </c>
      <c r="D650" s="110"/>
      <c r="E650" s="110">
        <v>2.0299999999999999E-2</v>
      </c>
      <c r="F650" s="110">
        <v>-0.23039999999999999</v>
      </c>
      <c r="G650" s="110">
        <v>13.399800000000001</v>
      </c>
      <c r="H650" s="110">
        <v>0.31137999999999999</v>
      </c>
      <c r="I650" s="110">
        <v>1.7930000000000001E-2</v>
      </c>
      <c r="J650" s="110">
        <v>-1E-3</v>
      </c>
    </row>
    <row r="651" spans="1:10">
      <c r="A651" s="111" t="s">
        <v>91</v>
      </c>
      <c r="B651" s="111" t="s">
        <v>134</v>
      </c>
      <c r="C651" s="111" t="s">
        <v>131</v>
      </c>
      <c r="D651" s="110"/>
      <c r="E651" s="110">
        <v>0.10829999999999999</v>
      </c>
      <c r="F651" s="110">
        <v>-1.6400000000000001E-2</v>
      </c>
      <c r="G651" s="110">
        <v>11.342499999999999</v>
      </c>
      <c r="H651" s="110">
        <v>1.949E-2</v>
      </c>
      <c r="I651" s="110">
        <v>9.6780000000000005E-2</v>
      </c>
      <c r="J651" s="110">
        <v>-1.4999999999999999E-4</v>
      </c>
    </row>
    <row r="652" spans="1:10">
      <c r="A652" s="111" t="s">
        <v>91</v>
      </c>
      <c r="B652" s="111" t="s">
        <v>135</v>
      </c>
      <c r="C652" s="111" t="s">
        <v>131</v>
      </c>
      <c r="D652" s="110"/>
      <c r="E652" s="110">
        <v>-3.3819999999999998E-4</v>
      </c>
      <c r="F652" s="110">
        <v>-6.6E-3</v>
      </c>
      <c r="G652" s="110">
        <v>4.4344999999999999</v>
      </c>
      <c r="H652" s="110">
        <v>9.2800000000000001E-3</v>
      </c>
      <c r="I652" s="110">
        <v>-2.9999999999999997E-4</v>
      </c>
      <c r="J652" s="110">
        <v>-6.6409999999999996E-6</v>
      </c>
    </row>
    <row r="653" spans="1:10">
      <c r="A653" s="111" t="s">
        <v>91</v>
      </c>
      <c r="B653" s="111" t="s">
        <v>136</v>
      </c>
      <c r="C653" s="111" t="s">
        <v>131</v>
      </c>
      <c r="D653" s="110"/>
      <c r="E653" s="110">
        <v>-5.7709999999999999E-4</v>
      </c>
      <c r="F653" s="110">
        <v>-5.5199999999999999E-2</v>
      </c>
      <c r="G653" s="110">
        <v>4.4599000000000002</v>
      </c>
      <c r="H653" s="110">
        <v>7.6850000000000002E-2</v>
      </c>
      <c r="I653" s="110">
        <v>-5.5999999999999995E-4</v>
      </c>
      <c r="J653" s="110">
        <v>-3.3E-4</v>
      </c>
    </row>
    <row r="654" spans="1:10">
      <c r="A654" s="111" t="s">
        <v>91</v>
      </c>
      <c r="B654" s="111" t="s">
        <v>137</v>
      </c>
      <c r="C654" s="111" t="s">
        <v>131</v>
      </c>
      <c r="D654" s="110"/>
      <c r="E654" s="110">
        <v>-5.2479999999999996E-4</v>
      </c>
      <c r="F654" s="110">
        <v>-2.8899999999999999E-2</v>
      </c>
      <c r="G654" s="110">
        <v>4.4463999999999997</v>
      </c>
      <c r="H654" s="110">
        <v>4.0059999999999998E-2</v>
      </c>
      <c r="I654" s="110">
        <v>-4.8999999999999998E-4</v>
      </c>
      <c r="J654" s="110">
        <v>-6.2739999999999999E-5</v>
      </c>
    </row>
    <row r="655" spans="1:10">
      <c r="A655" s="111" t="s">
        <v>91</v>
      </c>
      <c r="B655" s="111" t="s">
        <v>138</v>
      </c>
      <c r="C655" s="111" t="s">
        <v>131</v>
      </c>
      <c r="D655" s="110"/>
      <c r="E655" s="110">
        <v>-3.1770000000000002E-4</v>
      </c>
      <c r="F655" s="110">
        <v>-2.8999999999999998E-3</v>
      </c>
      <c r="G655" s="110">
        <v>4.4905999999999997</v>
      </c>
      <c r="H655" s="110">
        <v>4.3899999999999998E-3</v>
      </c>
      <c r="I655" s="110">
        <v>-2.7999999999999998E-4</v>
      </c>
      <c r="J655" s="110">
        <v>-4.4610000000000001E-6</v>
      </c>
    </row>
    <row r="656" spans="1:10">
      <c r="A656" s="111" t="s">
        <v>91</v>
      </c>
      <c r="B656" s="111" t="s">
        <v>139</v>
      </c>
      <c r="C656" s="111" t="s">
        <v>131</v>
      </c>
      <c r="D656" s="110"/>
      <c r="E656" s="110">
        <v>-0.47689999999999999</v>
      </c>
      <c r="F656" s="110">
        <v>-6.0999999999999999E-2</v>
      </c>
      <c r="G656" s="110">
        <v>0.64349999999999996</v>
      </c>
      <c r="H656" s="110">
        <v>8.1809999999999994E-2</v>
      </c>
      <c r="I656" s="110">
        <v>-0.66969999999999996</v>
      </c>
      <c r="J656" s="110">
        <v>3.5300000000000002E-3</v>
      </c>
    </row>
    <row r="657" spans="1:10">
      <c r="A657" s="111" t="s">
        <v>91</v>
      </c>
      <c r="B657" s="111" t="s">
        <v>140</v>
      </c>
      <c r="C657" s="111" t="s">
        <v>131</v>
      </c>
      <c r="D657" s="110"/>
      <c r="E657" s="110">
        <v>0.47589999999999999</v>
      </c>
      <c r="F657" s="110">
        <v>6.08E-2</v>
      </c>
      <c r="G657" s="110">
        <v>-0.64380000000000004</v>
      </c>
      <c r="H657" s="110">
        <v>-8.1500000000000003E-2</v>
      </c>
      <c r="I657" s="110">
        <v>0.66815999999999998</v>
      </c>
      <c r="J657" s="110">
        <v>-3.5500000000000002E-3</v>
      </c>
    </row>
    <row r="658" spans="1:10">
      <c r="A658" s="111" t="s">
        <v>91</v>
      </c>
      <c r="B658" s="111" t="s">
        <v>141</v>
      </c>
      <c r="C658" s="111" t="s">
        <v>131</v>
      </c>
      <c r="D658" s="110"/>
      <c r="E658" s="110">
        <v>-4.3429999999999999E-4</v>
      </c>
      <c r="F658" s="110">
        <v>0.50019999999999998</v>
      </c>
      <c r="G658" s="110">
        <v>0.63660000000000005</v>
      </c>
      <c r="H658" s="110">
        <v>-0.69118000000000002</v>
      </c>
      <c r="I658" s="110">
        <v>-5.8E-4</v>
      </c>
      <c r="J658" s="110">
        <v>-4.8000000000000001E-4</v>
      </c>
    </row>
    <row r="659" spans="1:10">
      <c r="A659" s="111" t="s">
        <v>91</v>
      </c>
      <c r="B659" s="111" t="s">
        <v>142</v>
      </c>
      <c r="C659" s="111" t="s">
        <v>131</v>
      </c>
      <c r="D659" s="110"/>
      <c r="E659" s="110">
        <v>5.4929999999999996E-4</v>
      </c>
      <c r="F659" s="110">
        <v>-0.57469999999999999</v>
      </c>
      <c r="G659" s="110">
        <v>-0.79410000000000003</v>
      </c>
      <c r="H659" s="110">
        <v>0.79486000000000001</v>
      </c>
      <c r="I659" s="110">
        <v>7.2999999999999996E-4</v>
      </c>
      <c r="J659" s="110">
        <v>5.6999999999999998E-4</v>
      </c>
    </row>
    <row r="660" spans="1:10">
      <c r="A660" s="111" t="s">
        <v>91</v>
      </c>
      <c r="B660" s="111" t="s">
        <v>143</v>
      </c>
      <c r="C660" s="111" t="s">
        <v>131</v>
      </c>
      <c r="D660" s="110"/>
      <c r="E660" s="110">
        <v>2.0299999999999999E-2</v>
      </c>
      <c r="F660" s="110">
        <v>-0.23039999999999999</v>
      </c>
      <c r="G660" s="110">
        <v>13.399800000000001</v>
      </c>
      <c r="H660" s="110">
        <v>0.31137999999999999</v>
      </c>
      <c r="I660" s="110">
        <v>1.7930000000000001E-2</v>
      </c>
      <c r="J660" s="110">
        <v>-1E-3</v>
      </c>
    </row>
    <row r="661" spans="1:10">
      <c r="A661" s="111" t="s">
        <v>91</v>
      </c>
      <c r="B661" s="111" t="s">
        <v>144</v>
      </c>
      <c r="C661" s="111" t="s">
        <v>8</v>
      </c>
      <c r="D661" s="110"/>
      <c r="E661" s="110">
        <v>0.1285</v>
      </c>
      <c r="F661" s="110">
        <v>-0.24679999999999999</v>
      </c>
      <c r="G661" s="110">
        <v>24.7423</v>
      </c>
      <c r="H661" s="110">
        <v>0.33087</v>
      </c>
      <c r="I661" s="110">
        <v>0.11471000000000001</v>
      </c>
      <c r="J661" s="110">
        <v>-1.16E-3</v>
      </c>
    </row>
    <row r="662" spans="1:10">
      <c r="A662" s="111" t="s">
        <v>91</v>
      </c>
      <c r="B662" s="111" t="s">
        <v>145</v>
      </c>
      <c r="C662" s="111" t="s">
        <v>8</v>
      </c>
      <c r="D662" s="110"/>
      <c r="E662" s="110">
        <v>-6.6E-3</v>
      </c>
      <c r="F662" s="110">
        <v>-6.3299999999999995E-2</v>
      </c>
      <c r="G662" s="110">
        <v>9.1954999999999991</v>
      </c>
      <c r="H662" s="110">
        <v>8.7650000000000006E-2</v>
      </c>
      <c r="I662" s="110">
        <v>-6.4400000000000004E-3</v>
      </c>
      <c r="J662" s="110">
        <v>-3.6000000000000002E-4</v>
      </c>
    </row>
    <row r="663" spans="1:10">
      <c r="A663" s="111" t="s">
        <v>91</v>
      </c>
      <c r="B663" s="111" t="s">
        <v>146</v>
      </c>
      <c r="C663" s="111" t="s">
        <v>8</v>
      </c>
      <c r="D663" s="110"/>
      <c r="E663" s="110">
        <v>0.1016</v>
      </c>
      <c r="F663" s="110">
        <v>-7.9600000000000004E-2</v>
      </c>
      <c r="G663" s="110">
        <v>20.538</v>
      </c>
      <c r="H663" s="110">
        <v>0.10714</v>
      </c>
      <c r="I663" s="110">
        <v>9.0340000000000004E-2</v>
      </c>
      <c r="J663" s="110">
        <v>-5.1999999999999995E-4</v>
      </c>
    </row>
    <row r="664" spans="1:10">
      <c r="A664" s="111" t="s">
        <v>91</v>
      </c>
      <c r="B664" s="111" t="s">
        <v>147</v>
      </c>
      <c r="C664" s="111" t="s">
        <v>8</v>
      </c>
      <c r="D664" s="110"/>
      <c r="E664" s="110">
        <v>0.1079</v>
      </c>
      <c r="F664" s="110">
        <v>-2.3E-2</v>
      </c>
      <c r="G664" s="110">
        <v>15.776999999999999</v>
      </c>
      <c r="H664" s="110">
        <v>2.877E-2</v>
      </c>
      <c r="I664" s="110">
        <v>9.647E-2</v>
      </c>
      <c r="J664" s="110">
        <v>-1.6000000000000001E-4</v>
      </c>
    </row>
    <row r="665" spans="1:10">
      <c r="A665" s="111" t="s">
        <v>91</v>
      </c>
      <c r="B665" s="111" t="s">
        <v>148</v>
      </c>
      <c r="C665" s="111" t="s">
        <v>8</v>
      </c>
      <c r="D665" s="110"/>
      <c r="E665" s="110">
        <v>0.1077</v>
      </c>
      <c r="F665" s="110">
        <v>-7.1599999999999997E-2</v>
      </c>
      <c r="G665" s="110">
        <v>15.8024</v>
      </c>
      <c r="H665" s="110">
        <v>9.6329999999999999E-2</v>
      </c>
      <c r="I665" s="110">
        <v>9.6210000000000004E-2</v>
      </c>
      <c r="J665" s="110">
        <v>-4.8000000000000001E-4</v>
      </c>
    </row>
    <row r="666" spans="1:10">
      <c r="A666" s="111" t="s">
        <v>91</v>
      </c>
      <c r="B666" s="111" t="s">
        <v>149</v>
      </c>
      <c r="C666" s="111" t="s">
        <v>8</v>
      </c>
      <c r="D666" s="110"/>
      <c r="E666" s="110">
        <v>0.1077</v>
      </c>
      <c r="F666" s="110">
        <v>-4.53E-2</v>
      </c>
      <c r="G666" s="110">
        <v>15.789</v>
      </c>
      <c r="H666" s="110">
        <v>5.9549999999999999E-2</v>
      </c>
      <c r="I666" s="110">
        <v>9.6290000000000001E-2</v>
      </c>
      <c r="J666" s="110">
        <v>-2.2000000000000001E-4</v>
      </c>
    </row>
    <row r="667" spans="1:10">
      <c r="A667" s="111" t="s">
        <v>91</v>
      </c>
      <c r="B667" s="111" t="s">
        <v>150</v>
      </c>
      <c r="C667" s="111" t="s">
        <v>8</v>
      </c>
      <c r="D667" s="110"/>
      <c r="E667" s="110">
        <v>0.1079</v>
      </c>
      <c r="F667" s="110">
        <v>-1.9300000000000001E-2</v>
      </c>
      <c r="G667" s="110">
        <v>15.8332</v>
      </c>
      <c r="H667" s="110">
        <v>2.3879999999999998E-2</v>
      </c>
      <c r="I667" s="110">
        <v>9.6490000000000006E-2</v>
      </c>
      <c r="J667" s="110">
        <v>-1.6000000000000001E-4</v>
      </c>
    </row>
    <row r="668" spans="1:10">
      <c r="A668" s="111" t="s">
        <v>91</v>
      </c>
      <c r="B668" s="111" t="s">
        <v>151</v>
      </c>
      <c r="C668" s="111" t="s">
        <v>8</v>
      </c>
      <c r="D668" s="110"/>
      <c r="E668" s="110">
        <v>-0.36859999999999998</v>
      </c>
      <c r="F668" s="110">
        <v>-7.7399999999999997E-2</v>
      </c>
      <c r="G668" s="110">
        <v>11.986000000000001</v>
      </c>
      <c r="H668" s="110">
        <v>0.10129000000000001</v>
      </c>
      <c r="I668" s="110">
        <v>-0.57291999999999998</v>
      </c>
      <c r="J668" s="110">
        <v>3.3700000000000002E-3</v>
      </c>
    </row>
    <row r="669" spans="1:10">
      <c r="A669" s="111" t="s">
        <v>91</v>
      </c>
      <c r="B669" s="111" t="s">
        <v>152</v>
      </c>
      <c r="C669" s="111" t="s">
        <v>8</v>
      </c>
      <c r="D669" s="110"/>
      <c r="E669" s="110">
        <v>0.58420000000000005</v>
      </c>
      <c r="F669" s="110">
        <v>4.4400000000000002E-2</v>
      </c>
      <c r="G669" s="110">
        <v>10.6988</v>
      </c>
      <c r="H669" s="110">
        <v>-6.2010000000000003E-2</v>
      </c>
      <c r="I669" s="110">
        <v>0.76493999999999995</v>
      </c>
      <c r="J669" s="110">
        <v>-3.7000000000000002E-3</v>
      </c>
    </row>
    <row r="670" spans="1:10">
      <c r="A670" s="111" t="s">
        <v>91</v>
      </c>
      <c r="B670" s="111" t="s">
        <v>153</v>
      </c>
      <c r="C670" s="111" t="s">
        <v>8</v>
      </c>
      <c r="D670" s="110"/>
      <c r="E670" s="110">
        <v>0.10780000000000001</v>
      </c>
      <c r="F670" s="110">
        <v>0.4839</v>
      </c>
      <c r="G670" s="110">
        <v>11.979100000000001</v>
      </c>
      <c r="H670" s="110">
        <v>-0.67169999999999996</v>
      </c>
      <c r="I670" s="110">
        <v>9.6199999999999994E-2</v>
      </c>
      <c r="J670" s="110">
        <v>-6.3000000000000003E-4</v>
      </c>
    </row>
    <row r="671" spans="1:10">
      <c r="A671" s="111" t="s">
        <v>91</v>
      </c>
      <c r="B671" s="111" t="s">
        <v>154</v>
      </c>
      <c r="C671" s="111" t="s">
        <v>8</v>
      </c>
      <c r="D671" s="110"/>
      <c r="E671" s="110">
        <v>0.10879999999999999</v>
      </c>
      <c r="F671" s="110">
        <v>-0.59109999999999996</v>
      </c>
      <c r="G671" s="110">
        <v>10.548400000000001</v>
      </c>
      <c r="H671" s="110">
        <v>0.81435000000000002</v>
      </c>
      <c r="I671" s="110">
        <v>9.7509999999999999E-2</v>
      </c>
      <c r="J671" s="110">
        <v>4.0999999999999999E-4</v>
      </c>
    </row>
    <row r="672" spans="1:10">
      <c r="A672" s="111" t="s">
        <v>91</v>
      </c>
      <c r="B672" s="111" t="s">
        <v>155</v>
      </c>
      <c r="C672" s="111" t="s">
        <v>8</v>
      </c>
      <c r="D672" s="110"/>
      <c r="E672" s="110">
        <v>-0.32690000000000002</v>
      </c>
      <c r="F672" s="110">
        <v>-0.12820000000000001</v>
      </c>
      <c r="G672" s="110">
        <v>20.197600000000001</v>
      </c>
      <c r="H672" s="110">
        <v>0.17199999999999999</v>
      </c>
      <c r="I672" s="110">
        <v>-0.51175000000000004</v>
      </c>
      <c r="J672" s="110">
        <v>2.7000000000000001E-3</v>
      </c>
    </row>
    <row r="673" spans="1:10">
      <c r="A673" s="111" t="s">
        <v>91</v>
      </c>
      <c r="B673" s="111" t="s">
        <v>156</v>
      </c>
      <c r="C673" s="111" t="s">
        <v>8</v>
      </c>
      <c r="D673" s="110"/>
      <c r="E673" s="110">
        <v>-0.32129999999999997</v>
      </c>
      <c r="F673" s="110">
        <v>-7.7200000000000005E-2</v>
      </c>
      <c r="G673" s="110">
        <v>15.912699999999999</v>
      </c>
      <c r="H673" s="110">
        <v>0.10145999999999999</v>
      </c>
      <c r="I673" s="110">
        <v>-0.50622</v>
      </c>
      <c r="J673" s="110">
        <v>3.0200000000000001E-3</v>
      </c>
    </row>
    <row r="674" spans="1:10">
      <c r="A674" s="111" t="s">
        <v>91</v>
      </c>
      <c r="B674" s="111" t="s">
        <v>157</v>
      </c>
      <c r="C674" s="111" t="s">
        <v>8</v>
      </c>
      <c r="D674" s="110"/>
      <c r="E674" s="110">
        <v>-0.32150000000000001</v>
      </c>
      <c r="F674" s="110">
        <v>-0.12089999999999999</v>
      </c>
      <c r="G674" s="110">
        <v>15.935600000000001</v>
      </c>
      <c r="H674" s="110">
        <v>0.16227</v>
      </c>
      <c r="I674" s="110">
        <v>-0.50646000000000002</v>
      </c>
      <c r="J674" s="110">
        <v>2.7299999999999998E-3</v>
      </c>
    </row>
    <row r="675" spans="1:10">
      <c r="A675" s="111" t="s">
        <v>91</v>
      </c>
      <c r="B675" s="111" t="s">
        <v>158</v>
      </c>
      <c r="C675" s="111" t="s">
        <v>8</v>
      </c>
      <c r="D675" s="110"/>
      <c r="E675" s="110">
        <v>-0.32140000000000002</v>
      </c>
      <c r="F675" s="110">
        <v>-9.7299999999999998E-2</v>
      </c>
      <c r="G675" s="110">
        <v>15.923500000000001</v>
      </c>
      <c r="H675" s="110">
        <v>0.12917000000000001</v>
      </c>
      <c r="I675" s="110">
        <v>-0.50638000000000005</v>
      </c>
      <c r="J675" s="110">
        <v>2.97E-3</v>
      </c>
    </row>
    <row r="676" spans="1:10">
      <c r="A676" s="111" t="s">
        <v>91</v>
      </c>
      <c r="B676" s="111" t="s">
        <v>159</v>
      </c>
      <c r="C676" s="111" t="s">
        <v>8</v>
      </c>
      <c r="D676" s="110"/>
      <c r="E676" s="110">
        <v>-0.32119999999999999</v>
      </c>
      <c r="F676" s="110">
        <v>-7.3899999999999993E-2</v>
      </c>
      <c r="G676" s="110">
        <v>15.963200000000001</v>
      </c>
      <c r="H676" s="110">
        <v>9.7070000000000004E-2</v>
      </c>
      <c r="I676" s="110">
        <v>-0.50619999999999998</v>
      </c>
      <c r="J676" s="110">
        <v>3.0200000000000001E-3</v>
      </c>
    </row>
    <row r="677" spans="1:10">
      <c r="A677" s="111" t="s">
        <v>91</v>
      </c>
      <c r="B677" s="111" t="s">
        <v>160</v>
      </c>
      <c r="C677" s="111" t="s">
        <v>8</v>
      </c>
      <c r="D677" s="110"/>
      <c r="E677" s="110">
        <v>0.53059999999999996</v>
      </c>
      <c r="F677" s="110">
        <v>-1.8599999999999998E-2</v>
      </c>
      <c r="G677" s="110">
        <v>19.039000000000001</v>
      </c>
      <c r="H677" s="110">
        <v>2.503E-2</v>
      </c>
      <c r="I677" s="110">
        <v>0.69232000000000005</v>
      </c>
      <c r="J677" s="110">
        <v>-3.6700000000000001E-3</v>
      </c>
    </row>
    <row r="678" spans="1:10">
      <c r="A678" s="111" t="s">
        <v>91</v>
      </c>
      <c r="B678" s="111" t="s">
        <v>161</v>
      </c>
      <c r="C678" s="111" t="s">
        <v>8</v>
      </c>
      <c r="D678" s="110"/>
      <c r="E678" s="110">
        <v>0.5363</v>
      </c>
      <c r="F678" s="110">
        <v>3.2300000000000002E-2</v>
      </c>
      <c r="G678" s="110">
        <v>14.754200000000001</v>
      </c>
      <c r="H678" s="110">
        <v>-4.5510000000000002E-2</v>
      </c>
      <c r="I678" s="110">
        <v>0.69784999999999997</v>
      </c>
      <c r="J678" s="110">
        <v>-3.3500000000000001E-3</v>
      </c>
    </row>
    <row r="679" spans="1:10">
      <c r="A679" s="111" t="s">
        <v>91</v>
      </c>
      <c r="B679" s="111" t="s">
        <v>162</v>
      </c>
      <c r="C679" s="111" t="s">
        <v>8</v>
      </c>
      <c r="D679" s="110"/>
      <c r="E679" s="110">
        <v>0.53600000000000003</v>
      </c>
      <c r="F679" s="110">
        <v>-1.14E-2</v>
      </c>
      <c r="G679" s="110">
        <v>14.777100000000001</v>
      </c>
      <c r="H679" s="110">
        <v>1.5299999999999999E-2</v>
      </c>
      <c r="I679" s="110">
        <v>0.69760999999999995</v>
      </c>
      <c r="J679" s="110">
        <v>-3.64E-3</v>
      </c>
    </row>
    <row r="680" spans="1:10">
      <c r="A680" s="111" t="s">
        <v>91</v>
      </c>
      <c r="B680" s="111" t="s">
        <v>163</v>
      </c>
      <c r="C680" s="111" t="s">
        <v>8</v>
      </c>
      <c r="D680" s="110"/>
      <c r="E680" s="110">
        <v>0.53610000000000002</v>
      </c>
      <c r="F680" s="110">
        <v>1.23E-2</v>
      </c>
      <c r="G680" s="110">
        <v>14.764900000000001</v>
      </c>
      <c r="H680" s="110">
        <v>-1.78E-2</v>
      </c>
      <c r="I680" s="110">
        <v>0.69767999999999997</v>
      </c>
      <c r="J680" s="110">
        <v>-3.3999999999999998E-3</v>
      </c>
    </row>
    <row r="681" spans="1:10">
      <c r="A681" s="111" t="s">
        <v>91</v>
      </c>
      <c r="B681" s="111" t="s">
        <v>164</v>
      </c>
      <c r="C681" s="111" t="s">
        <v>8</v>
      </c>
      <c r="D681" s="110"/>
      <c r="E681" s="110">
        <v>0.5363</v>
      </c>
      <c r="F681" s="110">
        <v>3.5700000000000003E-2</v>
      </c>
      <c r="G681" s="110">
        <v>14.8047</v>
      </c>
      <c r="H681" s="110">
        <v>-4.99E-2</v>
      </c>
      <c r="I681" s="110">
        <v>0.69786000000000004</v>
      </c>
      <c r="J681" s="110">
        <v>-3.3500000000000001E-3</v>
      </c>
    </row>
    <row r="682" spans="1:10">
      <c r="A682" s="111" t="s">
        <v>91</v>
      </c>
      <c r="B682" s="111" t="s">
        <v>165</v>
      </c>
      <c r="C682" s="111" t="s">
        <v>8</v>
      </c>
      <c r="D682" s="110"/>
      <c r="E682" s="110">
        <v>0.1019</v>
      </c>
      <c r="F682" s="110">
        <v>0.37690000000000001</v>
      </c>
      <c r="G682" s="110">
        <v>20.191299999999998</v>
      </c>
      <c r="H682" s="110">
        <v>-0.52368999999999999</v>
      </c>
      <c r="I682" s="110">
        <v>9.0459999999999999E-2</v>
      </c>
      <c r="J682" s="110">
        <v>-9.1E-4</v>
      </c>
    </row>
    <row r="683" spans="1:10">
      <c r="A683" s="111" t="s">
        <v>91</v>
      </c>
      <c r="B683" s="111" t="s">
        <v>166</v>
      </c>
      <c r="C683" s="111" t="s">
        <v>8</v>
      </c>
      <c r="D683" s="110"/>
      <c r="E683" s="110">
        <v>0.1076</v>
      </c>
      <c r="F683" s="110">
        <v>0.4279</v>
      </c>
      <c r="G683" s="110">
        <v>15.906499999999999</v>
      </c>
      <c r="H683" s="110">
        <v>-0.59423000000000004</v>
      </c>
      <c r="I683" s="110">
        <v>9.5990000000000006E-2</v>
      </c>
      <c r="J683" s="110">
        <v>-5.9000000000000003E-4</v>
      </c>
    </row>
    <row r="684" spans="1:10">
      <c r="A684" s="111" t="s">
        <v>91</v>
      </c>
      <c r="B684" s="111" t="s">
        <v>167</v>
      </c>
      <c r="C684" s="111" t="s">
        <v>8</v>
      </c>
      <c r="D684" s="110"/>
      <c r="E684" s="110">
        <v>0.10730000000000001</v>
      </c>
      <c r="F684" s="110">
        <v>0.38419999999999999</v>
      </c>
      <c r="G684" s="110">
        <v>15.929399999999999</v>
      </c>
      <c r="H684" s="110">
        <v>-0.53342000000000001</v>
      </c>
      <c r="I684" s="110">
        <v>9.5750000000000002E-2</v>
      </c>
      <c r="J684" s="110">
        <v>-8.8000000000000003E-4</v>
      </c>
    </row>
    <row r="685" spans="1:10">
      <c r="A685" s="111" t="s">
        <v>91</v>
      </c>
      <c r="B685" s="111" t="s">
        <v>168</v>
      </c>
      <c r="C685" s="111" t="s">
        <v>8</v>
      </c>
      <c r="D685" s="110"/>
      <c r="E685" s="110">
        <v>0.1074</v>
      </c>
      <c r="F685" s="110">
        <v>0.4078</v>
      </c>
      <c r="G685" s="110">
        <v>15.917199999999999</v>
      </c>
      <c r="H685" s="110">
        <v>-0.56652000000000002</v>
      </c>
      <c r="I685" s="110">
        <v>9.5820000000000002E-2</v>
      </c>
      <c r="J685" s="110">
        <v>-6.4000000000000005E-4</v>
      </c>
    </row>
    <row r="686" spans="1:10">
      <c r="A686" s="111" t="s">
        <v>91</v>
      </c>
      <c r="B686" s="111" t="s">
        <v>169</v>
      </c>
      <c r="C686" s="111" t="s">
        <v>8</v>
      </c>
      <c r="D686" s="110"/>
      <c r="E686" s="110">
        <v>0.1076</v>
      </c>
      <c r="F686" s="110">
        <v>0.43120000000000003</v>
      </c>
      <c r="G686" s="110">
        <v>15.957000000000001</v>
      </c>
      <c r="H686" s="110">
        <v>-0.59862000000000004</v>
      </c>
      <c r="I686" s="110">
        <v>9.6000000000000002E-2</v>
      </c>
      <c r="J686" s="110">
        <v>-5.9000000000000003E-4</v>
      </c>
    </row>
    <row r="687" spans="1:10">
      <c r="A687" s="111" t="s">
        <v>91</v>
      </c>
      <c r="B687" s="111" t="s">
        <v>170</v>
      </c>
      <c r="C687" s="111" t="s">
        <v>8</v>
      </c>
      <c r="D687" s="110"/>
      <c r="E687" s="110">
        <v>0.1028</v>
      </c>
      <c r="F687" s="110">
        <v>-0.59060000000000001</v>
      </c>
      <c r="G687" s="110">
        <v>18.903700000000001</v>
      </c>
      <c r="H687" s="110">
        <v>0.81374999999999997</v>
      </c>
      <c r="I687" s="110">
        <v>9.1630000000000003E-2</v>
      </c>
      <c r="J687" s="110">
        <v>3.0329999999999999E-5</v>
      </c>
    </row>
    <row r="688" spans="1:10">
      <c r="A688" s="111" t="s">
        <v>91</v>
      </c>
      <c r="B688" s="111" t="s">
        <v>171</v>
      </c>
      <c r="C688" s="111" t="s">
        <v>8</v>
      </c>
      <c r="D688" s="110"/>
      <c r="E688" s="110">
        <v>0.1084</v>
      </c>
      <c r="F688" s="110">
        <v>-0.53959999999999997</v>
      </c>
      <c r="G688" s="110">
        <v>14.6189</v>
      </c>
      <c r="H688" s="110">
        <v>0.74321999999999999</v>
      </c>
      <c r="I688" s="110">
        <v>9.7159999999999996E-2</v>
      </c>
      <c r="J688" s="110">
        <v>3.5E-4</v>
      </c>
    </row>
    <row r="689" spans="1:10">
      <c r="A689" s="111" t="s">
        <v>91</v>
      </c>
      <c r="B689" s="111" t="s">
        <v>172</v>
      </c>
      <c r="C689" s="111" t="s">
        <v>8</v>
      </c>
      <c r="D689" s="110"/>
      <c r="E689" s="110">
        <v>0.1082</v>
      </c>
      <c r="F689" s="110">
        <v>-0.58330000000000004</v>
      </c>
      <c r="G689" s="110">
        <v>14.6417</v>
      </c>
      <c r="H689" s="110">
        <v>0.80403000000000002</v>
      </c>
      <c r="I689" s="110">
        <v>9.6930000000000002E-2</v>
      </c>
      <c r="J689" s="110">
        <v>6.3310000000000002E-5</v>
      </c>
    </row>
    <row r="690" spans="1:10">
      <c r="A690" s="111" t="s">
        <v>91</v>
      </c>
      <c r="B690" s="111" t="s">
        <v>173</v>
      </c>
      <c r="C690" s="111" t="s">
        <v>8</v>
      </c>
      <c r="D690" s="110"/>
      <c r="E690" s="110">
        <v>0.10829999999999999</v>
      </c>
      <c r="F690" s="110">
        <v>-0.55969999999999998</v>
      </c>
      <c r="G690" s="110">
        <v>14.6296</v>
      </c>
      <c r="H690" s="110">
        <v>0.77092000000000005</v>
      </c>
      <c r="I690" s="110">
        <v>9.7000000000000003E-2</v>
      </c>
      <c r="J690" s="110">
        <v>2.9999999999999997E-4</v>
      </c>
    </row>
    <row r="691" spans="1:10">
      <c r="A691" s="111" t="s">
        <v>91</v>
      </c>
      <c r="B691" s="111" t="s">
        <v>174</v>
      </c>
      <c r="C691" s="111" t="s">
        <v>8</v>
      </c>
      <c r="D691" s="110"/>
      <c r="E691" s="110">
        <v>0.1085</v>
      </c>
      <c r="F691" s="110">
        <v>-0.5363</v>
      </c>
      <c r="G691" s="110">
        <v>14.6694</v>
      </c>
      <c r="H691" s="110">
        <v>0.73882000000000003</v>
      </c>
      <c r="I691" s="110">
        <v>9.7180000000000002E-2</v>
      </c>
      <c r="J691" s="110">
        <v>3.5E-4</v>
      </c>
    </row>
    <row r="692" spans="1:10">
      <c r="A692" s="111" t="s">
        <v>91</v>
      </c>
      <c r="B692" s="111" t="s">
        <v>179</v>
      </c>
      <c r="C692" s="111" t="s">
        <v>8</v>
      </c>
      <c r="D692" s="111" t="s">
        <v>9</v>
      </c>
      <c r="E692" s="110">
        <v>0.58420000000000005</v>
      </c>
      <c r="F692" s="110">
        <v>0.4839</v>
      </c>
      <c r="G692" s="110">
        <v>20.538</v>
      </c>
      <c r="H692" s="110">
        <v>0.81435000000000002</v>
      </c>
      <c r="I692" s="110">
        <v>0.76493999999999995</v>
      </c>
      <c r="J692" s="110">
        <v>3.3700000000000002E-3</v>
      </c>
    </row>
    <row r="693" spans="1:10">
      <c r="A693" s="111" t="s">
        <v>91</v>
      </c>
      <c r="B693" s="111" t="s">
        <v>179</v>
      </c>
      <c r="C693" s="111" t="s">
        <v>8</v>
      </c>
      <c r="D693" s="111" t="s">
        <v>10</v>
      </c>
      <c r="E693" s="110">
        <v>-0.36859999999999998</v>
      </c>
      <c r="F693" s="110">
        <v>-0.59109999999999996</v>
      </c>
      <c r="G693" s="110">
        <v>10.548400000000001</v>
      </c>
      <c r="H693" s="110">
        <v>-0.67169999999999996</v>
      </c>
      <c r="I693" s="110">
        <v>-0.57291999999999998</v>
      </c>
      <c r="J693" s="110">
        <v>-3.7000000000000002E-3</v>
      </c>
    </row>
    <row r="694" spans="1:10">
      <c r="A694" s="111" t="s">
        <v>92</v>
      </c>
      <c r="B694" s="111" t="s">
        <v>130</v>
      </c>
      <c r="C694" s="111" t="s">
        <v>131</v>
      </c>
      <c r="D694" s="110"/>
      <c r="E694" s="110">
        <v>0</v>
      </c>
      <c r="F694" s="110">
        <v>0</v>
      </c>
      <c r="G694" s="110">
        <v>0</v>
      </c>
      <c r="H694" s="110">
        <v>0</v>
      </c>
      <c r="I694" s="110">
        <v>0</v>
      </c>
      <c r="J694" s="110">
        <v>0</v>
      </c>
    </row>
    <row r="695" spans="1:10">
      <c r="A695" s="111" t="s">
        <v>92</v>
      </c>
      <c r="B695" s="111" t="s">
        <v>132</v>
      </c>
      <c r="C695" s="111" t="s">
        <v>131</v>
      </c>
      <c r="D695" s="110"/>
      <c r="E695" s="110">
        <v>4.4349999999999999E-4</v>
      </c>
      <c r="F695" s="110">
        <v>-4.5699999999999998E-2</v>
      </c>
      <c r="G695" s="110">
        <v>9.3134999999999994</v>
      </c>
      <c r="H695" s="110">
        <v>7.3120000000000004E-2</v>
      </c>
      <c r="I695" s="110">
        <v>-4.0000000000000003E-5</v>
      </c>
      <c r="J695" s="110">
        <v>8.0249999999999999E-5</v>
      </c>
    </row>
    <row r="696" spans="1:10">
      <c r="A696" s="111" t="s">
        <v>92</v>
      </c>
      <c r="B696" s="111" t="s">
        <v>133</v>
      </c>
      <c r="C696" s="111" t="s">
        <v>131</v>
      </c>
      <c r="D696" s="110"/>
      <c r="E696" s="110">
        <v>-2.07E-2</v>
      </c>
      <c r="F696" s="110">
        <v>-0.1676</v>
      </c>
      <c r="G696" s="110">
        <v>12.612399999999999</v>
      </c>
      <c r="H696" s="110">
        <v>0.25866</v>
      </c>
      <c r="I696" s="110">
        <v>-1.8409999999999999E-2</v>
      </c>
      <c r="J696" s="110">
        <v>2.5999999999999998E-4</v>
      </c>
    </row>
    <row r="697" spans="1:10">
      <c r="A697" s="111" t="s">
        <v>92</v>
      </c>
      <c r="B697" s="111" t="s">
        <v>134</v>
      </c>
      <c r="C697" s="111" t="s">
        <v>131</v>
      </c>
      <c r="D697" s="110"/>
      <c r="E697" s="110">
        <v>-0.14230000000000001</v>
      </c>
      <c r="F697" s="110">
        <v>-5.6500000000000002E-2</v>
      </c>
      <c r="G697" s="110">
        <v>13.7973</v>
      </c>
      <c r="H697" s="110">
        <v>5.5280000000000003E-2</v>
      </c>
      <c r="I697" s="110">
        <v>-0.12692999999999999</v>
      </c>
      <c r="J697" s="110">
        <v>1.9000000000000001E-4</v>
      </c>
    </row>
    <row r="698" spans="1:10">
      <c r="A698" s="111" t="s">
        <v>92</v>
      </c>
      <c r="B698" s="111" t="s">
        <v>135</v>
      </c>
      <c r="C698" s="111" t="s">
        <v>131</v>
      </c>
      <c r="D698" s="110"/>
      <c r="E698" s="110">
        <v>5.5789999999999995E-4</v>
      </c>
      <c r="F698" s="110">
        <v>-9.9000000000000008E-3</v>
      </c>
      <c r="G698" s="110">
        <v>4.8015999999999996</v>
      </c>
      <c r="H698" s="110">
        <v>1.234E-2</v>
      </c>
      <c r="I698" s="110">
        <v>5.0000000000000001E-4</v>
      </c>
      <c r="J698" s="110">
        <v>-2.2120000000000002E-5</v>
      </c>
    </row>
    <row r="699" spans="1:10">
      <c r="A699" s="111" t="s">
        <v>92</v>
      </c>
      <c r="B699" s="111" t="s">
        <v>136</v>
      </c>
      <c r="C699" s="111" t="s">
        <v>131</v>
      </c>
      <c r="D699" s="110"/>
      <c r="E699" s="110">
        <v>-2.252E-4</v>
      </c>
      <c r="F699" s="110">
        <v>-3.5099999999999999E-2</v>
      </c>
      <c r="G699" s="110">
        <v>4.5731000000000002</v>
      </c>
      <c r="H699" s="110">
        <v>5.978E-2</v>
      </c>
      <c r="I699" s="110">
        <v>-1.9000000000000001E-4</v>
      </c>
      <c r="J699" s="110">
        <v>1.3999999999999999E-4</v>
      </c>
    </row>
    <row r="700" spans="1:10">
      <c r="A700" s="111" t="s">
        <v>92</v>
      </c>
      <c r="B700" s="111" t="s">
        <v>137</v>
      </c>
      <c r="C700" s="111" t="s">
        <v>131</v>
      </c>
      <c r="D700" s="110"/>
      <c r="E700" s="110">
        <v>4.8349999999999999E-4</v>
      </c>
      <c r="F700" s="110">
        <v>-2.1600000000000001E-2</v>
      </c>
      <c r="G700" s="110">
        <v>4.6863000000000001</v>
      </c>
      <c r="H700" s="110">
        <v>3.3939999999999998E-2</v>
      </c>
      <c r="I700" s="110">
        <v>4.4000000000000002E-4</v>
      </c>
      <c r="J700" s="110">
        <v>-4.2729999999999999E-5</v>
      </c>
    </row>
    <row r="701" spans="1:10">
      <c r="A701" s="111" t="s">
        <v>92</v>
      </c>
      <c r="B701" s="111" t="s">
        <v>138</v>
      </c>
      <c r="C701" s="111" t="s">
        <v>131</v>
      </c>
      <c r="D701" s="110"/>
      <c r="E701" s="110">
        <v>5.7450000000000003E-4</v>
      </c>
      <c r="F701" s="110">
        <v>-4.1999999999999997E-3</v>
      </c>
      <c r="G701" s="110">
        <v>5.0018000000000002</v>
      </c>
      <c r="H701" s="110">
        <v>5.5900000000000004E-3</v>
      </c>
      <c r="I701" s="110">
        <v>5.1000000000000004E-4</v>
      </c>
      <c r="J701" s="110">
        <v>-1.188E-5</v>
      </c>
    </row>
    <row r="702" spans="1:10">
      <c r="A702" s="111" t="s">
        <v>92</v>
      </c>
      <c r="B702" s="111" t="s">
        <v>139</v>
      </c>
      <c r="C702" s="111" t="s">
        <v>131</v>
      </c>
      <c r="D702" s="110"/>
      <c r="E702" s="110">
        <v>-0.47249999999999998</v>
      </c>
      <c r="F702" s="110">
        <v>-3.1899999999999998E-2</v>
      </c>
      <c r="G702" s="110">
        <v>-8.0299999999999996E-2</v>
      </c>
      <c r="H702" s="110">
        <v>3.6609999999999997E-2</v>
      </c>
      <c r="I702" s="110">
        <v>-0.66586999999999996</v>
      </c>
      <c r="J702" s="110">
        <v>3.3700000000000002E-3</v>
      </c>
    </row>
    <row r="703" spans="1:10">
      <c r="A703" s="111" t="s">
        <v>92</v>
      </c>
      <c r="B703" s="111" t="s">
        <v>140</v>
      </c>
      <c r="C703" s="111" t="s">
        <v>131</v>
      </c>
      <c r="D703" s="110"/>
      <c r="E703" s="110">
        <v>0.47160000000000002</v>
      </c>
      <c r="F703" s="110">
        <v>3.15E-2</v>
      </c>
      <c r="G703" s="110">
        <v>7.9699999999999993E-2</v>
      </c>
      <c r="H703" s="110">
        <v>-3.6080000000000001E-2</v>
      </c>
      <c r="I703" s="110">
        <v>0.66456000000000004</v>
      </c>
      <c r="J703" s="110">
        <v>-3.3800000000000002E-3</v>
      </c>
    </row>
    <row r="704" spans="1:10">
      <c r="A704" s="111" t="s">
        <v>92</v>
      </c>
      <c r="B704" s="111" t="s">
        <v>141</v>
      </c>
      <c r="C704" s="111" t="s">
        <v>131</v>
      </c>
      <c r="D704" s="110"/>
      <c r="E704" s="110">
        <v>5.1860000000000003E-4</v>
      </c>
      <c r="F704" s="110">
        <v>0.45140000000000002</v>
      </c>
      <c r="G704" s="110">
        <v>1.375</v>
      </c>
      <c r="H704" s="110">
        <v>-0.64241000000000004</v>
      </c>
      <c r="I704" s="110">
        <v>5.0000000000000001E-4</v>
      </c>
      <c r="J704" s="110">
        <v>-7.7999999999999999E-4</v>
      </c>
    </row>
    <row r="705" spans="1:10">
      <c r="A705" s="111" t="s">
        <v>92</v>
      </c>
      <c r="B705" s="111" t="s">
        <v>142</v>
      </c>
      <c r="C705" s="111" t="s">
        <v>131</v>
      </c>
      <c r="D705" s="110"/>
      <c r="E705" s="110">
        <v>-6.2920000000000001E-4</v>
      </c>
      <c r="F705" s="110">
        <v>-0.5181</v>
      </c>
      <c r="G705" s="110">
        <v>-1.7170000000000001</v>
      </c>
      <c r="H705" s="110">
        <v>0.73826999999999998</v>
      </c>
      <c r="I705" s="110">
        <v>-5.9999999999999995E-4</v>
      </c>
      <c r="J705" s="110">
        <v>9.1E-4</v>
      </c>
    </row>
    <row r="706" spans="1:10">
      <c r="A706" s="111" t="s">
        <v>92</v>
      </c>
      <c r="B706" s="111" t="s">
        <v>143</v>
      </c>
      <c r="C706" s="111" t="s">
        <v>131</v>
      </c>
      <c r="D706" s="110"/>
      <c r="E706" s="110">
        <v>-2.07E-2</v>
      </c>
      <c r="F706" s="110">
        <v>-0.1676</v>
      </c>
      <c r="G706" s="110">
        <v>12.612399999999999</v>
      </c>
      <c r="H706" s="110">
        <v>0.25866</v>
      </c>
      <c r="I706" s="110">
        <v>-1.8409999999999999E-2</v>
      </c>
      <c r="J706" s="110">
        <v>2.5999999999999998E-4</v>
      </c>
    </row>
    <row r="707" spans="1:10">
      <c r="A707" s="111" t="s">
        <v>92</v>
      </c>
      <c r="B707" s="111" t="s">
        <v>144</v>
      </c>
      <c r="C707" s="111" t="s">
        <v>8</v>
      </c>
      <c r="D707" s="110"/>
      <c r="E707" s="110">
        <v>-0.16300000000000001</v>
      </c>
      <c r="F707" s="110">
        <v>-0.22409999999999999</v>
      </c>
      <c r="G707" s="110">
        <v>26.409800000000001</v>
      </c>
      <c r="H707" s="110">
        <v>0.31394</v>
      </c>
      <c r="I707" s="110">
        <v>-0.14532999999999999</v>
      </c>
      <c r="J707" s="110">
        <v>4.4000000000000002E-4</v>
      </c>
    </row>
    <row r="708" spans="1:10">
      <c r="A708" s="111" t="s">
        <v>92</v>
      </c>
      <c r="B708" s="111" t="s">
        <v>145</v>
      </c>
      <c r="C708" s="111" t="s">
        <v>8</v>
      </c>
      <c r="D708" s="110"/>
      <c r="E708" s="110">
        <v>4.4349999999999999E-4</v>
      </c>
      <c r="F708" s="110">
        <v>-4.5699999999999998E-2</v>
      </c>
      <c r="G708" s="110">
        <v>9.3134999999999994</v>
      </c>
      <c r="H708" s="110">
        <v>7.3120000000000004E-2</v>
      </c>
      <c r="I708" s="110">
        <v>-4.0000000000000003E-5</v>
      </c>
      <c r="J708" s="110">
        <v>8.0249999999999999E-5</v>
      </c>
    </row>
    <row r="709" spans="1:10">
      <c r="A709" s="111" t="s">
        <v>92</v>
      </c>
      <c r="B709" s="111" t="s">
        <v>146</v>
      </c>
      <c r="C709" s="111" t="s">
        <v>8</v>
      </c>
      <c r="D709" s="110"/>
      <c r="E709" s="110">
        <v>-0.14180000000000001</v>
      </c>
      <c r="F709" s="110">
        <v>-0.1022</v>
      </c>
      <c r="G709" s="110">
        <v>23.110800000000001</v>
      </c>
      <c r="H709" s="110">
        <v>0.12839999999999999</v>
      </c>
      <c r="I709" s="110">
        <v>-0.12697</v>
      </c>
      <c r="J709" s="110">
        <v>2.7E-4</v>
      </c>
    </row>
    <row r="710" spans="1:10">
      <c r="A710" s="111" t="s">
        <v>92</v>
      </c>
      <c r="B710" s="111" t="s">
        <v>147</v>
      </c>
      <c r="C710" s="111" t="s">
        <v>8</v>
      </c>
      <c r="D710" s="110"/>
      <c r="E710" s="110">
        <v>-0.14169999999999999</v>
      </c>
      <c r="F710" s="110">
        <v>-6.6400000000000001E-2</v>
      </c>
      <c r="G710" s="110">
        <v>18.5989</v>
      </c>
      <c r="H710" s="110">
        <v>6.762E-2</v>
      </c>
      <c r="I710" s="110">
        <v>-0.12642999999999999</v>
      </c>
      <c r="J710" s="110">
        <v>1.6000000000000001E-4</v>
      </c>
    </row>
    <row r="711" spans="1:10">
      <c r="A711" s="111" t="s">
        <v>92</v>
      </c>
      <c r="B711" s="111" t="s">
        <v>148</v>
      </c>
      <c r="C711" s="111" t="s">
        <v>8</v>
      </c>
      <c r="D711" s="110"/>
      <c r="E711" s="110">
        <v>-0.14249999999999999</v>
      </c>
      <c r="F711" s="110">
        <v>-9.1600000000000001E-2</v>
      </c>
      <c r="G711" s="110">
        <v>18.3704</v>
      </c>
      <c r="H711" s="110">
        <v>0.11506</v>
      </c>
      <c r="I711" s="110">
        <v>-0.12711</v>
      </c>
      <c r="J711" s="110">
        <v>3.2000000000000003E-4</v>
      </c>
    </row>
    <row r="712" spans="1:10">
      <c r="A712" s="111" t="s">
        <v>92</v>
      </c>
      <c r="B712" s="111" t="s">
        <v>149</v>
      </c>
      <c r="C712" s="111" t="s">
        <v>8</v>
      </c>
      <c r="D712" s="110"/>
      <c r="E712" s="110">
        <v>-0.14180000000000001</v>
      </c>
      <c r="F712" s="110">
        <v>-7.8100000000000003E-2</v>
      </c>
      <c r="G712" s="110">
        <v>18.483699999999999</v>
      </c>
      <c r="H712" s="110">
        <v>8.9219999999999994E-2</v>
      </c>
      <c r="I712" s="110">
        <v>-0.12648999999999999</v>
      </c>
      <c r="J712" s="110">
        <v>1.3999999999999999E-4</v>
      </c>
    </row>
    <row r="713" spans="1:10">
      <c r="A713" s="111" t="s">
        <v>92</v>
      </c>
      <c r="B713" s="111" t="s">
        <v>150</v>
      </c>
      <c r="C713" s="111" t="s">
        <v>8</v>
      </c>
      <c r="D713" s="110"/>
      <c r="E713" s="110">
        <v>-0.14169999999999999</v>
      </c>
      <c r="F713" s="110">
        <v>-6.0699999999999997E-2</v>
      </c>
      <c r="G713" s="110">
        <v>18.799199999999999</v>
      </c>
      <c r="H713" s="110">
        <v>6.087E-2</v>
      </c>
      <c r="I713" s="110">
        <v>-0.12640999999999999</v>
      </c>
      <c r="J713" s="110">
        <v>1.7000000000000001E-4</v>
      </c>
    </row>
    <row r="714" spans="1:10">
      <c r="A714" s="111" t="s">
        <v>92</v>
      </c>
      <c r="B714" s="111" t="s">
        <v>151</v>
      </c>
      <c r="C714" s="111" t="s">
        <v>8</v>
      </c>
      <c r="D714" s="110"/>
      <c r="E714" s="110">
        <v>-0.61480000000000001</v>
      </c>
      <c r="F714" s="110">
        <v>-8.8300000000000003E-2</v>
      </c>
      <c r="G714" s="110">
        <v>13.717000000000001</v>
      </c>
      <c r="H714" s="110">
        <v>9.1889999999999999E-2</v>
      </c>
      <c r="I714" s="110">
        <v>-0.79279999999999995</v>
      </c>
      <c r="J714" s="110">
        <v>3.5599999999999998E-3</v>
      </c>
    </row>
    <row r="715" spans="1:10">
      <c r="A715" s="111" t="s">
        <v>92</v>
      </c>
      <c r="B715" s="111" t="s">
        <v>152</v>
      </c>
      <c r="C715" s="111" t="s">
        <v>8</v>
      </c>
      <c r="D715" s="110"/>
      <c r="E715" s="110">
        <v>0.32929999999999998</v>
      </c>
      <c r="F715" s="110">
        <v>-2.5000000000000001E-2</v>
      </c>
      <c r="G715" s="110">
        <v>13.8771</v>
      </c>
      <c r="H715" s="110">
        <v>1.9199999999999998E-2</v>
      </c>
      <c r="I715" s="110">
        <v>0.53764000000000001</v>
      </c>
      <c r="J715" s="110">
        <v>-3.2000000000000002E-3</v>
      </c>
    </row>
    <row r="716" spans="1:10">
      <c r="A716" s="111" t="s">
        <v>92</v>
      </c>
      <c r="B716" s="111" t="s">
        <v>153</v>
      </c>
      <c r="C716" s="111" t="s">
        <v>8</v>
      </c>
      <c r="D716" s="110"/>
      <c r="E716" s="110">
        <v>-0.14180000000000001</v>
      </c>
      <c r="F716" s="110">
        <v>0.39500000000000002</v>
      </c>
      <c r="G716" s="110">
        <v>15.1723</v>
      </c>
      <c r="H716" s="110">
        <v>-0.58713000000000004</v>
      </c>
      <c r="I716" s="110">
        <v>-0.12642999999999999</v>
      </c>
      <c r="J716" s="110">
        <v>-5.9999999999999995E-4</v>
      </c>
    </row>
    <row r="717" spans="1:10">
      <c r="A717" s="111" t="s">
        <v>92</v>
      </c>
      <c r="B717" s="111" t="s">
        <v>154</v>
      </c>
      <c r="C717" s="111" t="s">
        <v>8</v>
      </c>
      <c r="D717" s="110"/>
      <c r="E717" s="110">
        <v>-0.1429</v>
      </c>
      <c r="F717" s="110">
        <v>-0.5746</v>
      </c>
      <c r="G717" s="110">
        <v>12.080299999999999</v>
      </c>
      <c r="H717" s="110">
        <v>0.79354999999999998</v>
      </c>
      <c r="I717" s="110">
        <v>-0.12751999999999999</v>
      </c>
      <c r="J717" s="110">
        <v>1.1000000000000001E-3</v>
      </c>
    </row>
    <row r="718" spans="1:10">
      <c r="A718" s="111" t="s">
        <v>92</v>
      </c>
      <c r="B718" s="111" t="s">
        <v>155</v>
      </c>
      <c r="C718" s="111" t="s">
        <v>8</v>
      </c>
      <c r="D718" s="110"/>
      <c r="E718" s="110">
        <v>-0.56720000000000004</v>
      </c>
      <c r="F718" s="110">
        <v>-0.1263</v>
      </c>
      <c r="G718" s="110">
        <v>22.107199999999999</v>
      </c>
      <c r="H718" s="110">
        <v>0.15404000000000001</v>
      </c>
      <c r="I718" s="110">
        <v>-0.72624999999999995</v>
      </c>
      <c r="J718" s="110">
        <v>3.29E-3</v>
      </c>
    </row>
    <row r="719" spans="1:10">
      <c r="A719" s="111" t="s">
        <v>92</v>
      </c>
      <c r="B719" s="111" t="s">
        <v>156</v>
      </c>
      <c r="C719" s="111" t="s">
        <v>8</v>
      </c>
      <c r="D719" s="110"/>
      <c r="E719" s="110">
        <v>-0.56710000000000005</v>
      </c>
      <c r="F719" s="110">
        <v>-9.4100000000000003E-2</v>
      </c>
      <c r="G719" s="110">
        <v>18.046399999999998</v>
      </c>
      <c r="H719" s="110">
        <v>9.9339999999999998E-2</v>
      </c>
      <c r="I719" s="110">
        <v>-0.72575999999999996</v>
      </c>
      <c r="J719" s="110">
        <v>3.2000000000000002E-3</v>
      </c>
    </row>
    <row r="720" spans="1:10">
      <c r="A720" s="111" t="s">
        <v>92</v>
      </c>
      <c r="B720" s="111" t="s">
        <v>157</v>
      </c>
      <c r="C720" s="111" t="s">
        <v>8</v>
      </c>
      <c r="D720" s="110"/>
      <c r="E720" s="110">
        <v>-0.56779999999999997</v>
      </c>
      <c r="F720" s="110">
        <v>-0.1167</v>
      </c>
      <c r="G720" s="110">
        <v>17.840800000000002</v>
      </c>
      <c r="H720" s="110">
        <v>0.14204</v>
      </c>
      <c r="I720" s="110">
        <v>-0.72638000000000003</v>
      </c>
      <c r="J720" s="110">
        <v>3.3400000000000001E-3</v>
      </c>
    </row>
    <row r="721" spans="1:10">
      <c r="A721" s="111" t="s">
        <v>92</v>
      </c>
      <c r="B721" s="111" t="s">
        <v>158</v>
      </c>
      <c r="C721" s="111" t="s">
        <v>8</v>
      </c>
      <c r="D721" s="110"/>
      <c r="E721" s="110">
        <v>-0.56710000000000005</v>
      </c>
      <c r="F721" s="110">
        <v>-0.1046</v>
      </c>
      <c r="G721" s="110">
        <v>17.942699999999999</v>
      </c>
      <c r="H721" s="110">
        <v>0.11878</v>
      </c>
      <c r="I721" s="110">
        <v>-0.72582000000000002</v>
      </c>
      <c r="J721" s="110">
        <v>3.1800000000000001E-3</v>
      </c>
    </row>
    <row r="722" spans="1:10">
      <c r="A722" s="111" t="s">
        <v>92</v>
      </c>
      <c r="B722" s="111" t="s">
        <v>159</v>
      </c>
      <c r="C722" s="111" t="s">
        <v>8</v>
      </c>
      <c r="D722" s="110"/>
      <c r="E722" s="110">
        <v>-0.56699999999999995</v>
      </c>
      <c r="F722" s="110">
        <v>-8.8900000000000007E-2</v>
      </c>
      <c r="G722" s="110">
        <v>18.226700000000001</v>
      </c>
      <c r="H722" s="110">
        <v>9.3259999999999996E-2</v>
      </c>
      <c r="I722" s="110">
        <v>-0.72575000000000001</v>
      </c>
      <c r="J722" s="110">
        <v>3.2100000000000002E-3</v>
      </c>
    </row>
    <row r="723" spans="1:10">
      <c r="A723" s="111" t="s">
        <v>92</v>
      </c>
      <c r="B723" s="111" t="s">
        <v>160</v>
      </c>
      <c r="C723" s="111" t="s">
        <v>8</v>
      </c>
      <c r="D723" s="110"/>
      <c r="E723" s="110">
        <v>0.28249999999999997</v>
      </c>
      <c r="F723" s="110">
        <v>-6.93E-2</v>
      </c>
      <c r="G723" s="110">
        <v>22.251300000000001</v>
      </c>
      <c r="H723" s="110">
        <v>8.8620000000000004E-2</v>
      </c>
      <c r="I723" s="110">
        <v>0.47114</v>
      </c>
      <c r="J723" s="110">
        <v>-2.7899999999999999E-3</v>
      </c>
    </row>
    <row r="724" spans="1:10">
      <c r="A724" s="111" t="s">
        <v>92</v>
      </c>
      <c r="B724" s="111" t="s">
        <v>161</v>
      </c>
      <c r="C724" s="111" t="s">
        <v>8</v>
      </c>
      <c r="D724" s="110"/>
      <c r="E724" s="110">
        <v>0.28270000000000001</v>
      </c>
      <c r="F724" s="110">
        <v>-3.7100000000000001E-2</v>
      </c>
      <c r="G724" s="110">
        <v>18.1905</v>
      </c>
      <c r="H724" s="110">
        <v>3.3910000000000003E-2</v>
      </c>
      <c r="I724" s="110">
        <v>0.47162999999999999</v>
      </c>
      <c r="J724" s="110">
        <v>-2.8800000000000002E-3</v>
      </c>
    </row>
    <row r="725" spans="1:10">
      <c r="A725" s="111" t="s">
        <v>92</v>
      </c>
      <c r="B725" s="111" t="s">
        <v>162</v>
      </c>
      <c r="C725" s="111" t="s">
        <v>8</v>
      </c>
      <c r="D725" s="110"/>
      <c r="E725" s="110">
        <v>0.28189999999999998</v>
      </c>
      <c r="F725" s="110">
        <v>-5.9700000000000003E-2</v>
      </c>
      <c r="G725" s="110">
        <v>17.9849</v>
      </c>
      <c r="H725" s="110">
        <v>7.6609999999999998E-2</v>
      </c>
      <c r="I725" s="110">
        <v>0.47100999999999998</v>
      </c>
      <c r="J725" s="110">
        <v>-2.7299999999999998E-3</v>
      </c>
    </row>
    <row r="726" spans="1:10">
      <c r="A726" s="111" t="s">
        <v>92</v>
      </c>
      <c r="B726" s="111" t="s">
        <v>163</v>
      </c>
      <c r="C726" s="111" t="s">
        <v>8</v>
      </c>
      <c r="D726" s="110"/>
      <c r="E726" s="110">
        <v>0.28260000000000002</v>
      </c>
      <c r="F726" s="110">
        <v>-4.7600000000000003E-2</v>
      </c>
      <c r="G726" s="110">
        <v>18.0868</v>
      </c>
      <c r="H726" s="110">
        <v>5.3350000000000002E-2</v>
      </c>
      <c r="I726" s="110">
        <v>0.47156999999999999</v>
      </c>
      <c r="J726" s="110">
        <v>-2.8999999999999998E-3</v>
      </c>
    </row>
    <row r="727" spans="1:10">
      <c r="A727" s="111" t="s">
        <v>92</v>
      </c>
      <c r="B727" s="111" t="s">
        <v>164</v>
      </c>
      <c r="C727" s="111" t="s">
        <v>8</v>
      </c>
      <c r="D727" s="110"/>
      <c r="E727" s="110">
        <v>0.28270000000000001</v>
      </c>
      <c r="F727" s="110">
        <v>-3.1899999999999998E-2</v>
      </c>
      <c r="G727" s="110">
        <v>18.370699999999999</v>
      </c>
      <c r="H727" s="110">
        <v>2.784E-2</v>
      </c>
      <c r="I727" s="110">
        <v>0.47164</v>
      </c>
      <c r="J727" s="110">
        <v>-2.8700000000000002E-3</v>
      </c>
    </row>
    <row r="728" spans="1:10">
      <c r="A728" s="111" t="s">
        <v>92</v>
      </c>
      <c r="B728" s="111" t="s">
        <v>165</v>
      </c>
      <c r="C728" s="111" t="s">
        <v>8</v>
      </c>
      <c r="D728" s="110"/>
      <c r="E728" s="110">
        <v>-0.1414</v>
      </c>
      <c r="F728" s="110">
        <v>0.30869999999999997</v>
      </c>
      <c r="G728" s="110">
        <v>23.417000000000002</v>
      </c>
      <c r="H728" s="110">
        <v>-0.45707999999999999</v>
      </c>
      <c r="I728" s="110">
        <v>-0.12651000000000001</v>
      </c>
      <c r="J728" s="110">
        <v>-4.4999999999999999E-4</v>
      </c>
    </row>
    <row r="729" spans="1:10">
      <c r="A729" s="111" t="s">
        <v>92</v>
      </c>
      <c r="B729" s="111" t="s">
        <v>166</v>
      </c>
      <c r="C729" s="111" t="s">
        <v>8</v>
      </c>
      <c r="D729" s="110"/>
      <c r="E729" s="110">
        <v>-0.14130000000000001</v>
      </c>
      <c r="F729" s="110">
        <v>0.34089999999999998</v>
      </c>
      <c r="G729" s="110">
        <v>19.356200000000001</v>
      </c>
      <c r="H729" s="110">
        <v>-0.51178000000000001</v>
      </c>
      <c r="I729" s="110">
        <v>-0.12603</v>
      </c>
      <c r="J729" s="110">
        <v>-5.4000000000000001E-4</v>
      </c>
    </row>
    <row r="730" spans="1:10">
      <c r="A730" s="111" t="s">
        <v>92</v>
      </c>
      <c r="B730" s="111" t="s">
        <v>167</v>
      </c>
      <c r="C730" s="111" t="s">
        <v>8</v>
      </c>
      <c r="D730" s="110"/>
      <c r="E730" s="110">
        <v>-0.14199999999999999</v>
      </c>
      <c r="F730" s="110">
        <v>0.31819999999999998</v>
      </c>
      <c r="G730" s="110">
        <v>19.150600000000001</v>
      </c>
      <c r="H730" s="110">
        <v>-0.46908</v>
      </c>
      <c r="I730" s="110">
        <v>-0.12665000000000001</v>
      </c>
      <c r="J730" s="110">
        <v>-4.0000000000000002E-4</v>
      </c>
    </row>
    <row r="731" spans="1:10">
      <c r="A731" s="111" t="s">
        <v>92</v>
      </c>
      <c r="B731" s="111" t="s">
        <v>168</v>
      </c>
      <c r="C731" s="111" t="s">
        <v>8</v>
      </c>
      <c r="D731" s="110"/>
      <c r="E731" s="110">
        <v>-0.1414</v>
      </c>
      <c r="F731" s="110">
        <v>0.33040000000000003</v>
      </c>
      <c r="G731" s="110">
        <v>19.252500000000001</v>
      </c>
      <c r="H731" s="110">
        <v>-0.49235000000000001</v>
      </c>
      <c r="I731" s="110">
        <v>-0.12609000000000001</v>
      </c>
      <c r="J731" s="110">
        <v>-5.5999999999999995E-4</v>
      </c>
    </row>
    <row r="732" spans="1:10">
      <c r="A732" s="111" t="s">
        <v>92</v>
      </c>
      <c r="B732" s="111" t="s">
        <v>169</v>
      </c>
      <c r="C732" s="111" t="s">
        <v>8</v>
      </c>
      <c r="D732" s="110"/>
      <c r="E732" s="110">
        <v>-0.14130000000000001</v>
      </c>
      <c r="F732" s="110">
        <v>0.34599999999999997</v>
      </c>
      <c r="G732" s="110">
        <v>19.5364</v>
      </c>
      <c r="H732" s="110">
        <v>-0.51785999999999999</v>
      </c>
      <c r="I732" s="110">
        <v>-0.12601999999999999</v>
      </c>
      <c r="J732" s="110">
        <v>-5.2999999999999998E-4</v>
      </c>
    </row>
    <row r="733" spans="1:10">
      <c r="A733" s="111" t="s">
        <v>92</v>
      </c>
      <c r="B733" s="111" t="s">
        <v>170</v>
      </c>
      <c r="C733" s="111" t="s">
        <v>8</v>
      </c>
      <c r="D733" s="110"/>
      <c r="E733" s="110">
        <v>-0.1424</v>
      </c>
      <c r="F733" s="110">
        <v>-0.56389999999999996</v>
      </c>
      <c r="G733" s="110">
        <v>20.6342</v>
      </c>
      <c r="H733" s="110">
        <v>0.78552999999999995</v>
      </c>
      <c r="I733" s="110">
        <v>-0.1275</v>
      </c>
      <c r="J733" s="110">
        <v>1.08E-3</v>
      </c>
    </row>
    <row r="734" spans="1:10">
      <c r="A734" s="111" t="s">
        <v>92</v>
      </c>
      <c r="B734" s="111" t="s">
        <v>171</v>
      </c>
      <c r="C734" s="111" t="s">
        <v>8</v>
      </c>
      <c r="D734" s="110"/>
      <c r="E734" s="110">
        <v>-0.14230000000000001</v>
      </c>
      <c r="F734" s="110">
        <v>-0.53169999999999995</v>
      </c>
      <c r="G734" s="110">
        <v>16.573499999999999</v>
      </c>
      <c r="H734" s="110">
        <v>0.73082999999999998</v>
      </c>
      <c r="I734" s="110">
        <v>-0.12701000000000001</v>
      </c>
      <c r="J734" s="110">
        <v>9.7999999999999997E-4</v>
      </c>
    </row>
    <row r="735" spans="1:10">
      <c r="A735" s="111" t="s">
        <v>92</v>
      </c>
      <c r="B735" s="111" t="s">
        <v>172</v>
      </c>
      <c r="C735" s="111" t="s">
        <v>8</v>
      </c>
      <c r="D735" s="110"/>
      <c r="E735" s="110">
        <v>-0.1431</v>
      </c>
      <c r="F735" s="110">
        <v>-0.5544</v>
      </c>
      <c r="G735" s="110">
        <v>16.367899999999999</v>
      </c>
      <c r="H735" s="110">
        <v>0.77351999999999999</v>
      </c>
      <c r="I735" s="110">
        <v>-0.12762999999999999</v>
      </c>
      <c r="J735" s="110">
        <v>1.1299999999999999E-3</v>
      </c>
    </row>
    <row r="736" spans="1:10">
      <c r="A736" s="111" t="s">
        <v>92</v>
      </c>
      <c r="B736" s="111" t="s">
        <v>173</v>
      </c>
      <c r="C736" s="111" t="s">
        <v>8</v>
      </c>
      <c r="D736" s="110"/>
      <c r="E736" s="110">
        <v>-0.1424</v>
      </c>
      <c r="F736" s="110">
        <v>-0.54220000000000002</v>
      </c>
      <c r="G736" s="110">
        <v>16.469799999999999</v>
      </c>
      <c r="H736" s="110">
        <v>0.75026000000000004</v>
      </c>
      <c r="I736" s="110">
        <v>-0.12706999999999999</v>
      </c>
      <c r="J736" s="110">
        <v>9.7000000000000005E-4</v>
      </c>
    </row>
    <row r="737" spans="1:10">
      <c r="A737" s="111" t="s">
        <v>92</v>
      </c>
      <c r="B737" s="111" t="s">
        <v>174</v>
      </c>
      <c r="C737" s="111" t="s">
        <v>8</v>
      </c>
      <c r="D737" s="110"/>
      <c r="E737" s="110">
        <v>-0.14230000000000001</v>
      </c>
      <c r="F737" s="110">
        <v>-0.52659999999999996</v>
      </c>
      <c r="G737" s="110">
        <v>16.753699999999998</v>
      </c>
      <c r="H737" s="110">
        <v>0.72475000000000001</v>
      </c>
      <c r="I737" s="110">
        <v>-0.127</v>
      </c>
      <c r="J737" s="110">
        <v>9.8999999999999999E-4</v>
      </c>
    </row>
    <row r="738" spans="1:10">
      <c r="A738" s="111" t="s">
        <v>92</v>
      </c>
      <c r="B738" s="111" t="s">
        <v>179</v>
      </c>
      <c r="C738" s="111" t="s">
        <v>8</v>
      </c>
      <c r="D738" s="111" t="s">
        <v>9</v>
      </c>
      <c r="E738" s="110">
        <v>0.32929999999999998</v>
      </c>
      <c r="F738" s="110">
        <v>0.39500000000000002</v>
      </c>
      <c r="G738" s="110">
        <v>23.417000000000002</v>
      </c>
      <c r="H738" s="110">
        <v>0.79354999999999998</v>
      </c>
      <c r="I738" s="110">
        <v>0.53764000000000001</v>
      </c>
      <c r="J738" s="110">
        <v>3.5599999999999998E-3</v>
      </c>
    </row>
    <row r="739" spans="1:10">
      <c r="A739" s="111" t="s">
        <v>92</v>
      </c>
      <c r="B739" s="111" t="s">
        <v>179</v>
      </c>
      <c r="C739" s="111" t="s">
        <v>8</v>
      </c>
      <c r="D739" s="111" t="s">
        <v>10</v>
      </c>
      <c r="E739" s="110">
        <v>-0.61480000000000001</v>
      </c>
      <c r="F739" s="110">
        <v>-0.5746</v>
      </c>
      <c r="G739" s="110">
        <v>12.080299999999999</v>
      </c>
      <c r="H739" s="110">
        <v>-0.58713000000000004</v>
      </c>
      <c r="I739" s="110">
        <v>-0.79279999999999995</v>
      </c>
      <c r="J739" s="110">
        <v>-3.2000000000000002E-3</v>
      </c>
    </row>
    <row r="740" spans="1:10">
      <c r="A740" s="111" t="s">
        <v>93</v>
      </c>
      <c r="B740" s="111" t="s">
        <v>130</v>
      </c>
      <c r="C740" s="111" t="s">
        <v>131</v>
      </c>
      <c r="D740" s="110"/>
      <c r="E740" s="110">
        <v>0</v>
      </c>
      <c r="F740" s="110">
        <v>0</v>
      </c>
      <c r="G740" s="110">
        <v>0</v>
      </c>
      <c r="H740" s="110">
        <v>0</v>
      </c>
      <c r="I740" s="110">
        <v>0</v>
      </c>
      <c r="J740" s="110">
        <v>0</v>
      </c>
    </row>
    <row r="741" spans="1:10">
      <c r="A741" s="111" t="s">
        <v>93</v>
      </c>
      <c r="B741" s="111" t="s">
        <v>132</v>
      </c>
      <c r="C741" s="111" t="s">
        <v>131</v>
      </c>
      <c r="D741" s="110"/>
      <c r="E741" s="110">
        <v>-2.5000000000000001E-3</v>
      </c>
      <c r="F741" s="110">
        <v>-4.5900000000000003E-2</v>
      </c>
      <c r="G741" s="110">
        <v>9.27</v>
      </c>
      <c r="H741" s="110">
        <v>7.3469999999999994E-2</v>
      </c>
      <c r="I741" s="110">
        <v>-2.7299999999999998E-3</v>
      </c>
      <c r="J741" s="110">
        <v>-1.4999999999999999E-4</v>
      </c>
    </row>
    <row r="742" spans="1:10">
      <c r="A742" s="111" t="s">
        <v>93</v>
      </c>
      <c r="B742" s="111" t="s">
        <v>133</v>
      </c>
      <c r="C742" s="111" t="s">
        <v>131</v>
      </c>
      <c r="D742" s="110"/>
      <c r="E742" s="110">
        <v>2.0799999999999999E-2</v>
      </c>
      <c r="F742" s="110">
        <v>-0.16769999999999999</v>
      </c>
      <c r="G742" s="110">
        <v>12.611800000000001</v>
      </c>
      <c r="H742" s="110">
        <v>0.25874999999999998</v>
      </c>
      <c r="I742" s="110">
        <v>1.8550000000000001E-2</v>
      </c>
      <c r="J742" s="110">
        <v>-2.7999999999999998E-4</v>
      </c>
    </row>
    <row r="743" spans="1:10">
      <c r="A743" s="111" t="s">
        <v>93</v>
      </c>
      <c r="B743" s="111" t="s">
        <v>134</v>
      </c>
      <c r="C743" s="111" t="s">
        <v>131</v>
      </c>
      <c r="D743" s="110"/>
      <c r="E743" s="110">
        <v>0.1447</v>
      </c>
      <c r="F743" s="110">
        <v>-5.5599999999999997E-2</v>
      </c>
      <c r="G743" s="110">
        <v>13.9239</v>
      </c>
      <c r="H743" s="110">
        <v>5.4370000000000002E-2</v>
      </c>
      <c r="I743" s="110">
        <v>0.12933</v>
      </c>
      <c r="J743" s="110">
        <v>-1.3999999999999999E-4</v>
      </c>
    </row>
    <row r="744" spans="1:10">
      <c r="A744" s="111" t="s">
        <v>93</v>
      </c>
      <c r="B744" s="111" t="s">
        <v>135</v>
      </c>
      <c r="C744" s="111" t="s">
        <v>131</v>
      </c>
      <c r="D744" s="110"/>
      <c r="E744" s="110">
        <v>-5.4560000000000003E-4</v>
      </c>
      <c r="F744" s="110">
        <v>-0.01</v>
      </c>
      <c r="G744" s="110">
        <v>4.8011999999999997</v>
      </c>
      <c r="H744" s="110">
        <v>1.2359999999999999E-2</v>
      </c>
      <c r="I744" s="110">
        <v>-4.8999999999999998E-4</v>
      </c>
      <c r="J744" s="110">
        <v>1.838E-5</v>
      </c>
    </row>
    <row r="745" spans="1:10">
      <c r="A745" s="111" t="s">
        <v>93</v>
      </c>
      <c r="B745" s="111" t="s">
        <v>136</v>
      </c>
      <c r="C745" s="111" t="s">
        <v>131</v>
      </c>
      <c r="D745" s="110"/>
      <c r="E745" s="110">
        <v>2.3029999999999999E-4</v>
      </c>
      <c r="F745" s="110">
        <v>-3.5099999999999999E-2</v>
      </c>
      <c r="G745" s="110">
        <v>4.5730000000000004</v>
      </c>
      <c r="H745" s="110">
        <v>5.9790000000000003E-2</v>
      </c>
      <c r="I745" s="110">
        <v>1.9000000000000001E-4</v>
      </c>
      <c r="J745" s="110">
        <v>-1.3999999999999999E-4</v>
      </c>
    </row>
    <row r="746" spans="1:10">
      <c r="A746" s="111" t="s">
        <v>93</v>
      </c>
      <c r="B746" s="111" t="s">
        <v>137</v>
      </c>
      <c r="C746" s="111" t="s">
        <v>131</v>
      </c>
      <c r="D746" s="110"/>
      <c r="E746" s="110">
        <v>-4.7449999999999999E-4</v>
      </c>
      <c r="F746" s="110">
        <v>-2.1600000000000001E-2</v>
      </c>
      <c r="G746" s="110">
        <v>4.6860999999999997</v>
      </c>
      <c r="H746" s="110">
        <v>3.3950000000000001E-2</v>
      </c>
      <c r="I746" s="110">
        <v>-4.2999999999999999E-4</v>
      </c>
      <c r="J746" s="110">
        <v>4.0219999999999998E-5</v>
      </c>
    </row>
    <row r="747" spans="1:10">
      <c r="A747" s="111" t="s">
        <v>93</v>
      </c>
      <c r="B747" s="111" t="s">
        <v>138</v>
      </c>
      <c r="C747" s="111" t="s">
        <v>131</v>
      </c>
      <c r="D747" s="110"/>
      <c r="E747" s="110">
        <v>-5.6590000000000004E-4</v>
      </c>
      <c r="F747" s="110">
        <v>-4.1999999999999997E-3</v>
      </c>
      <c r="G747" s="110">
        <v>5.0015000000000001</v>
      </c>
      <c r="H747" s="110">
        <v>5.5999999999999999E-3</v>
      </c>
      <c r="I747" s="110">
        <v>-5.0000000000000001E-4</v>
      </c>
      <c r="J747" s="110">
        <v>9.0350000000000007E-6</v>
      </c>
    </row>
    <row r="748" spans="1:10">
      <c r="A748" s="111" t="s">
        <v>93</v>
      </c>
      <c r="B748" s="111" t="s">
        <v>139</v>
      </c>
      <c r="C748" s="111" t="s">
        <v>131</v>
      </c>
      <c r="D748" s="110"/>
      <c r="E748" s="110">
        <v>-0.4723</v>
      </c>
      <c r="F748" s="110">
        <v>3.15E-2</v>
      </c>
      <c r="G748" s="110">
        <v>8.0199999999999994E-2</v>
      </c>
      <c r="H748" s="110">
        <v>-3.6139999999999999E-2</v>
      </c>
      <c r="I748" s="110">
        <v>-0.66563000000000005</v>
      </c>
      <c r="J748" s="110">
        <v>3.3899999999999998E-3</v>
      </c>
    </row>
    <row r="749" spans="1:10">
      <c r="A749" s="111" t="s">
        <v>93</v>
      </c>
      <c r="B749" s="111" t="s">
        <v>140</v>
      </c>
      <c r="C749" s="111" t="s">
        <v>131</v>
      </c>
      <c r="D749" s="110"/>
      <c r="E749" s="110">
        <v>0.4718</v>
      </c>
      <c r="F749" s="110">
        <v>-3.1800000000000002E-2</v>
      </c>
      <c r="G749" s="110">
        <v>-8.0199999999999994E-2</v>
      </c>
      <c r="H749" s="110">
        <v>3.6560000000000002E-2</v>
      </c>
      <c r="I749" s="110">
        <v>0.66481000000000001</v>
      </c>
      <c r="J749" s="110">
        <v>-3.3600000000000001E-3</v>
      </c>
    </row>
    <row r="750" spans="1:10">
      <c r="A750" s="111" t="s">
        <v>93</v>
      </c>
      <c r="B750" s="111" t="s">
        <v>141</v>
      </c>
      <c r="C750" s="111" t="s">
        <v>131</v>
      </c>
      <c r="D750" s="110"/>
      <c r="E750" s="110">
        <v>-5.1159999999999997E-4</v>
      </c>
      <c r="F750" s="110">
        <v>0.45140000000000002</v>
      </c>
      <c r="G750" s="110">
        <v>1.3754999999999999</v>
      </c>
      <c r="H750" s="110">
        <v>-0.64241000000000004</v>
      </c>
      <c r="I750" s="110">
        <v>-4.8999999999999998E-4</v>
      </c>
      <c r="J750" s="110">
        <v>7.7999999999999999E-4</v>
      </c>
    </row>
    <row r="751" spans="1:10">
      <c r="A751" s="111" t="s">
        <v>93</v>
      </c>
      <c r="B751" s="111" t="s">
        <v>142</v>
      </c>
      <c r="C751" s="111" t="s">
        <v>131</v>
      </c>
      <c r="D751" s="110"/>
      <c r="E751" s="110">
        <v>6.177E-4</v>
      </c>
      <c r="F751" s="110">
        <v>-0.5181</v>
      </c>
      <c r="G751" s="110">
        <v>-1.7178</v>
      </c>
      <c r="H751" s="110">
        <v>0.73826999999999998</v>
      </c>
      <c r="I751" s="110">
        <v>5.8E-4</v>
      </c>
      <c r="J751" s="110">
        <v>-9.1E-4</v>
      </c>
    </row>
    <row r="752" spans="1:10">
      <c r="A752" s="111" t="s">
        <v>93</v>
      </c>
      <c r="B752" s="111" t="s">
        <v>143</v>
      </c>
      <c r="C752" s="111" t="s">
        <v>131</v>
      </c>
      <c r="D752" s="110"/>
      <c r="E752" s="110">
        <v>2.0799999999999999E-2</v>
      </c>
      <c r="F752" s="110">
        <v>-0.16769999999999999</v>
      </c>
      <c r="G752" s="110">
        <v>12.611800000000001</v>
      </c>
      <c r="H752" s="110">
        <v>0.25874999999999998</v>
      </c>
      <c r="I752" s="110">
        <v>1.8550000000000001E-2</v>
      </c>
      <c r="J752" s="110">
        <v>-2.7999999999999998E-4</v>
      </c>
    </row>
    <row r="753" spans="1:10">
      <c r="A753" s="111" t="s">
        <v>93</v>
      </c>
      <c r="B753" s="111" t="s">
        <v>144</v>
      </c>
      <c r="C753" s="111" t="s">
        <v>8</v>
      </c>
      <c r="D753" s="110"/>
      <c r="E753" s="110">
        <v>0.16550000000000001</v>
      </c>
      <c r="F753" s="110">
        <v>-0.2233</v>
      </c>
      <c r="G753" s="110">
        <v>26.535699999999999</v>
      </c>
      <c r="H753" s="110">
        <v>0.31313000000000002</v>
      </c>
      <c r="I753" s="110">
        <v>0.14788000000000001</v>
      </c>
      <c r="J753" s="110">
        <v>-4.2000000000000002E-4</v>
      </c>
    </row>
    <row r="754" spans="1:10">
      <c r="A754" s="111" t="s">
        <v>93</v>
      </c>
      <c r="B754" s="111" t="s">
        <v>145</v>
      </c>
      <c r="C754" s="111" t="s">
        <v>8</v>
      </c>
      <c r="D754" s="110"/>
      <c r="E754" s="110">
        <v>-2.5000000000000001E-3</v>
      </c>
      <c r="F754" s="110">
        <v>-4.5900000000000003E-2</v>
      </c>
      <c r="G754" s="110">
        <v>9.27</v>
      </c>
      <c r="H754" s="110">
        <v>7.3469999999999994E-2</v>
      </c>
      <c r="I754" s="110">
        <v>-2.7299999999999998E-3</v>
      </c>
      <c r="J754" s="110">
        <v>-1.4999999999999999E-4</v>
      </c>
    </row>
    <row r="755" spans="1:10">
      <c r="A755" s="111" t="s">
        <v>93</v>
      </c>
      <c r="B755" s="111" t="s">
        <v>146</v>
      </c>
      <c r="C755" s="111" t="s">
        <v>8</v>
      </c>
      <c r="D755" s="110"/>
      <c r="E755" s="110">
        <v>0.14219999999999999</v>
      </c>
      <c r="F755" s="110">
        <v>-0.10150000000000001</v>
      </c>
      <c r="G755" s="110">
        <v>23.193999999999999</v>
      </c>
      <c r="H755" s="110">
        <v>0.12784999999999999</v>
      </c>
      <c r="I755" s="110">
        <v>0.12659999999999999</v>
      </c>
      <c r="J755" s="110">
        <v>-2.9E-4</v>
      </c>
    </row>
    <row r="756" spans="1:10">
      <c r="A756" s="111" t="s">
        <v>93</v>
      </c>
      <c r="B756" s="111" t="s">
        <v>147</v>
      </c>
      <c r="C756" s="111" t="s">
        <v>8</v>
      </c>
      <c r="D756" s="110"/>
      <c r="E756" s="110">
        <v>0.14419999999999999</v>
      </c>
      <c r="F756" s="110">
        <v>-6.5500000000000003E-2</v>
      </c>
      <c r="G756" s="110">
        <v>18.725100000000001</v>
      </c>
      <c r="H756" s="110">
        <v>6.6729999999999998E-2</v>
      </c>
      <c r="I756" s="110">
        <v>0.12884999999999999</v>
      </c>
      <c r="J756" s="110">
        <v>-1.2E-4</v>
      </c>
    </row>
    <row r="757" spans="1:10">
      <c r="A757" s="111" t="s">
        <v>93</v>
      </c>
      <c r="B757" s="111" t="s">
        <v>148</v>
      </c>
      <c r="C757" s="111" t="s">
        <v>8</v>
      </c>
      <c r="D757" s="110"/>
      <c r="E757" s="110">
        <v>0.14499999999999999</v>
      </c>
      <c r="F757" s="110">
        <v>-9.0700000000000003E-2</v>
      </c>
      <c r="G757" s="110">
        <v>18.4969</v>
      </c>
      <c r="H757" s="110">
        <v>0.11416</v>
      </c>
      <c r="I757" s="110">
        <v>0.12953000000000001</v>
      </c>
      <c r="J757" s="110">
        <v>-2.7999999999999998E-4</v>
      </c>
    </row>
    <row r="758" spans="1:10">
      <c r="A758" s="111" t="s">
        <v>93</v>
      </c>
      <c r="B758" s="111" t="s">
        <v>149</v>
      </c>
      <c r="C758" s="111" t="s">
        <v>8</v>
      </c>
      <c r="D758" s="110"/>
      <c r="E758" s="110">
        <v>0.14430000000000001</v>
      </c>
      <c r="F758" s="110">
        <v>-7.7200000000000005E-2</v>
      </c>
      <c r="G758" s="110">
        <v>18.610099999999999</v>
      </c>
      <c r="H758" s="110">
        <v>8.8319999999999996E-2</v>
      </c>
      <c r="I758" s="110">
        <v>0.12891</v>
      </c>
      <c r="J758" s="110">
        <v>-9.9019999999999997E-5</v>
      </c>
    </row>
    <row r="759" spans="1:10">
      <c r="A759" s="111" t="s">
        <v>93</v>
      </c>
      <c r="B759" s="111" t="s">
        <v>150</v>
      </c>
      <c r="C759" s="111" t="s">
        <v>8</v>
      </c>
      <c r="D759" s="110"/>
      <c r="E759" s="110">
        <v>0.14419999999999999</v>
      </c>
      <c r="F759" s="110">
        <v>-5.9799999999999999E-2</v>
      </c>
      <c r="G759" s="110">
        <v>18.9255</v>
      </c>
      <c r="H759" s="110">
        <v>5.9970000000000002E-2</v>
      </c>
      <c r="I759" s="110">
        <v>0.12883</v>
      </c>
      <c r="J759" s="110">
        <v>-1.2999999999999999E-4</v>
      </c>
    </row>
    <row r="760" spans="1:10">
      <c r="A760" s="111" t="s">
        <v>93</v>
      </c>
      <c r="B760" s="111" t="s">
        <v>151</v>
      </c>
      <c r="C760" s="111" t="s">
        <v>8</v>
      </c>
      <c r="D760" s="110"/>
      <c r="E760" s="110">
        <v>-0.3276</v>
      </c>
      <c r="F760" s="110">
        <v>-2.4E-2</v>
      </c>
      <c r="G760" s="110">
        <v>14.004099999999999</v>
      </c>
      <c r="H760" s="110">
        <v>1.823E-2</v>
      </c>
      <c r="I760" s="110">
        <v>-0.53629000000000004</v>
      </c>
      <c r="J760" s="110">
        <v>3.2499999999999999E-3</v>
      </c>
    </row>
    <row r="761" spans="1:10">
      <c r="A761" s="111" t="s">
        <v>93</v>
      </c>
      <c r="B761" s="111" t="s">
        <v>152</v>
      </c>
      <c r="C761" s="111" t="s">
        <v>8</v>
      </c>
      <c r="D761" s="110"/>
      <c r="E761" s="110">
        <v>0.61650000000000005</v>
      </c>
      <c r="F761" s="110">
        <v>-8.7400000000000005E-2</v>
      </c>
      <c r="G761" s="110">
        <v>13.8437</v>
      </c>
      <c r="H761" s="110">
        <v>9.0929999999999997E-2</v>
      </c>
      <c r="I761" s="110">
        <v>0.79413999999999996</v>
      </c>
      <c r="J761" s="110">
        <v>-3.5000000000000001E-3</v>
      </c>
    </row>
    <row r="762" spans="1:10">
      <c r="A762" s="111" t="s">
        <v>93</v>
      </c>
      <c r="B762" s="111" t="s">
        <v>153</v>
      </c>
      <c r="C762" s="111" t="s">
        <v>8</v>
      </c>
      <c r="D762" s="110"/>
      <c r="E762" s="110">
        <v>0.14419999999999999</v>
      </c>
      <c r="F762" s="110">
        <v>0.39589999999999997</v>
      </c>
      <c r="G762" s="110">
        <v>15.2994</v>
      </c>
      <c r="H762" s="110">
        <v>-0.58804000000000001</v>
      </c>
      <c r="I762" s="110">
        <v>0.12884000000000001</v>
      </c>
      <c r="J762" s="110">
        <v>6.4999999999999997E-4</v>
      </c>
    </row>
    <row r="763" spans="1:10">
      <c r="A763" s="111" t="s">
        <v>93</v>
      </c>
      <c r="B763" s="111" t="s">
        <v>154</v>
      </c>
      <c r="C763" s="111" t="s">
        <v>8</v>
      </c>
      <c r="D763" s="110"/>
      <c r="E763" s="110">
        <v>0.1454</v>
      </c>
      <c r="F763" s="110">
        <v>-0.57369999999999999</v>
      </c>
      <c r="G763" s="110">
        <v>12.206099999999999</v>
      </c>
      <c r="H763" s="110">
        <v>0.79264000000000001</v>
      </c>
      <c r="I763" s="110">
        <v>0.12992000000000001</v>
      </c>
      <c r="J763" s="110">
        <v>-1.0499999999999999E-3</v>
      </c>
    </row>
    <row r="764" spans="1:10">
      <c r="A764" s="111" t="s">
        <v>93</v>
      </c>
      <c r="B764" s="111" t="s">
        <v>155</v>
      </c>
      <c r="C764" s="111" t="s">
        <v>8</v>
      </c>
      <c r="D764" s="110"/>
      <c r="E764" s="110">
        <v>-0.28260000000000002</v>
      </c>
      <c r="F764" s="110">
        <v>-6.8500000000000005E-2</v>
      </c>
      <c r="G764" s="110">
        <v>22.339099999999998</v>
      </c>
      <c r="H764" s="110">
        <v>8.7970000000000007E-2</v>
      </c>
      <c r="I764" s="110">
        <v>-0.47219</v>
      </c>
      <c r="J764" s="110">
        <v>2.7699999999999999E-3</v>
      </c>
    </row>
    <row r="765" spans="1:10">
      <c r="A765" s="111" t="s">
        <v>93</v>
      </c>
      <c r="B765" s="111" t="s">
        <v>156</v>
      </c>
      <c r="C765" s="111" t="s">
        <v>8</v>
      </c>
      <c r="D765" s="110"/>
      <c r="E765" s="110">
        <v>-0.28079999999999999</v>
      </c>
      <c r="F765" s="110">
        <v>-3.61E-2</v>
      </c>
      <c r="G765" s="110">
        <v>18.3172</v>
      </c>
      <c r="H765" s="110">
        <v>3.2960000000000003E-2</v>
      </c>
      <c r="I765" s="110">
        <v>-0.47016999999999998</v>
      </c>
      <c r="J765" s="110">
        <v>2.9299999999999999E-3</v>
      </c>
    </row>
    <row r="766" spans="1:10">
      <c r="A766" s="111" t="s">
        <v>93</v>
      </c>
      <c r="B766" s="111" t="s">
        <v>157</v>
      </c>
      <c r="C766" s="111" t="s">
        <v>8</v>
      </c>
      <c r="D766" s="110"/>
      <c r="E766" s="110">
        <v>-0.28010000000000002</v>
      </c>
      <c r="F766" s="110">
        <v>-5.8799999999999998E-2</v>
      </c>
      <c r="G766" s="110">
        <v>18.111699999999999</v>
      </c>
      <c r="H766" s="110">
        <v>7.5649999999999995E-2</v>
      </c>
      <c r="I766" s="110">
        <v>-0.46955999999999998</v>
      </c>
      <c r="J766" s="110">
        <v>2.7799999999999999E-3</v>
      </c>
    </row>
    <row r="767" spans="1:10">
      <c r="A767" s="111" t="s">
        <v>93</v>
      </c>
      <c r="B767" s="111" t="s">
        <v>158</v>
      </c>
      <c r="C767" s="111" t="s">
        <v>8</v>
      </c>
      <c r="D767" s="110"/>
      <c r="E767" s="110">
        <v>-0.28079999999999999</v>
      </c>
      <c r="F767" s="110">
        <v>-4.6600000000000003E-2</v>
      </c>
      <c r="G767" s="110">
        <v>18.2136</v>
      </c>
      <c r="H767" s="110">
        <v>5.2389999999999999E-2</v>
      </c>
      <c r="I767" s="110">
        <v>-0.47010999999999997</v>
      </c>
      <c r="J767" s="110">
        <v>2.9499999999999999E-3</v>
      </c>
    </row>
    <row r="768" spans="1:10">
      <c r="A768" s="111" t="s">
        <v>93</v>
      </c>
      <c r="B768" s="111" t="s">
        <v>159</v>
      </c>
      <c r="C768" s="111" t="s">
        <v>8</v>
      </c>
      <c r="D768" s="110"/>
      <c r="E768" s="110">
        <v>-0.28089999999999998</v>
      </c>
      <c r="F768" s="110">
        <v>-3.1E-2</v>
      </c>
      <c r="G768" s="110">
        <v>18.497399999999999</v>
      </c>
      <c r="H768" s="110">
        <v>2.6880000000000001E-2</v>
      </c>
      <c r="I768" s="110">
        <v>-0.47019</v>
      </c>
      <c r="J768" s="110">
        <v>2.9199999999999999E-3</v>
      </c>
    </row>
    <row r="769" spans="1:10">
      <c r="A769" s="111" t="s">
        <v>93</v>
      </c>
      <c r="B769" s="111" t="s">
        <v>160</v>
      </c>
      <c r="C769" s="111" t="s">
        <v>8</v>
      </c>
      <c r="D769" s="110"/>
      <c r="E769" s="110">
        <v>0.56710000000000005</v>
      </c>
      <c r="F769" s="110">
        <v>-0.1255</v>
      </c>
      <c r="G769" s="110">
        <v>22.194800000000001</v>
      </c>
      <c r="H769" s="110">
        <v>0.15340000000000001</v>
      </c>
      <c r="I769" s="110">
        <v>0.72519999999999996</v>
      </c>
      <c r="J769" s="110">
        <v>-3.3E-3</v>
      </c>
    </row>
    <row r="770" spans="1:10">
      <c r="A770" s="111" t="s">
        <v>93</v>
      </c>
      <c r="B770" s="111" t="s">
        <v>161</v>
      </c>
      <c r="C770" s="111" t="s">
        <v>8</v>
      </c>
      <c r="D770" s="110"/>
      <c r="E770" s="110">
        <v>0.56889999999999996</v>
      </c>
      <c r="F770" s="110">
        <v>-9.3200000000000005E-2</v>
      </c>
      <c r="G770" s="110">
        <v>18.172799999999999</v>
      </c>
      <c r="H770" s="110">
        <v>9.8390000000000005E-2</v>
      </c>
      <c r="I770" s="110">
        <v>0.72721999999999998</v>
      </c>
      <c r="J770" s="110">
        <v>-3.15E-3</v>
      </c>
    </row>
    <row r="771" spans="1:10">
      <c r="A771" s="111" t="s">
        <v>93</v>
      </c>
      <c r="B771" s="111" t="s">
        <v>162</v>
      </c>
      <c r="C771" s="111" t="s">
        <v>8</v>
      </c>
      <c r="D771" s="110"/>
      <c r="E771" s="110">
        <v>0.5696</v>
      </c>
      <c r="F771" s="110">
        <v>-0.1158</v>
      </c>
      <c r="G771" s="110">
        <v>17.967400000000001</v>
      </c>
      <c r="H771" s="110">
        <v>0.14108000000000001</v>
      </c>
      <c r="I771" s="110">
        <v>0.72782999999999998</v>
      </c>
      <c r="J771" s="110">
        <v>-3.29E-3</v>
      </c>
    </row>
    <row r="772" spans="1:10">
      <c r="A772" s="111" t="s">
        <v>93</v>
      </c>
      <c r="B772" s="111" t="s">
        <v>163</v>
      </c>
      <c r="C772" s="111" t="s">
        <v>8</v>
      </c>
      <c r="D772" s="110"/>
      <c r="E772" s="110">
        <v>0.56889999999999996</v>
      </c>
      <c r="F772" s="110">
        <v>-0.1036</v>
      </c>
      <c r="G772" s="110">
        <v>18.069199999999999</v>
      </c>
      <c r="H772" s="110">
        <v>0.11781999999999999</v>
      </c>
      <c r="I772" s="110">
        <v>0.72726999999999997</v>
      </c>
      <c r="J772" s="110">
        <v>-3.13E-3</v>
      </c>
    </row>
    <row r="773" spans="1:10">
      <c r="A773" s="111" t="s">
        <v>93</v>
      </c>
      <c r="B773" s="111" t="s">
        <v>164</v>
      </c>
      <c r="C773" s="111" t="s">
        <v>8</v>
      </c>
      <c r="D773" s="110"/>
      <c r="E773" s="110">
        <v>0.56879999999999997</v>
      </c>
      <c r="F773" s="110">
        <v>-8.7999999999999995E-2</v>
      </c>
      <c r="G773" s="110">
        <v>18.353100000000001</v>
      </c>
      <c r="H773" s="110">
        <v>9.2310000000000003E-2</v>
      </c>
      <c r="I773" s="110">
        <v>0.72719999999999996</v>
      </c>
      <c r="J773" s="110">
        <v>-3.16E-3</v>
      </c>
    </row>
    <row r="774" spans="1:10">
      <c r="A774" s="111" t="s">
        <v>93</v>
      </c>
      <c r="B774" s="111" t="s">
        <v>165</v>
      </c>
      <c r="C774" s="111" t="s">
        <v>8</v>
      </c>
      <c r="D774" s="110"/>
      <c r="E774" s="110">
        <v>0.14199999999999999</v>
      </c>
      <c r="F774" s="110">
        <v>0.30940000000000001</v>
      </c>
      <c r="G774" s="110">
        <v>23.504899999999999</v>
      </c>
      <c r="H774" s="110">
        <v>-0.45767000000000002</v>
      </c>
      <c r="I774" s="110">
        <v>0.12642999999999999</v>
      </c>
      <c r="J774" s="110">
        <v>4.2999999999999999E-4</v>
      </c>
    </row>
    <row r="775" spans="1:10">
      <c r="A775" s="111" t="s">
        <v>93</v>
      </c>
      <c r="B775" s="111" t="s">
        <v>166</v>
      </c>
      <c r="C775" s="111" t="s">
        <v>8</v>
      </c>
      <c r="D775" s="110"/>
      <c r="E775" s="110">
        <v>0.14380000000000001</v>
      </c>
      <c r="F775" s="110">
        <v>0.34179999999999999</v>
      </c>
      <c r="G775" s="110">
        <v>19.483000000000001</v>
      </c>
      <c r="H775" s="110">
        <v>-0.51268000000000002</v>
      </c>
      <c r="I775" s="110">
        <v>0.12845000000000001</v>
      </c>
      <c r="J775" s="110">
        <v>5.8E-4</v>
      </c>
    </row>
    <row r="776" spans="1:10">
      <c r="A776" s="111" t="s">
        <v>93</v>
      </c>
      <c r="B776" s="111" t="s">
        <v>167</v>
      </c>
      <c r="C776" s="111" t="s">
        <v>8</v>
      </c>
      <c r="D776" s="110"/>
      <c r="E776" s="110">
        <v>0.14449999999999999</v>
      </c>
      <c r="F776" s="110">
        <v>0.31909999999999999</v>
      </c>
      <c r="G776" s="110">
        <v>19.2776</v>
      </c>
      <c r="H776" s="110">
        <v>-0.46999000000000002</v>
      </c>
      <c r="I776" s="110">
        <v>0.12906000000000001</v>
      </c>
      <c r="J776" s="110">
        <v>4.4000000000000002E-4</v>
      </c>
    </row>
    <row r="777" spans="1:10">
      <c r="A777" s="111" t="s">
        <v>93</v>
      </c>
      <c r="B777" s="111" t="s">
        <v>168</v>
      </c>
      <c r="C777" s="111" t="s">
        <v>8</v>
      </c>
      <c r="D777" s="110"/>
      <c r="E777" s="110">
        <v>0.1439</v>
      </c>
      <c r="F777" s="110">
        <v>0.33129999999999998</v>
      </c>
      <c r="G777" s="110">
        <v>19.3794</v>
      </c>
      <c r="H777" s="110">
        <v>-0.49325000000000002</v>
      </c>
      <c r="I777" s="110">
        <v>0.12851000000000001</v>
      </c>
      <c r="J777" s="110">
        <v>5.9999999999999995E-4</v>
      </c>
    </row>
    <row r="778" spans="1:10">
      <c r="A778" s="111" t="s">
        <v>93</v>
      </c>
      <c r="B778" s="111" t="s">
        <v>169</v>
      </c>
      <c r="C778" s="111" t="s">
        <v>8</v>
      </c>
      <c r="D778" s="110"/>
      <c r="E778" s="110">
        <v>0.14380000000000001</v>
      </c>
      <c r="F778" s="110">
        <v>0.34689999999999999</v>
      </c>
      <c r="G778" s="110">
        <v>19.6633</v>
      </c>
      <c r="H778" s="110">
        <v>-0.51876</v>
      </c>
      <c r="I778" s="110">
        <v>0.12844</v>
      </c>
      <c r="J778" s="110">
        <v>5.8E-4</v>
      </c>
    </row>
    <row r="779" spans="1:10">
      <c r="A779" s="111" t="s">
        <v>93</v>
      </c>
      <c r="B779" s="111" t="s">
        <v>170</v>
      </c>
      <c r="C779" s="111" t="s">
        <v>8</v>
      </c>
      <c r="D779" s="110"/>
      <c r="E779" s="110">
        <v>0.14299999999999999</v>
      </c>
      <c r="F779" s="110">
        <v>-0.56320000000000003</v>
      </c>
      <c r="G779" s="110">
        <v>20.7209</v>
      </c>
      <c r="H779" s="110">
        <v>0.78493999999999997</v>
      </c>
      <c r="I779" s="110">
        <v>0.12740000000000001</v>
      </c>
      <c r="J779" s="110">
        <v>-1.09E-3</v>
      </c>
    </row>
    <row r="780" spans="1:10">
      <c r="A780" s="111" t="s">
        <v>93</v>
      </c>
      <c r="B780" s="111" t="s">
        <v>171</v>
      </c>
      <c r="C780" s="111" t="s">
        <v>8</v>
      </c>
      <c r="D780" s="110"/>
      <c r="E780" s="110">
        <v>0.14480000000000001</v>
      </c>
      <c r="F780" s="110">
        <v>-0.53080000000000005</v>
      </c>
      <c r="G780" s="110">
        <v>16.699000000000002</v>
      </c>
      <c r="H780" s="110">
        <v>0.72992999999999997</v>
      </c>
      <c r="I780" s="110">
        <v>0.12942000000000001</v>
      </c>
      <c r="J780" s="110">
        <v>-9.3999999999999997E-4</v>
      </c>
    </row>
    <row r="781" spans="1:10">
      <c r="A781" s="111" t="s">
        <v>93</v>
      </c>
      <c r="B781" s="111" t="s">
        <v>172</v>
      </c>
      <c r="C781" s="111" t="s">
        <v>8</v>
      </c>
      <c r="D781" s="110"/>
      <c r="E781" s="110">
        <v>0.14549999999999999</v>
      </c>
      <c r="F781" s="110">
        <v>-0.55349999999999999</v>
      </c>
      <c r="G781" s="110">
        <v>16.493500000000001</v>
      </c>
      <c r="H781" s="110">
        <v>0.77261999999999997</v>
      </c>
      <c r="I781" s="110">
        <v>0.13003000000000001</v>
      </c>
      <c r="J781" s="110">
        <v>-1.08E-3</v>
      </c>
    </row>
    <row r="782" spans="1:10">
      <c r="A782" s="111" t="s">
        <v>93</v>
      </c>
      <c r="B782" s="111" t="s">
        <v>173</v>
      </c>
      <c r="C782" s="111" t="s">
        <v>8</v>
      </c>
      <c r="D782" s="110"/>
      <c r="E782" s="110">
        <v>0.1449</v>
      </c>
      <c r="F782" s="110">
        <v>-0.5413</v>
      </c>
      <c r="G782" s="110">
        <v>16.595400000000001</v>
      </c>
      <c r="H782" s="110">
        <v>0.74936000000000003</v>
      </c>
      <c r="I782" s="110">
        <v>0.12948000000000001</v>
      </c>
      <c r="J782" s="110">
        <v>-9.2000000000000003E-4</v>
      </c>
    </row>
    <row r="783" spans="1:10">
      <c r="A783" s="111" t="s">
        <v>93</v>
      </c>
      <c r="B783" s="111" t="s">
        <v>174</v>
      </c>
      <c r="C783" s="111" t="s">
        <v>8</v>
      </c>
      <c r="D783" s="110"/>
      <c r="E783" s="110">
        <v>0.14480000000000001</v>
      </c>
      <c r="F783" s="110">
        <v>-0.52569999999999995</v>
      </c>
      <c r="G783" s="110">
        <v>16.879200000000001</v>
      </c>
      <c r="H783" s="110">
        <v>0.72384999999999999</v>
      </c>
      <c r="I783" s="110">
        <v>0.12941</v>
      </c>
      <c r="J783" s="110">
        <v>-9.5E-4</v>
      </c>
    </row>
    <row r="784" spans="1:10">
      <c r="A784" s="111" t="s">
        <v>93</v>
      </c>
      <c r="B784" s="111" t="s">
        <v>179</v>
      </c>
      <c r="C784" s="111" t="s">
        <v>8</v>
      </c>
      <c r="D784" s="111" t="s">
        <v>9</v>
      </c>
      <c r="E784" s="110">
        <v>0.61650000000000005</v>
      </c>
      <c r="F784" s="110">
        <v>0.39589999999999997</v>
      </c>
      <c r="G784" s="110">
        <v>23.504899999999999</v>
      </c>
      <c r="H784" s="110">
        <v>0.79264000000000001</v>
      </c>
      <c r="I784" s="110">
        <v>0.79413999999999996</v>
      </c>
      <c r="J784" s="110">
        <v>3.2499999999999999E-3</v>
      </c>
    </row>
    <row r="785" spans="1:10">
      <c r="A785" s="111" t="s">
        <v>93</v>
      </c>
      <c r="B785" s="111" t="s">
        <v>179</v>
      </c>
      <c r="C785" s="111" t="s">
        <v>8</v>
      </c>
      <c r="D785" s="111" t="s">
        <v>10</v>
      </c>
      <c r="E785" s="110">
        <v>-0.3276</v>
      </c>
      <c r="F785" s="110">
        <v>-0.57369999999999999</v>
      </c>
      <c r="G785" s="110">
        <v>12.206099999999999</v>
      </c>
      <c r="H785" s="110">
        <v>-0.58804000000000001</v>
      </c>
      <c r="I785" s="110">
        <v>-0.53629000000000004</v>
      </c>
      <c r="J785" s="110">
        <v>-3.5000000000000001E-3</v>
      </c>
    </row>
    <row r="786" spans="1:10">
      <c r="A786" s="111" t="s">
        <v>94</v>
      </c>
      <c r="B786" s="111" t="s">
        <v>130</v>
      </c>
      <c r="C786" s="111" t="s">
        <v>131</v>
      </c>
      <c r="D786" s="110"/>
      <c r="E786" s="110">
        <v>0</v>
      </c>
      <c r="F786" s="110">
        <v>0</v>
      </c>
      <c r="G786" s="110">
        <v>0</v>
      </c>
      <c r="H786" s="110">
        <v>0</v>
      </c>
      <c r="I786" s="110">
        <v>0</v>
      </c>
      <c r="J786" s="110">
        <v>0</v>
      </c>
    </row>
    <row r="787" spans="1:10">
      <c r="A787" s="111" t="s">
        <v>94</v>
      </c>
      <c r="B787" s="111" t="s">
        <v>132</v>
      </c>
      <c r="C787" s="111" t="s">
        <v>131</v>
      </c>
      <c r="D787" s="110"/>
      <c r="E787" s="110">
        <v>9.2999999999999992E-3</v>
      </c>
      <c r="F787" s="110">
        <v>-6.3500000000000001E-2</v>
      </c>
      <c r="G787" s="110">
        <v>9.3328000000000007</v>
      </c>
      <c r="H787" s="110">
        <v>8.8440000000000005E-2</v>
      </c>
      <c r="I787" s="110">
        <v>7.9299999999999995E-3</v>
      </c>
      <c r="J787" s="110">
        <v>2.9E-4</v>
      </c>
    </row>
    <row r="788" spans="1:10">
      <c r="A788" s="111" t="s">
        <v>94</v>
      </c>
      <c r="B788" s="111" t="s">
        <v>133</v>
      </c>
      <c r="C788" s="111" t="s">
        <v>131</v>
      </c>
      <c r="D788" s="110"/>
      <c r="E788" s="110">
        <v>-2.0299999999999999E-2</v>
      </c>
      <c r="F788" s="110">
        <v>-0.23069999999999999</v>
      </c>
      <c r="G788" s="110">
        <v>13.3969</v>
      </c>
      <c r="H788" s="110">
        <v>0.31180000000000002</v>
      </c>
      <c r="I788" s="110">
        <v>-1.7930000000000001E-2</v>
      </c>
      <c r="J788" s="110">
        <v>9.7999999999999997E-4</v>
      </c>
    </row>
    <row r="789" spans="1:10">
      <c r="A789" s="111" t="s">
        <v>94</v>
      </c>
      <c r="B789" s="111" t="s">
        <v>134</v>
      </c>
      <c r="C789" s="111" t="s">
        <v>131</v>
      </c>
      <c r="D789" s="110"/>
      <c r="E789" s="110">
        <v>-0.1109</v>
      </c>
      <c r="F789" s="110">
        <v>-6.9099999999999995E-2</v>
      </c>
      <c r="G789" s="110">
        <v>14.45</v>
      </c>
      <c r="H789" s="110">
        <v>6.6159999999999997E-2</v>
      </c>
      <c r="I789" s="110">
        <v>-9.8970000000000002E-2</v>
      </c>
      <c r="J789" s="110">
        <v>2.0000000000000001E-4</v>
      </c>
    </row>
    <row r="790" spans="1:10">
      <c r="A790" s="111" t="s">
        <v>94</v>
      </c>
      <c r="B790" s="111" t="s">
        <v>135</v>
      </c>
      <c r="C790" s="111" t="s">
        <v>131</v>
      </c>
      <c r="D790" s="110"/>
      <c r="E790" s="110">
        <v>3.4900000000000003E-4</v>
      </c>
      <c r="F790" s="110">
        <v>-6.7000000000000002E-3</v>
      </c>
      <c r="G790" s="110">
        <v>4.4375999999999998</v>
      </c>
      <c r="H790" s="110">
        <v>9.3799999999999994E-3</v>
      </c>
      <c r="I790" s="110">
        <v>3.2000000000000003E-4</v>
      </c>
      <c r="J790" s="110">
        <v>2.8899999999999999E-6</v>
      </c>
    </row>
    <row r="791" spans="1:10">
      <c r="A791" s="111" t="s">
        <v>94</v>
      </c>
      <c r="B791" s="111" t="s">
        <v>136</v>
      </c>
      <c r="C791" s="111" t="s">
        <v>131</v>
      </c>
      <c r="D791" s="110"/>
      <c r="E791" s="110">
        <v>5.8219999999999995E-4</v>
      </c>
      <c r="F791" s="110">
        <v>-5.5199999999999999E-2</v>
      </c>
      <c r="G791" s="110">
        <v>4.4612999999999996</v>
      </c>
      <c r="H791" s="110">
        <v>7.689E-2</v>
      </c>
      <c r="I791" s="110">
        <v>5.6999999999999998E-4</v>
      </c>
      <c r="J791" s="110">
        <v>3.2000000000000003E-4</v>
      </c>
    </row>
    <row r="792" spans="1:10">
      <c r="A792" s="111" t="s">
        <v>94</v>
      </c>
      <c r="B792" s="111" t="s">
        <v>137</v>
      </c>
      <c r="C792" s="111" t="s">
        <v>131</v>
      </c>
      <c r="D792" s="110"/>
      <c r="E792" s="110">
        <v>5.2950000000000002E-4</v>
      </c>
      <c r="F792" s="110">
        <v>-2.9000000000000001E-2</v>
      </c>
      <c r="G792" s="110">
        <v>4.4482999999999997</v>
      </c>
      <c r="H792" s="110">
        <v>4.0129999999999999E-2</v>
      </c>
      <c r="I792" s="110">
        <v>4.8999999999999998E-4</v>
      </c>
      <c r="J792" s="110">
        <v>6.0220000000000003E-5</v>
      </c>
    </row>
    <row r="793" spans="1:10">
      <c r="A793" s="111" t="s">
        <v>94</v>
      </c>
      <c r="B793" s="111" t="s">
        <v>138</v>
      </c>
      <c r="C793" s="111" t="s">
        <v>131</v>
      </c>
      <c r="D793" s="110"/>
      <c r="E793" s="110">
        <v>3.2880000000000002E-4</v>
      </c>
      <c r="F793" s="110">
        <v>-3.0000000000000001E-3</v>
      </c>
      <c r="G793" s="110">
        <v>4.4931000000000001</v>
      </c>
      <c r="H793" s="110">
        <v>4.47E-3</v>
      </c>
      <c r="I793" s="110">
        <v>2.9999999999999997E-4</v>
      </c>
      <c r="J793" s="110">
        <v>1.609E-6</v>
      </c>
    </row>
    <row r="794" spans="1:10">
      <c r="A794" s="111" t="s">
        <v>94</v>
      </c>
      <c r="B794" s="111" t="s">
        <v>139</v>
      </c>
      <c r="C794" s="111" t="s">
        <v>131</v>
      </c>
      <c r="D794" s="110"/>
      <c r="E794" s="110">
        <v>-0.47670000000000001</v>
      </c>
      <c r="F794" s="110">
        <v>6.0900000000000003E-2</v>
      </c>
      <c r="G794" s="110">
        <v>-0.64570000000000005</v>
      </c>
      <c r="H794" s="110">
        <v>-8.1629999999999994E-2</v>
      </c>
      <c r="I794" s="110">
        <v>-0.66922999999999999</v>
      </c>
      <c r="J794" s="110">
        <v>3.5500000000000002E-3</v>
      </c>
    </row>
    <row r="795" spans="1:10">
      <c r="A795" s="111" t="s">
        <v>94</v>
      </c>
      <c r="B795" s="111" t="s">
        <v>140</v>
      </c>
      <c r="C795" s="111" t="s">
        <v>131</v>
      </c>
      <c r="D795" s="110"/>
      <c r="E795" s="110">
        <v>0.47620000000000001</v>
      </c>
      <c r="F795" s="110">
        <v>-6.0900000000000003E-2</v>
      </c>
      <c r="G795" s="110">
        <v>0.64359999999999995</v>
      </c>
      <c r="H795" s="110">
        <v>8.1689999999999999E-2</v>
      </c>
      <c r="I795" s="110">
        <v>0.66864000000000001</v>
      </c>
      <c r="J795" s="110">
        <v>-3.5200000000000001E-3</v>
      </c>
    </row>
    <row r="796" spans="1:10">
      <c r="A796" s="111" t="s">
        <v>94</v>
      </c>
      <c r="B796" s="111" t="s">
        <v>141</v>
      </c>
      <c r="C796" s="111" t="s">
        <v>131</v>
      </c>
      <c r="D796" s="110"/>
      <c r="E796" s="110">
        <v>3.9330000000000002E-4</v>
      </c>
      <c r="F796" s="110">
        <v>0.50029999999999997</v>
      </c>
      <c r="G796" s="110">
        <v>0.63229999999999997</v>
      </c>
      <c r="H796" s="110">
        <v>-0.69120999999999999</v>
      </c>
      <c r="I796" s="110">
        <v>5.4000000000000001E-4</v>
      </c>
      <c r="J796" s="110">
        <v>4.8000000000000001E-4</v>
      </c>
    </row>
    <row r="797" spans="1:10">
      <c r="A797" s="111" t="s">
        <v>94</v>
      </c>
      <c r="B797" s="111" t="s">
        <v>142</v>
      </c>
      <c r="C797" s="111" t="s">
        <v>131</v>
      </c>
      <c r="D797" s="110"/>
      <c r="E797" s="110">
        <v>-4.8559999999999999E-4</v>
      </c>
      <c r="F797" s="110">
        <v>-0.57479999999999998</v>
      </c>
      <c r="G797" s="110">
        <v>-0.78800000000000003</v>
      </c>
      <c r="H797" s="110">
        <v>0.79488999999999999</v>
      </c>
      <c r="I797" s="110">
        <v>-6.7000000000000002E-4</v>
      </c>
      <c r="J797" s="110">
        <v>-5.6999999999999998E-4</v>
      </c>
    </row>
    <row r="798" spans="1:10">
      <c r="A798" s="111" t="s">
        <v>94</v>
      </c>
      <c r="B798" s="111" t="s">
        <v>143</v>
      </c>
      <c r="C798" s="111" t="s">
        <v>131</v>
      </c>
      <c r="D798" s="110"/>
      <c r="E798" s="110">
        <v>-2.0299999999999999E-2</v>
      </c>
      <c r="F798" s="110">
        <v>-0.23069999999999999</v>
      </c>
      <c r="G798" s="110">
        <v>13.3969</v>
      </c>
      <c r="H798" s="110">
        <v>0.31180000000000002</v>
      </c>
      <c r="I798" s="110">
        <v>-1.7930000000000001E-2</v>
      </c>
      <c r="J798" s="110">
        <v>9.7999999999999997E-4</v>
      </c>
    </row>
    <row r="799" spans="1:10">
      <c r="A799" s="111" t="s">
        <v>94</v>
      </c>
      <c r="B799" s="111" t="s">
        <v>144</v>
      </c>
      <c r="C799" s="111" t="s">
        <v>8</v>
      </c>
      <c r="D799" s="110"/>
      <c r="E799" s="110">
        <v>-0.1313</v>
      </c>
      <c r="F799" s="110">
        <v>-0.29970000000000002</v>
      </c>
      <c r="G799" s="110">
        <v>27.846800000000002</v>
      </c>
      <c r="H799" s="110">
        <v>0.37796000000000002</v>
      </c>
      <c r="I799" s="110">
        <v>-0.11691</v>
      </c>
      <c r="J799" s="110">
        <v>1.1800000000000001E-3</v>
      </c>
    </row>
    <row r="800" spans="1:10">
      <c r="A800" s="111" t="s">
        <v>94</v>
      </c>
      <c r="B800" s="111" t="s">
        <v>145</v>
      </c>
      <c r="C800" s="111" t="s">
        <v>8</v>
      </c>
      <c r="D800" s="110"/>
      <c r="E800" s="110">
        <v>9.2999999999999992E-3</v>
      </c>
      <c r="F800" s="110">
        <v>-6.3500000000000001E-2</v>
      </c>
      <c r="G800" s="110">
        <v>9.3328000000000007</v>
      </c>
      <c r="H800" s="110">
        <v>8.8440000000000005E-2</v>
      </c>
      <c r="I800" s="110">
        <v>7.9299999999999995E-3</v>
      </c>
      <c r="J800" s="110">
        <v>2.9E-4</v>
      </c>
    </row>
    <row r="801" spans="1:10">
      <c r="A801" s="111" t="s">
        <v>94</v>
      </c>
      <c r="B801" s="111" t="s">
        <v>146</v>
      </c>
      <c r="C801" s="111" t="s">
        <v>8</v>
      </c>
      <c r="D801" s="110"/>
      <c r="E801" s="110">
        <v>-0.1016</v>
      </c>
      <c r="F801" s="110">
        <v>-0.1326</v>
      </c>
      <c r="G801" s="110">
        <v>23.782800000000002</v>
      </c>
      <c r="H801" s="110">
        <v>0.15459999999999999</v>
      </c>
      <c r="I801" s="110">
        <v>-9.1039999999999996E-2</v>
      </c>
      <c r="J801" s="110">
        <v>4.8999999999999998E-4</v>
      </c>
    </row>
    <row r="802" spans="1:10">
      <c r="A802" s="111" t="s">
        <v>94</v>
      </c>
      <c r="B802" s="111" t="s">
        <v>147</v>
      </c>
      <c r="C802" s="111" t="s">
        <v>8</v>
      </c>
      <c r="D802" s="110"/>
      <c r="E802" s="110">
        <v>-0.1106</v>
      </c>
      <c r="F802" s="110">
        <v>-7.5800000000000006E-2</v>
      </c>
      <c r="G802" s="110">
        <v>18.887499999999999</v>
      </c>
      <c r="H802" s="110">
        <v>7.5539999999999996E-2</v>
      </c>
      <c r="I802" s="110">
        <v>-9.8659999999999998E-2</v>
      </c>
      <c r="J802" s="110">
        <v>2.0000000000000001E-4</v>
      </c>
    </row>
    <row r="803" spans="1:10">
      <c r="A803" s="111" t="s">
        <v>94</v>
      </c>
      <c r="B803" s="111" t="s">
        <v>148</v>
      </c>
      <c r="C803" s="111" t="s">
        <v>8</v>
      </c>
      <c r="D803" s="110"/>
      <c r="E803" s="110">
        <v>-0.1104</v>
      </c>
      <c r="F803" s="110">
        <v>-0.12429999999999999</v>
      </c>
      <c r="G803" s="110">
        <v>18.911200000000001</v>
      </c>
      <c r="H803" s="110">
        <v>0.14305000000000001</v>
      </c>
      <c r="I803" s="110">
        <v>-9.8400000000000001E-2</v>
      </c>
      <c r="J803" s="110">
        <v>5.1999999999999995E-4</v>
      </c>
    </row>
    <row r="804" spans="1:10">
      <c r="A804" s="111" t="s">
        <v>94</v>
      </c>
      <c r="B804" s="111" t="s">
        <v>149</v>
      </c>
      <c r="C804" s="111" t="s">
        <v>8</v>
      </c>
      <c r="D804" s="110"/>
      <c r="E804" s="110">
        <v>-0.1104</v>
      </c>
      <c r="F804" s="110">
        <v>-9.8000000000000004E-2</v>
      </c>
      <c r="G804" s="110">
        <v>18.898299999999999</v>
      </c>
      <c r="H804" s="110">
        <v>0.10629</v>
      </c>
      <c r="I804" s="110">
        <v>-9.8479999999999998E-2</v>
      </c>
      <c r="J804" s="110">
        <v>2.5999999999999998E-4</v>
      </c>
    </row>
    <row r="805" spans="1:10">
      <c r="A805" s="111" t="s">
        <v>94</v>
      </c>
      <c r="B805" s="111" t="s">
        <v>150</v>
      </c>
      <c r="C805" s="111" t="s">
        <v>8</v>
      </c>
      <c r="D805" s="110"/>
      <c r="E805" s="110">
        <v>-0.1106</v>
      </c>
      <c r="F805" s="110">
        <v>-7.1999999999999995E-2</v>
      </c>
      <c r="G805" s="110">
        <v>18.943100000000001</v>
      </c>
      <c r="H805" s="110">
        <v>7.0629999999999998E-2</v>
      </c>
      <c r="I805" s="110">
        <v>-9.8680000000000004E-2</v>
      </c>
      <c r="J805" s="110">
        <v>2.0000000000000001E-4</v>
      </c>
    </row>
    <row r="806" spans="1:10">
      <c r="A806" s="111" t="s">
        <v>94</v>
      </c>
      <c r="B806" s="111" t="s">
        <v>151</v>
      </c>
      <c r="C806" s="111" t="s">
        <v>8</v>
      </c>
      <c r="D806" s="110"/>
      <c r="E806" s="110">
        <v>-0.58760000000000001</v>
      </c>
      <c r="F806" s="110">
        <v>-8.2000000000000007E-3</v>
      </c>
      <c r="G806" s="110">
        <v>13.8043</v>
      </c>
      <c r="H806" s="110">
        <v>-1.5469999999999999E-2</v>
      </c>
      <c r="I806" s="110">
        <v>-0.76819999999999999</v>
      </c>
      <c r="J806" s="110">
        <v>3.7499999999999999E-3</v>
      </c>
    </row>
    <row r="807" spans="1:10">
      <c r="A807" s="111" t="s">
        <v>94</v>
      </c>
      <c r="B807" s="111" t="s">
        <v>152</v>
      </c>
      <c r="C807" s="111" t="s">
        <v>8</v>
      </c>
      <c r="D807" s="110"/>
      <c r="E807" s="110">
        <v>0.36520000000000002</v>
      </c>
      <c r="F807" s="110">
        <v>-0.13</v>
      </c>
      <c r="G807" s="110">
        <v>15.0936</v>
      </c>
      <c r="H807" s="110">
        <v>0.14785000000000001</v>
      </c>
      <c r="I807" s="110">
        <v>0.56966000000000006</v>
      </c>
      <c r="J807" s="110">
        <v>-3.32E-3</v>
      </c>
    </row>
    <row r="808" spans="1:10">
      <c r="A808" s="111" t="s">
        <v>94</v>
      </c>
      <c r="B808" s="111" t="s">
        <v>153</v>
      </c>
      <c r="C808" s="111" t="s">
        <v>8</v>
      </c>
      <c r="D808" s="110"/>
      <c r="E808" s="110">
        <v>-0.1106</v>
      </c>
      <c r="F808" s="110">
        <v>0.43120000000000003</v>
      </c>
      <c r="G808" s="110">
        <v>15.0823</v>
      </c>
      <c r="H808" s="110">
        <v>-0.62504000000000004</v>
      </c>
      <c r="I808" s="110">
        <v>-9.8430000000000004E-2</v>
      </c>
      <c r="J808" s="110">
        <v>6.8000000000000005E-4</v>
      </c>
    </row>
    <row r="809" spans="1:10">
      <c r="A809" s="111" t="s">
        <v>94</v>
      </c>
      <c r="B809" s="111" t="s">
        <v>154</v>
      </c>
      <c r="C809" s="111" t="s">
        <v>8</v>
      </c>
      <c r="D809" s="110"/>
      <c r="E809" s="110">
        <v>-0.1114</v>
      </c>
      <c r="F809" s="110">
        <v>-0.64380000000000004</v>
      </c>
      <c r="G809" s="110">
        <v>13.662000000000001</v>
      </c>
      <c r="H809" s="110">
        <v>0.86106000000000005</v>
      </c>
      <c r="I809" s="110">
        <v>-9.9650000000000002E-2</v>
      </c>
      <c r="J809" s="110">
        <v>-3.6999999999999999E-4</v>
      </c>
    </row>
    <row r="810" spans="1:10">
      <c r="A810" s="111" t="s">
        <v>94</v>
      </c>
      <c r="B810" s="111" t="s">
        <v>155</v>
      </c>
      <c r="C810" s="111" t="s">
        <v>8</v>
      </c>
      <c r="D810" s="110"/>
      <c r="E810" s="110">
        <v>-0.53159999999999996</v>
      </c>
      <c r="F810" s="110">
        <v>-7.1499999999999994E-2</v>
      </c>
      <c r="G810" s="110">
        <v>22.2683</v>
      </c>
      <c r="H810" s="110">
        <v>7.2289999999999993E-2</v>
      </c>
      <c r="I810" s="110">
        <v>-0.69413999999999998</v>
      </c>
      <c r="J810" s="110">
        <v>3.6600000000000001E-3</v>
      </c>
    </row>
    <row r="811" spans="1:10">
      <c r="A811" s="111" t="s">
        <v>94</v>
      </c>
      <c r="B811" s="111" t="s">
        <v>156</v>
      </c>
      <c r="C811" s="111" t="s">
        <v>8</v>
      </c>
      <c r="D811" s="110"/>
      <c r="E811" s="110">
        <v>-0.53959999999999997</v>
      </c>
      <c r="F811" s="110">
        <v>-2.0299999999999999E-2</v>
      </c>
      <c r="G811" s="110">
        <v>17.8626</v>
      </c>
      <c r="H811" s="110">
        <v>1.14E-3</v>
      </c>
      <c r="I811" s="110">
        <v>-0.70099999999999996</v>
      </c>
      <c r="J811" s="110">
        <v>3.3999999999999998E-3</v>
      </c>
    </row>
    <row r="812" spans="1:10">
      <c r="A812" s="111" t="s">
        <v>94</v>
      </c>
      <c r="B812" s="111" t="s">
        <v>157</v>
      </c>
      <c r="C812" s="111" t="s">
        <v>8</v>
      </c>
      <c r="D812" s="110"/>
      <c r="E812" s="110">
        <v>-0.53939999999999999</v>
      </c>
      <c r="F812" s="110">
        <v>-6.4000000000000001E-2</v>
      </c>
      <c r="G812" s="110">
        <v>17.884</v>
      </c>
      <c r="H812" s="110">
        <v>6.1890000000000001E-2</v>
      </c>
      <c r="I812" s="110">
        <v>-0.70077</v>
      </c>
      <c r="J812" s="110">
        <v>3.6900000000000001E-3</v>
      </c>
    </row>
    <row r="813" spans="1:10">
      <c r="A813" s="111" t="s">
        <v>94</v>
      </c>
      <c r="B813" s="111" t="s">
        <v>158</v>
      </c>
      <c r="C813" s="111" t="s">
        <v>8</v>
      </c>
      <c r="D813" s="110"/>
      <c r="E813" s="110">
        <v>-0.53949999999999998</v>
      </c>
      <c r="F813" s="110">
        <v>-4.0399999999999998E-2</v>
      </c>
      <c r="G813" s="110">
        <v>17.872299999999999</v>
      </c>
      <c r="H813" s="110">
        <v>2.8809999999999999E-2</v>
      </c>
      <c r="I813" s="110">
        <v>-0.70084000000000002</v>
      </c>
      <c r="J813" s="110">
        <v>3.4499999999999999E-3</v>
      </c>
    </row>
    <row r="814" spans="1:10">
      <c r="A814" s="111" t="s">
        <v>94</v>
      </c>
      <c r="B814" s="111" t="s">
        <v>159</v>
      </c>
      <c r="C814" s="111" t="s">
        <v>8</v>
      </c>
      <c r="D814" s="110"/>
      <c r="E814" s="110">
        <v>-0.53959999999999997</v>
      </c>
      <c r="F814" s="110">
        <v>-1.7000000000000001E-2</v>
      </c>
      <c r="G814" s="110">
        <v>17.912600000000001</v>
      </c>
      <c r="H814" s="110">
        <v>-3.2799999999999999E-3</v>
      </c>
      <c r="I814" s="110">
        <v>-0.70101000000000002</v>
      </c>
      <c r="J814" s="110">
        <v>3.3999999999999998E-3</v>
      </c>
    </row>
    <row r="815" spans="1:10">
      <c r="A815" s="111" t="s">
        <v>94</v>
      </c>
      <c r="B815" s="111" t="s">
        <v>160</v>
      </c>
      <c r="C815" s="111" t="s">
        <v>8</v>
      </c>
      <c r="D815" s="110"/>
      <c r="E815" s="110">
        <v>0.32600000000000001</v>
      </c>
      <c r="F815" s="110">
        <v>-0.18099999999999999</v>
      </c>
      <c r="G815" s="110">
        <v>23.428699999999999</v>
      </c>
      <c r="H815" s="110">
        <v>0.21928</v>
      </c>
      <c r="I815" s="110">
        <v>0.50993999999999995</v>
      </c>
      <c r="J815" s="110">
        <v>-2.7100000000000002E-3</v>
      </c>
    </row>
    <row r="816" spans="1:10">
      <c r="A816" s="111" t="s">
        <v>94</v>
      </c>
      <c r="B816" s="111" t="s">
        <v>161</v>
      </c>
      <c r="C816" s="111" t="s">
        <v>8</v>
      </c>
      <c r="D816" s="110"/>
      <c r="E816" s="110">
        <v>0.31790000000000002</v>
      </c>
      <c r="F816" s="110">
        <v>-0.12989999999999999</v>
      </c>
      <c r="G816" s="110">
        <v>19.023</v>
      </c>
      <c r="H816" s="110">
        <v>0.14812</v>
      </c>
      <c r="I816" s="110">
        <v>0.50307999999999997</v>
      </c>
      <c r="J816" s="110">
        <v>-2.97E-3</v>
      </c>
    </row>
    <row r="817" spans="1:10">
      <c r="A817" s="111" t="s">
        <v>94</v>
      </c>
      <c r="B817" s="111" t="s">
        <v>162</v>
      </c>
      <c r="C817" s="111" t="s">
        <v>8</v>
      </c>
      <c r="D817" s="110"/>
      <c r="E817" s="110">
        <v>0.31809999999999999</v>
      </c>
      <c r="F817" s="110">
        <v>-0.1736</v>
      </c>
      <c r="G817" s="110">
        <v>19.0443</v>
      </c>
      <c r="H817" s="110">
        <v>0.20888000000000001</v>
      </c>
      <c r="I817" s="110">
        <v>0.50331000000000004</v>
      </c>
      <c r="J817" s="110">
        <v>-2.6800000000000001E-3</v>
      </c>
    </row>
    <row r="818" spans="1:10">
      <c r="A818" s="111" t="s">
        <v>94</v>
      </c>
      <c r="B818" s="111" t="s">
        <v>163</v>
      </c>
      <c r="C818" s="111" t="s">
        <v>8</v>
      </c>
      <c r="D818" s="110"/>
      <c r="E818" s="110">
        <v>0.31809999999999999</v>
      </c>
      <c r="F818" s="110">
        <v>-0.15</v>
      </c>
      <c r="G818" s="110">
        <v>19.032699999999998</v>
      </c>
      <c r="H818" s="110">
        <v>0.17580000000000001</v>
      </c>
      <c r="I818" s="110">
        <v>0.50324000000000002</v>
      </c>
      <c r="J818" s="110">
        <v>-2.9199999999999999E-3</v>
      </c>
    </row>
    <row r="819" spans="1:10">
      <c r="A819" s="111" t="s">
        <v>94</v>
      </c>
      <c r="B819" s="111" t="s">
        <v>164</v>
      </c>
      <c r="C819" s="111" t="s">
        <v>8</v>
      </c>
      <c r="D819" s="110"/>
      <c r="E819" s="110">
        <v>0.31790000000000002</v>
      </c>
      <c r="F819" s="110">
        <v>-0.1265</v>
      </c>
      <c r="G819" s="110">
        <v>19.073</v>
      </c>
      <c r="H819" s="110">
        <v>0.14369999999999999</v>
      </c>
      <c r="I819" s="110">
        <v>0.50307000000000002</v>
      </c>
      <c r="J819" s="110">
        <v>-2.97E-3</v>
      </c>
    </row>
    <row r="820" spans="1:10">
      <c r="A820" s="111" t="s">
        <v>94</v>
      </c>
      <c r="B820" s="111" t="s">
        <v>165</v>
      </c>
      <c r="C820" s="111" t="s">
        <v>8</v>
      </c>
      <c r="D820" s="110"/>
      <c r="E820" s="110">
        <v>-0.1022</v>
      </c>
      <c r="F820" s="110">
        <v>0.32400000000000001</v>
      </c>
      <c r="G820" s="110">
        <v>23.418600000000001</v>
      </c>
      <c r="H820" s="110">
        <v>-0.47632999999999998</v>
      </c>
      <c r="I820" s="110">
        <v>-9.1350000000000001E-2</v>
      </c>
      <c r="J820" s="110">
        <v>8.9999999999999998E-4</v>
      </c>
    </row>
    <row r="821" spans="1:10">
      <c r="A821" s="111" t="s">
        <v>94</v>
      </c>
      <c r="B821" s="111" t="s">
        <v>166</v>
      </c>
      <c r="C821" s="111" t="s">
        <v>8</v>
      </c>
      <c r="D821" s="110"/>
      <c r="E821" s="110">
        <v>-0.1103</v>
      </c>
      <c r="F821" s="110">
        <v>0.37509999999999999</v>
      </c>
      <c r="G821" s="110">
        <v>19.012899999999998</v>
      </c>
      <c r="H821" s="110">
        <v>-0.54747999999999997</v>
      </c>
      <c r="I821" s="110">
        <v>-9.8199999999999996E-2</v>
      </c>
      <c r="J821" s="110">
        <v>6.3000000000000003E-4</v>
      </c>
    </row>
    <row r="822" spans="1:10">
      <c r="A822" s="111" t="s">
        <v>94</v>
      </c>
      <c r="B822" s="111" t="s">
        <v>167</v>
      </c>
      <c r="C822" s="111" t="s">
        <v>8</v>
      </c>
      <c r="D822" s="110"/>
      <c r="E822" s="110">
        <v>-0.1101</v>
      </c>
      <c r="F822" s="110">
        <v>0.33150000000000002</v>
      </c>
      <c r="G822" s="110">
        <v>19.034199999999998</v>
      </c>
      <c r="H822" s="110">
        <v>-0.48671999999999999</v>
      </c>
      <c r="I822" s="110">
        <v>-9.7979999999999998E-2</v>
      </c>
      <c r="J822" s="110">
        <v>9.2000000000000003E-4</v>
      </c>
    </row>
    <row r="823" spans="1:10">
      <c r="A823" s="111" t="s">
        <v>94</v>
      </c>
      <c r="B823" s="111" t="s">
        <v>168</v>
      </c>
      <c r="C823" s="111" t="s">
        <v>8</v>
      </c>
      <c r="D823" s="110"/>
      <c r="E823" s="110">
        <v>-0.1101</v>
      </c>
      <c r="F823" s="110">
        <v>0.35510000000000003</v>
      </c>
      <c r="G823" s="110">
        <v>19.022600000000001</v>
      </c>
      <c r="H823" s="110">
        <v>-0.51980999999999999</v>
      </c>
      <c r="I823" s="110">
        <v>-9.8049999999999998E-2</v>
      </c>
      <c r="J823" s="110">
        <v>6.8999999999999997E-4</v>
      </c>
    </row>
    <row r="824" spans="1:10">
      <c r="A824" s="111" t="s">
        <v>94</v>
      </c>
      <c r="B824" s="111" t="s">
        <v>169</v>
      </c>
      <c r="C824" s="111" t="s">
        <v>8</v>
      </c>
      <c r="D824" s="110"/>
      <c r="E824" s="110">
        <v>-0.1103</v>
      </c>
      <c r="F824" s="110">
        <v>0.3785</v>
      </c>
      <c r="G824" s="110">
        <v>19.062899999999999</v>
      </c>
      <c r="H824" s="110">
        <v>-0.55189999999999995</v>
      </c>
      <c r="I824" s="110">
        <v>-9.8220000000000002E-2</v>
      </c>
      <c r="J824" s="110">
        <v>6.3000000000000003E-4</v>
      </c>
    </row>
    <row r="825" spans="1:10">
      <c r="A825" s="111" t="s">
        <v>94</v>
      </c>
      <c r="B825" s="111" t="s">
        <v>170</v>
      </c>
      <c r="C825" s="111" t="s">
        <v>8</v>
      </c>
      <c r="D825" s="110"/>
      <c r="E825" s="110">
        <v>-0.10299999999999999</v>
      </c>
      <c r="F825" s="110">
        <v>-0.64349999999999996</v>
      </c>
      <c r="G825" s="110">
        <v>22.1403</v>
      </c>
      <c r="H825" s="110">
        <v>0.86116000000000004</v>
      </c>
      <c r="I825" s="110">
        <v>-9.2439999999999994E-2</v>
      </c>
      <c r="J825" s="110">
        <v>-4.863E-5</v>
      </c>
    </row>
    <row r="826" spans="1:10">
      <c r="A826" s="111" t="s">
        <v>94</v>
      </c>
      <c r="B826" s="111" t="s">
        <v>171</v>
      </c>
      <c r="C826" s="111" t="s">
        <v>8</v>
      </c>
      <c r="D826" s="110"/>
      <c r="E826" s="110">
        <v>-0.1111</v>
      </c>
      <c r="F826" s="110">
        <v>-0.59240000000000004</v>
      </c>
      <c r="G826" s="110">
        <v>17.7346</v>
      </c>
      <c r="H826" s="110">
        <v>0.79000999999999999</v>
      </c>
      <c r="I826" s="110">
        <v>-9.9290000000000003E-2</v>
      </c>
      <c r="J826" s="110">
        <v>-3.1E-4</v>
      </c>
    </row>
    <row r="827" spans="1:10">
      <c r="A827" s="111" t="s">
        <v>94</v>
      </c>
      <c r="B827" s="111" t="s">
        <v>172</v>
      </c>
      <c r="C827" s="111" t="s">
        <v>8</v>
      </c>
      <c r="D827" s="110"/>
      <c r="E827" s="110">
        <v>-0.1109</v>
      </c>
      <c r="F827" s="110">
        <v>-0.63600000000000001</v>
      </c>
      <c r="G827" s="110">
        <v>17.7559</v>
      </c>
      <c r="H827" s="110">
        <v>0.85077000000000003</v>
      </c>
      <c r="I827" s="110">
        <v>-9.9070000000000005E-2</v>
      </c>
      <c r="J827" s="110">
        <v>-2.0210000000000001E-5</v>
      </c>
    </row>
    <row r="828" spans="1:10">
      <c r="A828" s="111" t="s">
        <v>94</v>
      </c>
      <c r="B828" s="111" t="s">
        <v>173</v>
      </c>
      <c r="C828" s="111" t="s">
        <v>8</v>
      </c>
      <c r="D828" s="110"/>
      <c r="E828" s="110">
        <v>-0.1109</v>
      </c>
      <c r="F828" s="110">
        <v>-0.61240000000000006</v>
      </c>
      <c r="G828" s="110">
        <v>17.744199999999999</v>
      </c>
      <c r="H828" s="110">
        <v>0.81767999999999996</v>
      </c>
      <c r="I828" s="110">
        <v>-9.9140000000000006E-2</v>
      </c>
      <c r="J828" s="110">
        <v>-2.5999999999999998E-4</v>
      </c>
    </row>
    <row r="829" spans="1:10">
      <c r="A829" s="111" t="s">
        <v>94</v>
      </c>
      <c r="B829" s="111" t="s">
        <v>174</v>
      </c>
      <c r="C829" s="111" t="s">
        <v>8</v>
      </c>
      <c r="D829" s="110"/>
      <c r="E829" s="110">
        <v>-0.1111</v>
      </c>
      <c r="F829" s="110">
        <v>-0.58899999999999997</v>
      </c>
      <c r="G829" s="110">
        <v>17.784600000000001</v>
      </c>
      <c r="H829" s="110">
        <v>0.78559000000000001</v>
      </c>
      <c r="I829" s="110">
        <v>-9.9309999999999996E-2</v>
      </c>
      <c r="J829" s="110">
        <v>-3.1E-4</v>
      </c>
    </row>
    <row r="830" spans="1:10">
      <c r="A830" s="111" t="s">
        <v>94</v>
      </c>
      <c r="B830" s="111" t="s">
        <v>179</v>
      </c>
      <c r="C830" s="111" t="s">
        <v>8</v>
      </c>
      <c r="D830" s="111" t="s">
        <v>9</v>
      </c>
      <c r="E830" s="110">
        <v>0.36520000000000002</v>
      </c>
      <c r="F830" s="110">
        <v>0.43120000000000003</v>
      </c>
      <c r="G830" s="110">
        <v>23.782800000000002</v>
      </c>
      <c r="H830" s="110">
        <v>0.86116000000000004</v>
      </c>
      <c r="I830" s="110">
        <v>0.56966000000000006</v>
      </c>
      <c r="J830" s="110">
        <v>3.7499999999999999E-3</v>
      </c>
    </row>
    <row r="831" spans="1:10">
      <c r="A831" s="111" t="s">
        <v>94</v>
      </c>
      <c r="B831" s="111" t="s">
        <v>179</v>
      </c>
      <c r="C831" s="111" t="s">
        <v>8</v>
      </c>
      <c r="D831" s="111" t="s">
        <v>10</v>
      </c>
      <c r="E831" s="110">
        <v>-0.58760000000000001</v>
      </c>
      <c r="F831" s="110">
        <v>-0.64380000000000004</v>
      </c>
      <c r="G831" s="110">
        <v>13.662000000000001</v>
      </c>
      <c r="H831" s="110">
        <v>-0.62504000000000004</v>
      </c>
      <c r="I831" s="110">
        <v>-0.76819999999999999</v>
      </c>
      <c r="J831" s="110">
        <v>-3.32E-3</v>
      </c>
    </row>
    <row r="832" spans="1:10">
      <c r="A832" s="111" t="s">
        <v>95</v>
      </c>
      <c r="B832" s="111" t="s">
        <v>130</v>
      </c>
      <c r="C832" s="111" t="s">
        <v>131</v>
      </c>
      <c r="D832" s="110"/>
      <c r="E832" s="110">
        <v>0</v>
      </c>
      <c r="F832" s="110">
        <v>0</v>
      </c>
      <c r="G832" s="110">
        <v>0</v>
      </c>
      <c r="H832" s="110">
        <v>0</v>
      </c>
      <c r="I832" s="110">
        <v>0</v>
      </c>
      <c r="J832" s="110">
        <v>0</v>
      </c>
    </row>
    <row r="833" spans="1:10">
      <c r="A833" s="111" t="s">
        <v>95</v>
      </c>
      <c r="B833" s="111" t="s">
        <v>132</v>
      </c>
      <c r="C833" s="111" t="s">
        <v>131</v>
      </c>
      <c r="D833" s="110"/>
      <c r="E833" s="110">
        <v>9.7000000000000003E-3</v>
      </c>
      <c r="F833" s="110">
        <v>-6.5799999999999997E-2</v>
      </c>
      <c r="G833" s="110">
        <v>15.481</v>
      </c>
      <c r="H833" s="110">
        <v>8.9899999999999994E-2</v>
      </c>
      <c r="I833" s="110">
        <v>8.3499999999999998E-3</v>
      </c>
      <c r="J833" s="110">
        <v>2.0579999999999999E-5</v>
      </c>
    </row>
    <row r="834" spans="1:10">
      <c r="A834" s="111" t="s">
        <v>95</v>
      </c>
      <c r="B834" s="111" t="s">
        <v>133</v>
      </c>
      <c r="C834" s="111" t="s">
        <v>131</v>
      </c>
      <c r="D834" s="110"/>
      <c r="E834" s="110">
        <v>4.5499999999999999E-2</v>
      </c>
      <c r="F834" s="110">
        <v>-0.2374</v>
      </c>
      <c r="G834" s="110">
        <v>17.908899999999999</v>
      </c>
      <c r="H834" s="110">
        <v>0.31557000000000002</v>
      </c>
      <c r="I834" s="110">
        <v>4.0989999999999999E-2</v>
      </c>
      <c r="J834" s="110">
        <v>2.9E-4</v>
      </c>
    </row>
    <row r="835" spans="1:10">
      <c r="A835" s="111" t="s">
        <v>95</v>
      </c>
      <c r="B835" s="111" t="s">
        <v>134</v>
      </c>
      <c r="C835" s="111" t="s">
        <v>131</v>
      </c>
      <c r="D835" s="110"/>
      <c r="E835" s="110">
        <v>0.1401</v>
      </c>
      <c r="F835" s="110">
        <v>-4.3200000000000002E-2</v>
      </c>
      <c r="G835" s="110">
        <v>14.635400000000001</v>
      </c>
      <c r="H835" s="110">
        <v>4.2959999999999998E-2</v>
      </c>
      <c r="I835" s="110">
        <v>0.12517</v>
      </c>
      <c r="J835" s="110">
        <v>-8.4229999999999998E-5</v>
      </c>
    </row>
    <row r="836" spans="1:10">
      <c r="A836" s="111" t="s">
        <v>95</v>
      </c>
      <c r="B836" s="111" t="s">
        <v>135</v>
      </c>
      <c r="C836" s="111" t="s">
        <v>131</v>
      </c>
      <c r="D836" s="110"/>
      <c r="E836" s="110">
        <v>2.0590000000000001E-5</v>
      </c>
      <c r="F836" s="110">
        <v>-7.4999999999999997E-3</v>
      </c>
      <c r="G836" s="110">
        <v>4.6961000000000004</v>
      </c>
      <c r="H836" s="110">
        <v>1.0059999999999999E-2</v>
      </c>
      <c r="I836" s="110">
        <v>2.6849999999999999E-5</v>
      </c>
      <c r="J836" s="110">
        <v>2.9499999999999999E-5</v>
      </c>
    </row>
    <row r="837" spans="1:10">
      <c r="A837" s="111" t="s">
        <v>95</v>
      </c>
      <c r="B837" s="111" t="s">
        <v>136</v>
      </c>
      <c r="C837" s="111" t="s">
        <v>131</v>
      </c>
      <c r="D837" s="110"/>
      <c r="E837" s="110">
        <v>8.0869999999999998E-4</v>
      </c>
      <c r="F837" s="110">
        <v>-5.7599999999999998E-2</v>
      </c>
      <c r="G837" s="110">
        <v>4.7704000000000004</v>
      </c>
      <c r="H837" s="110">
        <v>7.8399999999999997E-2</v>
      </c>
      <c r="I837" s="110">
        <v>8.1999999999999998E-4</v>
      </c>
      <c r="J837" s="110">
        <v>2.37E-5</v>
      </c>
    </row>
    <row r="838" spans="1:10">
      <c r="A838" s="111" t="s">
        <v>95</v>
      </c>
      <c r="B838" s="111" t="s">
        <v>137</v>
      </c>
      <c r="C838" s="111" t="s">
        <v>131</v>
      </c>
      <c r="D838" s="110"/>
      <c r="E838" s="110">
        <v>1.459E-4</v>
      </c>
      <c r="F838" s="110">
        <v>-3.0099999999999998E-2</v>
      </c>
      <c r="G838" s="110">
        <v>4.7508999999999997</v>
      </c>
      <c r="H838" s="110">
        <v>4.079E-2</v>
      </c>
      <c r="I838" s="110">
        <v>1.7000000000000001E-4</v>
      </c>
      <c r="J838" s="110">
        <v>9.8319999999999994E-5</v>
      </c>
    </row>
    <row r="839" spans="1:10">
      <c r="A839" s="111" t="s">
        <v>95</v>
      </c>
      <c r="B839" s="111" t="s">
        <v>138</v>
      </c>
      <c r="C839" s="111" t="s">
        <v>131</v>
      </c>
      <c r="D839" s="110"/>
      <c r="E839" s="110">
        <v>3.5099999999999999E-5</v>
      </c>
      <c r="F839" s="110">
        <v>-4.3E-3</v>
      </c>
      <c r="G839" s="110">
        <v>4.7389000000000001</v>
      </c>
      <c r="H839" s="110">
        <v>5.62E-3</v>
      </c>
      <c r="I839" s="110">
        <v>3.6980000000000002E-5</v>
      </c>
      <c r="J839" s="110">
        <v>1.5299999999999999E-5</v>
      </c>
    </row>
    <row r="840" spans="1:10">
      <c r="A840" s="111" t="s">
        <v>95</v>
      </c>
      <c r="B840" s="111" t="s">
        <v>139</v>
      </c>
      <c r="C840" s="111" t="s">
        <v>131</v>
      </c>
      <c r="D840" s="110"/>
      <c r="E840" s="110">
        <v>-0.49490000000000001</v>
      </c>
      <c r="F840" s="110">
        <v>7.9200000000000007E-2</v>
      </c>
      <c r="G840" s="110">
        <v>0.42170000000000002</v>
      </c>
      <c r="H840" s="110">
        <v>-0.10748000000000001</v>
      </c>
      <c r="I840" s="110">
        <v>-0.68591999999999997</v>
      </c>
      <c r="J840" s="110">
        <v>2.63E-3</v>
      </c>
    </row>
    <row r="841" spans="1:10">
      <c r="A841" s="111" t="s">
        <v>95</v>
      </c>
      <c r="B841" s="111" t="s">
        <v>140</v>
      </c>
      <c r="C841" s="111" t="s">
        <v>131</v>
      </c>
      <c r="D841" s="110"/>
      <c r="E841" s="110">
        <v>0.49569999999999997</v>
      </c>
      <c r="F841" s="110">
        <v>-7.9000000000000001E-2</v>
      </c>
      <c r="G841" s="110">
        <v>-0.42</v>
      </c>
      <c r="H841" s="110">
        <v>0.10717</v>
      </c>
      <c r="I841" s="110">
        <v>0.68655999999999995</v>
      </c>
      <c r="J841" s="110">
        <v>-2.5500000000000002E-3</v>
      </c>
    </row>
    <row r="842" spans="1:10">
      <c r="A842" s="111" t="s">
        <v>95</v>
      </c>
      <c r="B842" s="111" t="s">
        <v>141</v>
      </c>
      <c r="C842" s="111" t="s">
        <v>131</v>
      </c>
      <c r="D842" s="110"/>
      <c r="E842" s="110">
        <v>1.2999999999999999E-3</v>
      </c>
      <c r="F842" s="110">
        <v>0.49930000000000002</v>
      </c>
      <c r="G842" s="110">
        <v>0.86529999999999996</v>
      </c>
      <c r="H842" s="110">
        <v>-0.69401000000000002</v>
      </c>
      <c r="I842" s="110">
        <v>1.64E-3</v>
      </c>
      <c r="J842" s="110">
        <v>1.4400000000000001E-3</v>
      </c>
    </row>
    <row r="843" spans="1:10">
      <c r="A843" s="111" t="s">
        <v>95</v>
      </c>
      <c r="B843" s="111" t="s">
        <v>142</v>
      </c>
      <c r="C843" s="111" t="s">
        <v>131</v>
      </c>
      <c r="D843" s="110"/>
      <c r="E843" s="110">
        <v>-1.6000000000000001E-3</v>
      </c>
      <c r="F843" s="110">
        <v>-0.57330000000000003</v>
      </c>
      <c r="G843" s="110">
        <v>-1.0759000000000001</v>
      </c>
      <c r="H843" s="110">
        <v>0.79778000000000004</v>
      </c>
      <c r="I843" s="110">
        <v>-2.0100000000000001E-3</v>
      </c>
      <c r="J843" s="110">
        <v>-1.6800000000000001E-3</v>
      </c>
    </row>
    <row r="844" spans="1:10">
      <c r="A844" s="111" t="s">
        <v>95</v>
      </c>
      <c r="B844" s="111" t="s">
        <v>143</v>
      </c>
      <c r="C844" s="111" t="s">
        <v>131</v>
      </c>
      <c r="D844" s="110"/>
      <c r="E844" s="110">
        <v>4.5499999999999999E-2</v>
      </c>
      <c r="F844" s="110">
        <v>-0.2374</v>
      </c>
      <c r="G844" s="110">
        <v>17.908899999999999</v>
      </c>
      <c r="H844" s="110">
        <v>0.31557000000000002</v>
      </c>
      <c r="I844" s="110">
        <v>4.0989999999999999E-2</v>
      </c>
      <c r="J844" s="110">
        <v>2.9E-4</v>
      </c>
    </row>
    <row r="845" spans="1:10">
      <c r="A845" s="111" t="s">
        <v>95</v>
      </c>
      <c r="B845" s="111" t="s">
        <v>144</v>
      </c>
      <c r="C845" s="111" t="s">
        <v>8</v>
      </c>
      <c r="D845" s="110"/>
      <c r="E845" s="110">
        <v>0.18559999999999999</v>
      </c>
      <c r="F845" s="110">
        <v>-0.28070000000000001</v>
      </c>
      <c r="G845" s="110">
        <v>32.5443</v>
      </c>
      <c r="H845" s="110">
        <v>0.35853000000000002</v>
      </c>
      <c r="I845" s="110">
        <v>0.16616</v>
      </c>
      <c r="J845" s="110">
        <v>2.0000000000000001E-4</v>
      </c>
    </row>
    <row r="846" spans="1:10">
      <c r="A846" s="111" t="s">
        <v>95</v>
      </c>
      <c r="B846" s="111" t="s">
        <v>145</v>
      </c>
      <c r="C846" s="111" t="s">
        <v>8</v>
      </c>
      <c r="D846" s="110"/>
      <c r="E846" s="110">
        <v>9.7000000000000003E-3</v>
      </c>
      <c r="F846" s="110">
        <v>-6.5799999999999997E-2</v>
      </c>
      <c r="G846" s="110">
        <v>15.481</v>
      </c>
      <c r="H846" s="110">
        <v>8.9899999999999994E-2</v>
      </c>
      <c r="I846" s="110">
        <v>8.3499999999999998E-3</v>
      </c>
      <c r="J846" s="110">
        <v>2.0579999999999999E-5</v>
      </c>
    </row>
    <row r="847" spans="1:10">
      <c r="A847" s="111" t="s">
        <v>95</v>
      </c>
      <c r="B847" s="111" t="s">
        <v>146</v>
      </c>
      <c r="C847" s="111" t="s">
        <v>8</v>
      </c>
      <c r="D847" s="110"/>
      <c r="E847" s="110">
        <v>0.14979999999999999</v>
      </c>
      <c r="F847" s="110">
        <v>-0.109</v>
      </c>
      <c r="G847" s="110">
        <v>30.116299999999999</v>
      </c>
      <c r="H847" s="110">
        <v>0.13286000000000001</v>
      </c>
      <c r="I847" s="110">
        <v>0.13350999999999999</v>
      </c>
      <c r="J847" s="110">
        <v>-6.3659999999999997E-5</v>
      </c>
    </row>
    <row r="848" spans="1:10">
      <c r="A848" s="111" t="s">
        <v>95</v>
      </c>
      <c r="B848" s="111" t="s">
        <v>147</v>
      </c>
      <c r="C848" s="111" t="s">
        <v>8</v>
      </c>
      <c r="D848" s="110"/>
      <c r="E848" s="110">
        <v>0.1401</v>
      </c>
      <c r="F848" s="110">
        <v>-5.0799999999999998E-2</v>
      </c>
      <c r="G848" s="110">
        <v>19.331499999999998</v>
      </c>
      <c r="H848" s="110">
        <v>5.3019999999999998E-2</v>
      </c>
      <c r="I848" s="110">
        <v>0.12519</v>
      </c>
      <c r="J848" s="110">
        <v>-5.4740000000000001E-5</v>
      </c>
    </row>
    <row r="849" spans="1:10">
      <c r="A849" s="111" t="s">
        <v>95</v>
      </c>
      <c r="B849" s="111" t="s">
        <v>148</v>
      </c>
      <c r="C849" s="111" t="s">
        <v>8</v>
      </c>
      <c r="D849" s="110"/>
      <c r="E849" s="110">
        <v>0.1409</v>
      </c>
      <c r="F849" s="110">
        <v>-0.1008</v>
      </c>
      <c r="G849" s="110">
        <v>19.405799999999999</v>
      </c>
      <c r="H849" s="110">
        <v>0.12136</v>
      </c>
      <c r="I849" s="110">
        <v>0.12598000000000001</v>
      </c>
      <c r="J849" s="110">
        <v>-6.0529999999999998E-5</v>
      </c>
    </row>
    <row r="850" spans="1:10">
      <c r="A850" s="111" t="s">
        <v>95</v>
      </c>
      <c r="B850" s="111" t="s">
        <v>149</v>
      </c>
      <c r="C850" s="111" t="s">
        <v>8</v>
      </c>
      <c r="D850" s="110"/>
      <c r="E850" s="110">
        <v>0.14019999999999999</v>
      </c>
      <c r="F850" s="110">
        <v>-7.3300000000000004E-2</v>
      </c>
      <c r="G850" s="110">
        <v>19.386299999999999</v>
      </c>
      <c r="H850" s="110">
        <v>8.3750000000000005E-2</v>
      </c>
      <c r="I850" s="110">
        <v>0.12534000000000001</v>
      </c>
      <c r="J850" s="110">
        <v>1.4090000000000001E-5</v>
      </c>
    </row>
    <row r="851" spans="1:10">
      <c r="A851" s="111" t="s">
        <v>95</v>
      </c>
      <c r="B851" s="111" t="s">
        <v>150</v>
      </c>
      <c r="C851" s="111" t="s">
        <v>8</v>
      </c>
      <c r="D851" s="110"/>
      <c r="E851" s="110">
        <v>0.1401</v>
      </c>
      <c r="F851" s="110">
        <v>-4.7500000000000001E-2</v>
      </c>
      <c r="G851" s="110">
        <v>19.374300000000002</v>
      </c>
      <c r="H851" s="110">
        <v>4.8579999999999998E-2</v>
      </c>
      <c r="I851" s="110">
        <v>0.12520000000000001</v>
      </c>
      <c r="J851" s="110">
        <v>-6.8930000000000006E-5</v>
      </c>
    </row>
    <row r="852" spans="1:10">
      <c r="A852" s="111" t="s">
        <v>95</v>
      </c>
      <c r="B852" s="111" t="s">
        <v>151</v>
      </c>
      <c r="C852" s="111" t="s">
        <v>8</v>
      </c>
      <c r="D852" s="110"/>
      <c r="E852" s="110">
        <v>-0.3548</v>
      </c>
      <c r="F852" s="110">
        <v>3.5900000000000001E-2</v>
      </c>
      <c r="G852" s="110">
        <v>15.0571</v>
      </c>
      <c r="H852" s="110">
        <v>-6.4519999999999994E-2</v>
      </c>
      <c r="I852" s="110">
        <v>-0.56074999999999997</v>
      </c>
      <c r="J852" s="110">
        <v>2.5500000000000002E-3</v>
      </c>
    </row>
    <row r="853" spans="1:10">
      <c r="A853" s="111" t="s">
        <v>95</v>
      </c>
      <c r="B853" s="111" t="s">
        <v>152</v>
      </c>
      <c r="C853" s="111" t="s">
        <v>8</v>
      </c>
      <c r="D853" s="110"/>
      <c r="E853" s="110">
        <v>0.63580000000000003</v>
      </c>
      <c r="F853" s="110">
        <v>-0.12230000000000001</v>
      </c>
      <c r="G853" s="110">
        <v>14.215299999999999</v>
      </c>
      <c r="H853" s="110">
        <v>0.15013000000000001</v>
      </c>
      <c r="I853" s="110">
        <v>0.81172</v>
      </c>
      <c r="J853" s="110">
        <v>-2.64E-3</v>
      </c>
    </row>
    <row r="854" spans="1:10">
      <c r="A854" s="111" t="s">
        <v>95</v>
      </c>
      <c r="B854" s="111" t="s">
        <v>153</v>
      </c>
      <c r="C854" s="111" t="s">
        <v>8</v>
      </c>
      <c r="D854" s="110"/>
      <c r="E854" s="110">
        <v>0.1414</v>
      </c>
      <c r="F854" s="110">
        <v>0.45610000000000001</v>
      </c>
      <c r="G854" s="110">
        <v>15.5006</v>
      </c>
      <c r="H854" s="110">
        <v>-0.65105000000000002</v>
      </c>
      <c r="I854" s="110">
        <v>0.12681000000000001</v>
      </c>
      <c r="J854" s="110">
        <v>1.3600000000000001E-3</v>
      </c>
    </row>
    <row r="855" spans="1:10">
      <c r="A855" s="111" t="s">
        <v>95</v>
      </c>
      <c r="B855" s="111" t="s">
        <v>154</v>
      </c>
      <c r="C855" s="111" t="s">
        <v>8</v>
      </c>
      <c r="D855" s="110"/>
      <c r="E855" s="110">
        <v>0.13850000000000001</v>
      </c>
      <c r="F855" s="110">
        <v>-0.61650000000000005</v>
      </c>
      <c r="G855" s="110">
        <v>13.5595</v>
      </c>
      <c r="H855" s="110">
        <v>0.84074000000000004</v>
      </c>
      <c r="I855" s="110">
        <v>0.12316000000000001</v>
      </c>
      <c r="J855" s="110">
        <v>-1.7600000000000001E-3</v>
      </c>
    </row>
    <row r="856" spans="1:10">
      <c r="A856" s="111" t="s">
        <v>95</v>
      </c>
      <c r="B856" s="111" t="s">
        <v>155</v>
      </c>
      <c r="C856" s="111" t="s">
        <v>8</v>
      </c>
      <c r="D856" s="110"/>
      <c r="E856" s="110">
        <v>-0.29659999999999997</v>
      </c>
      <c r="F856" s="110">
        <v>-3.1199999999999999E-2</v>
      </c>
      <c r="G856" s="110">
        <v>28.947800000000001</v>
      </c>
      <c r="H856" s="110">
        <v>2.7140000000000001E-2</v>
      </c>
      <c r="I856" s="110">
        <v>-0.48465000000000003</v>
      </c>
      <c r="J856" s="110">
        <v>2.3E-3</v>
      </c>
    </row>
    <row r="857" spans="1:10">
      <c r="A857" s="111" t="s">
        <v>95</v>
      </c>
      <c r="B857" s="111" t="s">
        <v>156</v>
      </c>
      <c r="C857" s="111" t="s">
        <v>8</v>
      </c>
      <c r="D857" s="110"/>
      <c r="E857" s="110">
        <v>-0.30530000000000002</v>
      </c>
      <c r="F857" s="110">
        <v>2.12E-2</v>
      </c>
      <c r="G857" s="110">
        <v>19.241399999999999</v>
      </c>
      <c r="H857" s="110">
        <v>-4.4720000000000003E-2</v>
      </c>
      <c r="I857" s="110">
        <v>-0.49214000000000002</v>
      </c>
      <c r="J857" s="110">
        <v>2.31E-3</v>
      </c>
    </row>
    <row r="858" spans="1:10">
      <c r="A858" s="111" t="s">
        <v>95</v>
      </c>
      <c r="B858" s="111" t="s">
        <v>157</v>
      </c>
      <c r="C858" s="111" t="s">
        <v>8</v>
      </c>
      <c r="D858" s="110"/>
      <c r="E858" s="110">
        <v>-0.30459999999999998</v>
      </c>
      <c r="F858" s="110">
        <v>-2.3800000000000002E-2</v>
      </c>
      <c r="G858" s="110">
        <v>19.308299999999999</v>
      </c>
      <c r="H858" s="110">
        <v>1.6789999999999999E-2</v>
      </c>
      <c r="I858" s="110">
        <v>-0.49142999999999998</v>
      </c>
      <c r="J858" s="110">
        <v>2.3E-3</v>
      </c>
    </row>
    <row r="859" spans="1:10">
      <c r="A859" s="111" t="s">
        <v>95</v>
      </c>
      <c r="B859" s="111" t="s">
        <v>158</v>
      </c>
      <c r="C859" s="111" t="s">
        <v>8</v>
      </c>
      <c r="D859" s="110"/>
      <c r="E859" s="110">
        <v>-0.30520000000000003</v>
      </c>
      <c r="F859" s="110">
        <v>9.6960000000000004E-4</v>
      </c>
      <c r="G859" s="110">
        <v>19.290800000000001</v>
      </c>
      <c r="H859" s="110">
        <v>-1.7059999999999999E-2</v>
      </c>
      <c r="I859" s="110">
        <v>-0.49201</v>
      </c>
      <c r="J859" s="110">
        <v>2.3700000000000001E-3</v>
      </c>
    </row>
    <row r="860" spans="1:10">
      <c r="A860" s="111" t="s">
        <v>95</v>
      </c>
      <c r="B860" s="111" t="s">
        <v>159</v>
      </c>
      <c r="C860" s="111" t="s">
        <v>8</v>
      </c>
      <c r="D860" s="110"/>
      <c r="E860" s="110">
        <v>-0.30530000000000002</v>
      </c>
      <c r="F860" s="110">
        <v>2.4199999999999999E-2</v>
      </c>
      <c r="G860" s="110">
        <v>19.28</v>
      </c>
      <c r="H860" s="110">
        <v>-4.8710000000000003E-2</v>
      </c>
      <c r="I860" s="110">
        <v>-0.49213000000000001</v>
      </c>
      <c r="J860" s="110">
        <v>2.3E-3</v>
      </c>
    </row>
    <row r="861" spans="1:10">
      <c r="A861" s="111" t="s">
        <v>95</v>
      </c>
      <c r="B861" s="111" t="s">
        <v>160</v>
      </c>
      <c r="C861" s="111" t="s">
        <v>8</v>
      </c>
      <c r="D861" s="110"/>
      <c r="E861" s="110">
        <v>0.59489999999999998</v>
      </c>
      <c r="F861" s="110">
        <v>-0.1736</v>
      </c>
      <c r="G861" s="110">
        <v>28.190200000000001</v>
      </c>
      <c r="H861" s="110">
        <v>0.22033</v>
      </c>
      <c r="I861" s="110">
        <v>0.75058000000000002</v>
      </c>
      <c r="J861" s="110">
        <v>-2.3600000000000001E-3</v>
      </c>
    </row>
    <row r="862" spans="1:10">
      <c r="A862" s="111" t="s">
        <v>95</v>
      </c>
      <c r="B862" s="111" t="s">
        <v>161</v>
      </c>
      <c r="C862" s="111" t="s">
        <v>8</v>
      </c>
      <c r="D862" s="110"/>
      <c r="E862" s="110">
        <v>0.58620000000000005</v>
      </c>
      <c r="F862" s="110">
        <v>-0.1211</v>
      </c>
      <c r="G862" s="110">
        <v>18.483799999999999</v>
      </c>
      <c r="H862" s="110">
        <v>0.14846999999999999</v>
      </c>
      <c r="I862" s="110">
        <v>0.74309000000000003</v>
      </c>
      <c r="J862" s="110">
        <v>-2.3600000000000001E-3</v>
      </c>
    </row>
    <row r="863" spans="1:10">
      <c r="A863" s="111" t="s">
        <v>95</v>
      </c>
      <c r="B863" s="111" t="s">
        <v>162</v>
      </c>
      <c r="C863" s="111" t="s">
        <v>8</v>
      </c>
      <c r="D863" s="110"/>
      <c r="E863" s="110">
        <v>0.58689999999999998</v>
      </c>
      <c r="F863" s="110">
        <v>-0.16619999999999999</v>
      </c>
      <c r="G863" s="110">
        <v>18.550699999999999</v>
      </c>
      <c r="H863" s="110">
        <v>0.20996999999999999</v>
      </c>
      <c r="I863" s="110">
        <v>0.74380000000000002</v>
      </c>
      <c r="J863" s="110">
        <v>-2.3600000000000001E-3</v>
      </c>
    </row>
    <row r="864" spans="1:10">
      <c r="A864" s="111" t="s">
        <v>95</v>
      </c>
      <c r="B864" s="111" t="s">
        <v>163</v>
      </c>
      <c r="C864" s="111" t="s">
        <v>8</v>
      </c>
      <c r="D864" s="110"/>
      <c r="E864" s="110">
        <v>0.58630000000000004</v>
      </c>
      <c r="F864" s="110">
        <v>-0.1414</v>
      </c>
      <c r="G864" s="110">
        <v>18.533200000000001</v>
      </c>
      <c r="H864" s="110">
        <v>0.17612</v>
      </c>
      <c r="I864" s="110">
        <v>0.74321999999999999</v>
      </c>
      <c r="J864" s="110">
        <v>-2.2899999999999999E-3</v>
      </c>
    </row>
    <row r="865" spans="1:10">
      <c r="A865" s="111" t="s">
        <v>95</v>
      </c>
      <c r="B865" s="111" t="s">
        <v>164</v>
      </c>
      <c r="C865" s="111" t="s">
        <v>8</v>
      </c>
      <c r="D865" s="110"/>
      <c r="E865" s="110">
        <v>0.58620000000000005</v>
      </c>
      <c r="F865" s="110">
        <v>-0.1182</v>
      </c>
      <c r="G865" s="110">
        <v>18.522400000000001</v>
      </c>
      <c r="H865" s="110">
        <v>0.14446999999999999</v>
      </c>
      <c r="I865" s="110">
        <v>0.74309999999999998</v>
      </c>
      <c r="J865" s="110">
        <v>-2.3700000000000001E-3</v>
      </c>
    </row>
    <row r="866" spans="1:10">
      <c r="A866" s="111" t="s">
        <v>95</v>
      </c>
      <c r="B866" s="111" t="s">
        <v>165</v>
      </c>
      <c r="C866" s="111" t="s">
        <v>8</v>
      </c>
      <c r="D866" s="110"/>
      <c r="E866" s="110">
        <v>0.15</v>
      </c>
      <c r="F866" s="110">
        <v>0.34689999999999999</v>
      </c>
      <c r="G866" s="110">
        <v>29.347000000000001</v>
      </c>
      <c r="H866" s="110">
        <v>-0.50073999999999996</v>
      </c>
      <c r="I866" s="110">
        <v>0.13414999999999999</v>
      </c>
      <c r="J866" s="110">
        <v>1.23E-3</v>
      </c>
    </row>
    <row r="867" spans="1:10">
      <c r="A867" s="111" t="s">
        <v>95</v>
      </c>
      <c r="B867" s="111" t="s">
        <v>166</v>
      </c>
      <c r="C867" s="111" t="s">
        <v>8</v>
      </c>
      <c r="D867" s="110"/>
      <c r="E867" s="110">
        <v>0.14130000000000001</v>
      </c>
      <c r="F867" s="110">
        <v>0.39939999999999998</v>
      </c>
      <c r="G867" s="110">
        <v>19.640599999999999</v>
      </c>
      <c r="H867" s="110">
        <v>-0.5726</v>
      </c>
      <c r="I867" s="110">
        <v>0.12667</v>
      </c>
      <c r="J867" s="110">
        <v>1.24E-3</v>
      </c>
    </row>
    <row r="868" spans="1:10">
      <c r="A868" s="111" t="s">
        <v>95</v>
      </c>
      <c r="B868" s="111" t="s">
        <v>167</v>
      </c>
      <c r="C868" s="111" t="s">
        <v>8</v>
      </c>
      <c r="D868" s="110"/>
      <c r="E868" s="110">
        <v>0.14199999999999999</v>
      </c>
      <c r="F868" s="110">
        <v>0.3543</v>
      </c>
      <c r="G868" s="110">
        <v>19.7075</v>
      </c>
      <c r="H868" s="110">
        <v>-0.51109000000000004</v>
      </c>
      <c r="I868" s="110">
        <v>0.12737999999999999</v>
      </c>
      <c r="J868" s="110">
        <v>1.24E-3</v>
      </c>
    </row>
    <row r="869" spans="1:10">
      <c r="A869" s="111" t="s">
        <v>95</v>
      </c>
      <c r="B869" s="111" t="s">
        <v>168</v>
      </c>
      <c r="C869" s="111" t="s">
        <v>8</v>
      </c>
      <c r="D869" s="110"/>
      <c r="E869" s="110">
        <v>0.1414</v>
      </c>
      <c r="F869" s="110">
        <v>0.37909999999999999</v>
      </c>
      <c r="G869" s="110">
        <v>19.689900000000002</v>
      </c>
      <c r="H869" s="110">
        <v>-0.54493999999999998</v>
      </c>
      <c r="I869" s="110">
        <v>0.1268</v>
      </c>
      <c r="J869" s="110">
        <v>1.2999999999999999E-3</v>
      </c>
    </row>
    <row r="870" spans="1:10">
      <c r="A870" s="111" t="s">
        <v>95</v>
      </c>
      <c r="B870" s="111" t="s">
        <v>169</v>
      </c>
      <c r="C870" s="111" t="s">
        <v>8</v>
      </c>
      <c r="D870" s="110"/>
      <c r="E870" s="110">
        <v>0.14130000000000001</v>
      </c>
      <c r="F870" s="110">
        <v>0.40229999999999999</v>
      </c>
      <c r="G870" s="110">
        <v>19.679099999999998</v>
      </c>
      <c r="H870" s="110">
        <v>-0.5766</v>
      </c>
      <c r="I870" s="110">
        <v>0.12667999999999999</v>
      </c>
      <c r="J870" s="110">
        <v>1.23E-3</v>
      </c>
    </row>
    <row r="871" spans="1:10">
      <c r="A871" s="111" t="s">
        <v>95</v>
      </c>
      <c r="B871" s="111" t="s">
        <v>170</v>
      </c>
      <c r="C871" s="111" t="s">
        <v>8</v>
      </c>
      <c r="D871" s="110"/>
      <c r="E871" s="110">
        <v>0.1474</v>
      </c>
      <c r="F871" s="110">
        <v>-0.61839999999999995</v>
      </c>
      <c r="G871" s="110">
        <v>27.599900000000002</v>
      </c>
      <c r="H871" s="110">
        <v>0.84187000000000001</v>
      </c>
      <c r="I871" s="110">
        <v>0.13086999999999999</v>
      </c>
      <c r="J871" s="110">
        <v>-1.58E-3</v>
      </c>
    </row>
    <row r="872" spans="1:10">
      <c r="A872" s="111" t="s">
        <v>95</v>
      </c>
      <c r="B872" s="111" t="s">
        <v>171</v>
      </c>
      <c r="C872" s="111" t="s">
        <v>8</v>
      </c>
      <c r="D872" s="110"/>
      <c r="E872" s="110">
        <v>0.13869999999999999</v>
      </c>
      <c r="F872" s="110">
        <v>-0.56599999999999995</v>
      </c>
      <c r="G872" s="110">
        <v>17.8935</v>
      </c>
      <c r="H872" s="110">
        <v>0.77000999999999997</v>
      </c>
      <c r="I872" s="110">
        <v>0.12338</v>
      </c>
      <c r="J872" s="110">
        <v>-1.57E-3</v>
      </c>
    </row>
    <row r="873" spans="1:10">
      <c r="A873" s="111" t="s">
        <v>95</v>
      </c>
      <c r="B873" s="111" t="s">
        <v>172</v>
      </c>
      <c r="C873" s="111" t="s">
        <v>8</v>
      </c>
      <c r="D873" s="110"/>
      <c r="E873" s="110">
        <v>0.1394</v>
      </c>
      <c r="F873" s="110">
        <v>-0.61099999999999999</v>
      </c>
      <c r="G873" s="110">
        <v>17.9604</v>
      </c>
      <c r="H873" s="110">
        <v>0.83152000000000004</v>
      </c>
      <c r="I873" s="110">
        <v>0.12409000000000001</v>
      </c>
      <c r="J873" s="110">
        <v>-1.57E-3</v>
      </c>
    </row>
    <row r="874" spans="1:10">
      <c r="A874" s="111" t="s">
        <v>95</v>
      </c>
      <c r="B874" s="111" t="s">
        <v>173</v>
      </c>
      <c r="C874" s="111" t="s">
        <v>8</v>
      </c>
      <c r="D874" s="110"/>
      <c r="E874" s="110">
        <v>0.13880000000000001</v>
      </c>
      <c r="F874" s="110">
        <v>-0.58620000000000005</v>
      </c>
      <c r="G874" s="110">
        <v>17.942900000000002</v>
      </c>
      <c r="H874" s="110">
        <v>0.79766999999999999</v>
      </c>
      <c r="I874" s="110">
        <v>0.12350999999999999</v>
      </c>
      <c r="J874" s="110">
        <v>-1.5100000000000001E-3</v>
      </c>
    </row>
    <row r="875" spans="1:10">
      <c r="A875" s="111" t="s">
        <v>95</v>
      </c>
      <c r="B875" s="111" t="s">
        <v>174</v>
      </c>
      <c r="C875" s="111" t="s">
        <v>8</v>
      </c>
      <c r="D875" s="110"/>
      <c r="E875" s="110">
        <v>0.13869999999999999</v>
      </c>
      <c r="F875" s="110">
        <v>-0.56310000000000004</v>
      </c>
      <c r="G875" s="110">
        <v>17.932099999999998</v>
      </c>
      <c r="H875" s="110">
        <v>0.76600999999999997</v>
      </c>
      <c r="I875" s="110">
        <v>0.12339</v>
      </c>
      <c r="J875" s="110">
        <v>-1.58E-3</v>
      </c>
    </row>
    <row r="876" spans="1:10">
      <c r="A876" s="111" t="s">
        <v>95</v>
      </c>
      <c r="B876" s="111" t="s">
        <v>179</v>
      </c>
      <c r="C876" s="111" t="s">
        <v>8</v>
      </c>
      <c r="D876" s="111" t="s">
        <v>9</v>
      </c>
      <c r="E876" s="110">
        <v>0.63580000000000003</v>
      </c>
      <c r="F876" s="110">
        <v>0.45610000000000001</v>
      </c>
      <c r="G876" s="110">
        <v>30.116299999999999</v>
      </c>
      <c r="H876" s="110">
        <v>0.84187000000000001</v>
      </c>
      <c r="I876" s="110">
        <v>0.81172</v>
      </c>
      <c r="J876" s="110">
        <v>2.5500000000000002E-3</v>
      </c>
    </row>
    <row r="877" spans="1:10">
      <c r="A877" s="111" t="s">
        <v>95</v>
      </c>
      <c r="B877" s="111" t="s">
        <v>179</v>
      </c>
      <c r="C877" s="111" t="s">
        <v>8</v>
      </c>
      <c r="D877" s="111" t="s">
        <v>10</v>
      </c>
      <c r="E877" s="110">
        <v>-0.3548</v>
      </c>
      <c r="F877" s="110">
        <v>-0.61839999999999995</v>
      </c>
      <c r="G877" s="110">
        <v>13.5595</v>
      </c>
      <c r="H877" s="110">
        <v>-0.65105000000000002</v>
      </c>
      <c r="I877" s="110">
        <v>-0.56074999999999997</v>
      </c>
      <c r="J877" s="110">
        <v>-2.64E-3</v>
      </c>
    </row>
    <row r="878" spans="1:10">
      <c r="A878" s="111" t="s">
        <v>96</v>
      </c>
      <c r="B878" s="111" t="s">
        <v>130</v>
      </c>
      <c r="C878" s="111" t="s">
        <v>131</v>
      </c>
      <c r="D878" s="110"/>
      <c r="E878" s="110">
        <v>0</v>
      </c>
      <c r="F878" s="110">
        <v>0</v>
      </c>
      <c r="G878" s="110">
        <v>0</v>
      </c>
      <c r="H878" s="110">
        <v>0</v>
      </c>
      <c r="I878" s="110">
        <v>0</v>
      </c>
      <c r="J878" s="110">
        <v>0</v>
      </c>
    </row>
    <row r="879" spans="1:10">
      <c r="A879" s="111" t="s">
        <v>96</v>
      </c>
      <c r="B879" s="111" t="s">
        <v>132</v>
      </c>
      <c r="C879" s="111" t="s">
        <v>131</v>
      </c>
      <c r="D879" s="110"/>
      <c r="E879" s="110">
        <v>-6.8999999999999999E-3</v>
      </c>
      <c r="F879" s="110">
        <v>-5.8900000000000001E-2</v>
      </c>
      <c r="G879" s="110">
        <v>13.362299999999999</v>
      </c>
      <c r="H879" s="110">
        <v>8.2729999999999998E-2</v>
      </c>
      <c r="I879" s="110">
        <v>-6.4900000000000001E-3</v>
      </c>
      <c r="J879" s="110">
        <v>2.7E-4</v>
      </c>
    </row>
    <row r="880" spans="1:10">
      <c r="A880" s="111" t="s">
        <v>96</v>
      </c>
      <c r="B880" s="111" t="s">
        <v>133</v>
      </c>
      <c r="C880" s="111" t="s">
        <v>131</v>
      </c>
      <c r="D880" s="110"/>
      <c r="E880" s="110">
        <v>-7.5899999999999995E-2</v>
      </c>
      <c r="F880" s="110">
        <v>-0.22389999999999999</v>
      </c>
      <c r="G880" s="110">
        <v>15.3773</v>
      </c>
      <c r="H880" s="110">
        <v>0.2994</v>
      </c>
      <c r="I880" s="110">
        <v>-6.7299999999999999E-2</v>
      </c>
      <c r="J880" s="110">
        <v>9.1E-4</v>
      </c>
    </row>
    <row r="881" spans="1:10">
      <c r="A881" s="111" t="s">
        <v>96</v>
      </c>
      <c r="B881" s="111" t="s">
        <v>134</v>
      </c>
      <c r="C881" s="111" t="s">
        <v>131</v>
      </c>
      <c r="D881" s="110"/>
      <c r="E881" s="110">
        <v>-0.25140000000000001</v>
      </c>
      <c r="F881" s="110">
        <v>-7.22E-2</v>
      </c>
      <c r="G881" s="110">
        <v>14.848800000000001</v>
      </c>
      <c r="H881" s="110">
        <v>6.8479999999999999E-2</v>
      </c>
      <c r="I881" s="110">
        <v>-0.22445000000000001</v>
      </c>
      <c r="J881" s="110">
        <v>1.8000000000000001E-4</v>
      </c>
    </row>
    <row r="882" spans="1:10">
      <c r="A882" s="111" t="s">
        <v>96</v>
      </c>
      <c r="B882" s="111" t="s">
        <v>135</v>
      </c>
      <c r="C882" s="111" t="s">
        <v>131</v>
      </c>
      <c r="D882" s="110"/>
      <c r="E882" s="110">
        <v>-1.1000000000000001E-3</v>
      </c>
      <c r="F882" s="110">
        <v>-8.2000000000000007E-3</v>
      </c>
      <c r="G882" s="110">
        <v>3.4685000000000001</v>
      </c>
      <c r="H882" s="110">
        <v>1.0529999999999999E-2</v>
      </c>
      <c r="I882" s="110">
        <v>-1E-3</v>
      </c>
      <c r="J882" s="110">
        <v>5.0950000000000003E-6</v>
      </c>
    </row>
    <row r="883" spans="1:10">
      <c r="A883" s="111" t="s">
        <v>96</v>
      </c>
      <c r="B883" s="111" t="s">
        <v>136</v>
      </c>
      <c r="C883" s="111" t="s">
        <v>131</v>
      </c>
      <c r="D883" s="110"/>
      <c r="E883" s="110">
        <v>-1.8E-3</v>
      </c>
      <c r="F883" s="110">
        <v>-5.5800000000000002E-2</v>
      </c>
      <c r="G883" s="110">
        <v>3.3329</v>
      </c>
      <c r="H883" s="110">
        <v>7.571E-2</v>
      </c>
      <c r="I883" s="110">
        <v>-1.47E-3</v>
      </c>
      <c r="J883" s="110">
        <v>2.9999999999999997E-4</v>
      </c>
    </row>
    <row r="884" spans="1:10">
      <c r="A884" s="111" t="s">
        <v>96</v>
      </c>
      <c r="B884" s="111" t="s">
        <v>137</v>
      </c>
      <c r="C884" s="111" t="s">
        <v>131</v>
      </c>
      <c r="D884" s="110"/>
      <c r="E884" s="110">
        <v>-1.1999999999999999E-3</v>
      </c>
      <c r="F884" s="110">
        <v>-2.9700000000000001E-2</v>
      </c>
      <c r="G884" s="110">
        <v>3.4394999999999998</v>
      </c>
      <c r="H884" s="110">
        <v>3.9910000000000001E-2</v>
      </c>
      <c r="I884" s="110">
        <v>-1.0300000000000001E-3</v>
      </c>
      <c r="J884" s="110">
        <v>6.1649999999999994E-5</v>
      </c>
    </row>
    <row r="885" spans="1:10">
      <c r="A885" s="111" t="s">
        <v>96</v>
      </c>
      <c r="B885" s="111" t="s">
        <v>138</v>
      </c>
      <c r="C885" s="111" t="s">
        <v>131</v>
      </c>
      <c r="D885" s="110"/>
      <c r="E885" s="110">
        <v>-1.5E-3</v>
      </c>
      <c r="F885" s="110">
        <v>-4.7999999999999996E-3</v>
      </c>
      <c r="G885" s="110">
        <v>3.3729</v>
      </c>
      <c r="H885" s="110">
        <v>6.0000000000000001E-3</v>
      </c>
      <c r="I885" s="110">
        <v>-1.32E-3</v>
      </c>
      <c r="J885" s="110">
        <v>2.8090000000000001E-6</v>
      </c>
    </row>
    <row r="886" spans="1:10">
      <c r="A886" s="111" t="s">
        <v>96</v>
      </c>
      <c r="B886" s="111" t="s">
        <v>139</v>
      </c>
      <c r="C886" s="111" t="s">
        <v>131</v>
      </c>
      <c r="D886" s="110"/>
      <c r="E886" s="110">
        <v>-0.57069999999999999</v>
      </c>
      <c r="F886" s="110">
        <v>0.11890000000000001</v>
      </c>
      <c r="G886" s="110">
        <v>0.62129999999999996</v>
      </c>
      <c r="H886" s="110">
        <v>-0.16178000000000001</v>
      </c>
      <c r="I886" s="110">
        <v>-0.66142000000000001</v>
      </c>
      <c r="J886" s="110">
        <v>3.4299999999999999E-3</v>
      </c>
    </row>
    <row r="887" spans="1:10">
      <c r="A887" s="111" t="s">
        <v>96</v>
      </c>
      <c r="B887" s="111" t="s">
        <v>140</v>
      </c>
      <c r="C887" s="111" t="s">
        <v>131</v>
      </c>
      <c r="D887" s="110"/>
      <c r="E887" s="110">
        <v>0.63390000000000002</v>
      </c>
      <c r="F887" s="110">
        <v>-0.1176</v>
      </c>
      <c r="G887" s="110">
        <v>-0.60450000000000004</v>
      </c>
      <c r="H887" s="110">
        <v>0.16012000000000001</v>
      </c>
      <c r="I887" s="110">
        <v>0.68740999999999997</v>
      </c>
      <c r="J887" s="110">
        <v>-3.3800000000000002E-3</v>
      </c>
    </row>
    <row r="888" spans="1:10">
      <c r="A888" s="111" t="s">
        <v>96</v>
      </c>
      <c r="B888" s="111" t="s">
        <v>141</v>
      </c>
      <c r="C888" s="111" t="s">
        <v>131</v>
      </c>
      <c r="D888" s="110"/>
      <c r="E888" s="110">
        <v>1.4E-3</v>
      </c>
      <c r="F888" s="110">
        <v>0.50670000000000004</v>
      </c>
      <c r="G888" s="110">
        <v>0.85599999999999998</v>
      </c>
      <c r="H888" s="110">
        <v>-0.70713999999999999</v>
      </c>
      <c r="I888" s="110">
        <v>1.9E-3</v>
      </c>
      <c r="J888" s="110">
        <v>5.1000000000000004E-4</v>
      </c>
    </row>
    <row r="889" spans="1:10">
      <c r="A889" s="111" t="s">
        <v>96</v>
      </c>
      <c r="B889" s="111" t="s">
        <v>142</v>
      </c>
      <c r="C889" s="111" t="s">
        <v>131</v>
      </c>
      <c r="D889" s="110"/>
      <c r="E889" s="110">
        <v>-1.8E-3</v>
      </c>
      <c r="F889" s="110">
        <v>-0.58160000000000001</v>
      </c>
      <c r="G889" s="110">
        <v>-1.0803</v>
      </c>
      <c r="H889" s="110">
        <v>0.81291000000000002</v>
      </c>
      <c r="I889" s="110">
        <v>-2.3500000000000001E-3</v>
      </c>
      <c r="J889" s="110">
        <v>-6.0999999999999997E-4</v>
      </c>
    </row>
    <row r="890" spans="1:10">
      <c r="A890" s="111" t="s">
        <v>96</v>
      </c>
      <c r="B890" s="111" t="s">
        <v>143</v>
      </c>
      <c r="C890" s="111" t="s">
        <v>131</v>
      </c>
      <c r="D890" s="110"/>
      <c r="E890" s="110">
        <v>-7.5899999999999995E-2</v>
      </c>
      <c r="F890" s="110">
        <v>-0.22389999999999999</v>
      </c>
      <c r="G890" s="110">
        <v>15.3773</v>
      </c>
      <c r="H890" s="110">
        <v>0.2994</v>
      </c>
      <c r="I890" s="110">
        <v>-6.7299999999999999E-2</v>
      </c>
      <c r="J890" s="110">
        <v>9.1E-4</v>
      </c>
    </row>
    <row r="891" spans="1:10">
      <c r="A891" s="111" t="s">
        <v>96</v>
      </c>
      <c r="B891" s="111" t="s">
        <v>144</v>
      </c>
      <c r="C891" s="111" t="s">
        <v>8</v>
      </c>
      <c r="D891" s="110"/>
      <c r="E891" s="110">
        <v>-0.32729999999999998</v>
      </c>
      <c r="F891" s="110">
        <v>-0.29609999999999997</v>
      </c>
      <c r="G891" s="110">
        <v>30.226099999999999</v>
      </c>
      <c r="H891" s="110">
        <v>0.36787999999999998</v>
      </c>
      <c r="I891" s="110">
        <v>-0.29175000000000001</v>
      </c>
      <c r="J891" s="110">
        <v>1.1000000000000001E-3</v>
      </c>
    </row>
    <row r="892" spans="1:10">
      <c r="A892" s="111" t="s">
        <v>96</v>
      </c>
      <c r="B892" s="111" t="s">
        <v>145</v>
      </c>
      <c r="C892" s="111" t="s">
        <v>8</v>
      </c>
      <c r="D892" s="110"/>
      <c r="E892" s="110">
        <v>-6.8999999999999999E-3</v>
      </c>
      <c r="F892" s="110">
        <v>-5.8900000000000001E-2</v>
      </c>
      <c r="G892" s="110">
        <v>13.362299999999999</v>
      </c>
      <c r="H892" s="110">
        <v>8.2729999999999998E-2</v>
      </c>
      <c r="I892" s="110">
        <v>-6.4900000000000001E-3</v>
      </c>
      <c r="J892" s="110">
        <v>2.7E-4</v>
      </c>
    </row>
    <row r="893" spans="1:10">
      <c r="A893" s="111" t="s">
        <v>96</v>
      </c>
      <c r="B893" s="111" t="s">
        <v>146</v>
      </c>
      <c r="C893" s="111" t="s">
        <v>8</v>
      </c>
      <c r="D893" s="110"/>
      <c r="E893" s="110">
        <v>-0.25840000000000002</v>
      </c>
      <c r="F893" s="110">
        <v>-0.13109999999999999</v>
      </c>
      <c r="G893" s="110">
        <v>28.211099999999998</v>
      </c>
      <c r="H893" s="110">
        <v>0.15121000000000001</v>
      </c>
      <c r="I893" s="110">
        <v>-0.23093</v>
      </c>
      <c r="J893" s="110">
        <v>4.4999999999999999E-4</v>
      </c>
    </row>
    <row r="894" spans="1:10">
      <c r="A894" s="111" t="s">
        <v>96</v>
      </c>
      <c r="B894" s="111" t="s">
        <v>147</v>
      </c>
      <c r="C894" s="111" t="s">
        <v>8</v>
      </c>
      <c r="D894" s="110"/>
      <c r="E894" s="110">
        <v>-0.25259999999999999</v>
      </c>
      <c r="F894" s="110">
        <v>-8.0399999999999999E-2</v>
      </c>
      <c r="G894" s="110">
        <v>18.317299999999999</v>
      </c>
      <c r="H894" s="110">
        <v>7.9009999999999997E-2</v>
      </c>
      <c r="I894" s="110">
        <v>-0.22545000000000001</v>
      </c>
      <c r="J894" s="110">
        <v>1.9000000000000001E-4</v>
      </c>
    </row>
    <row r="895" spans="1:10">
      <c r="A895" s="111" t="s">
        <v>96</v>
      </c>
      <c r="B895" s="111" t="s">
        <v>148</v>
      </c>
      <c r="C895" s="111" t="s">
        <v>8</v>
      </c>
      <c r="D895" s="110"/>
      <c r="E895" s="110">
        <v>-0.25319999999999998</v>
      </c>
      <c r="F895" s="110">
        <v>-0.128</v>
      </c>
      <c r="G895" s="110">
        <v>18.181699999999999</v>
      </c>
      <c r="H895" s="110">
        <v>0.14419000000000001</v>
      </c>
      <c r="I895" s="110">
        <v>-0.22591</v>
      </c>
      <c r="J895" s="110">
        <v>4.8000000000000001E-4</v>
      </c>
    </row>
    <row r="896" spans="1:10">
      <c r="A896" s="111" t="s">
        <v>96</v>
      </c>
      <c r="B896" s="111" t="s">
        <v>149</v>
      </c>
      <c r="C896" s="111" t="s">
        <v>8</v>
      </c>
      <c r="D896" s="110"/>
      <c r="E896" s="110">
        <v>-0.25269999999999998</v>
      </c>
      <c r="F896" s="110">
        <v>-0.1019</v>
      </c>
      <c r="G896" s="110">
        <v>18.2883</v>
      </c>
      <c r="H896" s="110">
        <v>0.10839</v>
      </c>
      <c r="I896" s="110">
        <v>-0.22548000000000001</v>
      </c>
      <c r="J896" s="110">
        <v>2.4000000000000001E-4</v>
      </c>
    </row>
    <row r="897" spans="1:10">
      <c r="A897" s="111" t="s">
        <v>96</v>
      </c>
      <c r="B897" s="111" t="s">
        <v>150</v>
      </c>
      <c r="C897" s="111" t="s">
        <v>8</v>
      </c>
      <c r="D897" s="110"/>
      <c r="E897" s="110">
        <v>-0.25290000000000001</v>
      </c>
      <c r="F897" s="110">
        <v>-7.6999999999999999E-2</v>
      </c>
      <c r="G897" s="110">
        <v>18.221699999999998</v>
      </c>
      <c r="H897" s="110">
        <v>7.4480000000000005E-2</v>
      </c>
      <c r="I897" s="110">
        <v>-0.22577</v>
      </c>
      <c r="J897" s="110">
        <v>1.9000000000000001E-4</v>
      </c>
    </row>
    <row r="898" spans="1:10">
      <c r="A898" s="111" t="s">
        <v>96</v>
      </c>
      <c r="B898" s="111" t="s">
        <v>151</v>
      </c>
      <c r="C898" s="111" t="s">
        <v>8</v>
      </c>
      <c r="D898" s="110"/>
      <c r="E898" s="110">
        <v>-0.82210000000000005</v>
      </c>
      <c r="F898" s="110">
        <v>4.6699999999999998E-2</v>
      </c>
      <c r="G898" s="110">
        <v>15.4701</v>
      </c>
      <c r="H898" s="110">
        <v>-9.3299999999999994E-2</v>
      </c>
      <c r="I898" s="110">
        <v>-0.88587000000000005</v>
      </c>
      <c r="J898" s="110">
        <v>3.6099999999999999E-3</v>
      </c>
    </row>
    <row r="899" spans="1:10">
      <c r="A899" s="111" t="s">
        <v>96</v>
      </c>
      <c r="B899" s="111" t="s">
        <v>152</v>
      </c>
      <c r="C899" s="111" t="s">
        <v>8</v>
      </c>
      <c r="D899" s="110"/>
      <c r="E899" s="110">
        <v>0.38240000000000002</v>
      </c>
      <c r="F899" s="110">
        <v>-0.1898</v>
      </c>
      <c r="G899" s="110">
        <v>14.244300000000001</v>
      </c>
      <c r="H899" s="110">
        <v>0.22858999999999999</v>
      </c>
      <c r="I899" s="110">
        <v>0.46295999999999998</v>
      </c>
      <c r="J899" s="110">
        <v>-3.2000000000000002E-3</v>
      </c>
    </row>
    <row r="900" spans="1:10">
      <c r="A900" s="111" t="s">
        <v>96</v>
      </c>
      <c r="B900" s="111" t="s">
        <v>153</v>
      </c>
      <c r="C900" s="111" t="s">
        <v>8</v>
      </c>
      <c r="D900" s="110"/>
      <c r="E900" s="110">
        <v>-0.25</v>
      </c>
      <c r="F900" s="110">
        <v>0.4345</v>
      </c>
      <c r="G900" s="110">
        <v>15.704800000000001</v>
      </c>
      <c r="H900" s="110">
        <v>-0.63866999999999996</v>
      </c>
      <c r="I900" s="110">
        <v>-0.22255</v>
      </c>
      <c r="J900" s="110">
        <v>6.9999999999999999E-4</v>
      </c>
    </row>
    <row r="901" spans="1:10">
      <c r="A901" s="111" t="s">
        <v>96</v>
      </c>
      <c r="B901" s="111" t="s">
        <v>154</v>
      </c>
      <c r="C901" s="111" t="s">
        <v>8</v>
      </c>
      <c r="D901" s="110"/>
      <c r="E901" s="110">
        <v>-0.25319999999999998</v>
      </c>
      <c r="F901" s="110">
        <v>-0.65380000000000005</v>
      </c>
      <c r="G901" s="110">
        <v>13.7685</v>
      </c>
      <c r="H901" s="110">
        <v>0.88139000000000001</v>
      </c>
      <c r="I901" s="110">
        <v>-0.2268</v>
      </c>
      <c r="J901" s="110">
        <v>-4.2999999999999999E-4</v>
      </c>
    </row>
    <row r="902" spans="1:10">
      <c r="A902" s="111" t="s">
        <v>96</v>
      </c>
      <c r="B902" s="111" t="s">
        <v>155</v>
      </c>
      <c r="C902" s="111" t="s">
        <v>8</v>
      </c>
      <c r="D902" s="110"/>
      <c r="E902" s="110">
        <v>-0.77129999999999999</v>
      </c>
      <c r="F902" s="110">
        <v>-1.8200000000000001E-2</v>
      </c>
      <c r="G902" s="110">
        <v>27.434100000000001</v>
      </c>
      <c r="H902" s="110">
        <v>-2.6700000000000001E-3</v>
      </c>
      <c r="I902" s="110">
        <v>-0.82555999999999996</v>
      </c>
      <c r="J902" s="110">
        <v>3.5100000000000001E-3</v>
      </c>
    </row>
    <row r="903" spans="1:10">
      <c r="A903" s="111" t="s">
        <v>96</v>
      </c>
      <c r="B903" s="111" t="s">
        <v>156</v>
      </c>
      <c r="C903" s="111" t="s">
        <v>8</v>
      </c>
      <c r="D903" s="110"/>
      <c r="E903" s="110">
        <v>-0.7661</v>
      </c>
      <c r="F903" s="110">
        <v>2.7400000000000001E-2</v>
      </c>
      <c r="G903" s="110">
        <v>18.529699999999998</v>
      </c>
      <c r="H903" s="110">
        <v>-6.7650000000000002E-2</v>
      </c>
      <c r="I903" s="110">
        <v>-0.82062999999999997</v>
      </c>
      <c r="J903" s="110">
        <v>3.2699999999999999E-3</v>
      </c>
    </row>
    <row r="904" spans="1:10">
      <c r="A904" s="111" t="s">
        <v>96</v>
      </c>
      <c r="B904" s="111" t="s">
        <v>157</v>
      </c>
      <c r="C904" s="111" t="s">
        <v>8</v>
      </c>
      <c r="D904" s="110"/>
      <c r="E904" s="110">
        <v>-0.76659999999999995</v>
      </c>
      <c r="F904" s="110">
        <v>-1.54E-2</v>
      </c>
      <c r="G904" s="110">
        <v>18.407599999999999</v>
      </c>
      <c r="H904" s="110">
        <v>-8.9800000000000001E-3</v>
      </c>
      <c r="I904" s="110">
        <v>-0.82103999999999999</v>
      </c>
      <c r="J904" s="110">
        <v>3.5400000000000002E-3</v>
      </c>
    </row>
    <row r="905" spans="1:10">
      <c r="A905" s="111" t="s">
        <v>96</v>
      </c>
      <c r="B905" s="111" t="s">
        <v>158</v>
      </c>
      <c r="C905" s="111" t="s">
        <v>8</v>
      </c>
      <c r="D905" s="110"/>
      <c r="E905" s="110">
        <v>-0.7661</v>
      </c>
      <c r="F905" s="110">
        <v>8.0999999999999996E-3</v>
      </c>
      <c r="G905" s="110">
        <v>18.503599999999999</v>
      </c>
      <c r="H905" s="110">
        <v>-4.1200000000000001E-2</v>
      </c>
      <c r="I905" s="110">
        <v>-0.82065999999999995</v>
      </c>
      <c r="J905" s="110">
        <v>3.3300000000000001E-3</v>
      </c>
    </row>
    <row r="906" spans="1:10">
      <c r="A906" s="111" t="s">
        <v>96</v>
      </c>
      <c r="B906" s="111" t="s">
        <v>159</v>
      </c>
      <c r="C906" s="111" t="s">
        <v>8</v>
      </c>
      <c r="D906" s="110"/>
      <c r="E906" s="110">
        <v>-0.76639999999999997</v>
      </c>
      <c r="F906" s="110">
        <v>3.0499999999999999E-2</v>
      </c>
      <c r="G906" s="110">
        <v>18.4436</v>
      </c>
      <c r="H906" s="110">
        <v>-7.1720000000000006E-2</v>
      </c>
      <c r="I906" s="110">
        <v>-0.82091000000000003</v>
      </c>
      <c r="J906" s="110">
        <v>3.2699999999999999E-3</v>
      </c>
    </row>
    <row r="907" spans="1:10">
      <c r="A907" s="111" t="s">
        <v>96</v>
      </c>
      <c r="B907" s="111" t="s">
        <v>160</v>
      </c>
      <c r="C907" s="111" t="s">
        <v>8</v>
      </c>
      <c r="D907" s="110"/>
      <c r="E907" s="110">
        <v>0.31280000000000002</v>
      </c>
      <c r="F907" s="110">
        <v>-0.2311</v>
      </c>
      <c r="G907" s="110">
        <v>26.3309</v>
      </c>
      <c r="H907" s="110">
        <v>0.28704000000000002</v>
      </c>
      <c r="I907" s="110">
        <v>0.38838</v>
      </c>
      <c r="J907" s="110">
        <v>-2.6199999999999999E-3</v>
      </c>
    </row>
    <row r="908" spans="1:10">
      <c r="A908" s="111" t="s">
        <v>96</v>
      </c>
      <c r="B908" s="111" t="s">
        <v>161</v>
      </c>
      <c r="C908" s="111" t="s">
        <v>8</v>
      </c>
      <c r="D908" s="110"/>
      <c r="E908" s="110">
        <v>0.318</v>
      </c>
      <c r="F908" s="110">
        <v>-0.1855</v>
      </c>
      <c r="G908" s="110">
        <v>17.426500000000001</v>
      </c>
      <c r="H908" s="110">
        <v>0.22206000000000001</v>
      </c>
      <c r="I908" s="110">
        <v>0.39332</v>
      </c>
      <c r="J908" s="110">
        <v>-2.8600000000000001E-3</v>
      </c>
    </row>
    <row r="909" spans="1:10">
      <c r="A909" s="111" t="s">
        <v>96</v>
      </c>
      <c r="B909" s="111" t="s">
        <v>162</v>
      </c>
      <c r="C909" s="111" t="s">
        <v>8</v>
      </c>
      <c r="D909" s="110"/>
      <c r="E909" s="110">
        <v>0.31740000000000002</v>
      </c>
      <c r="F909" s="110">
        <v>-0.2283</v>
      </c>
      <c r="G909" s="110">
        <v>17.304400000000001</v>
      </c>
      <c r="H909" s="110">
        <v>0.28072000000000003</v>
      </c>
      <c r="I909" s="110">
        <v>0.39290000000000003</v>
      </c>
      <c r="J909" s="110">
        <v>-2.5999999999999999E-3</v>
      </c>
    </row>
    <row r="910" spans="1:10">
      <c r="A910" s="111" t="s">
        <v>96</v>
      </c>
      <c r="B910" s="111" t="s">
        <v>163</v>
      </c>
      <c r="C910" s="111" t="s">
        <v>8</v>
      </c>
      <c r="D910" s="110"/>
      <c r="E910" s="110">
        <v>0.31790000000000002</v>
      </c>
      <c r="F910" s="110">
        <v>-0.20480000000000001</v>
      </c>
      <c r="G910" s="110">
        <v>17.400400000000001</v>
      </c>
      <c r="H910" s="110">
        <v>0.2485</v>
      </c>
      <c r="I910" s="110">
        <v>0.39328999999999997</v>
      </c>
      <c r="J910" s="110">
        <v>-2.81E-3</v>
      </c>
    </row>
    <row r="911" spans="1:10">
      <c r="A911" s="111" t="s">
        <v>96</v>
      </c>
      <c r="B911" s="111" t="s">
        <v>164</v>
      </c>
      <c r="C911" s="111" t="s">
        <v>8</v>
      </c>
      <c r="D911" s="110"/>
      <c r="E911" s="110">
        <v>0.31769999999999998</v>
      </c>
      <c r="F911" s="110">
        <v>-0.18240000000000001</v>
      </c>
      <c r="G911" s="110">
        <v>17.340399999999999</v>
      </c>
      <c r="H911" s="110">
        <v>0.21798999999999999</v>
      </c>
      <c r="I911" s="110">
        <v>0.39302999999999999</v>
      </c>
      <c r="J911" s="110">
        <v>-2.8600000000000001E-3</v>
      </c>
    </row>
    <row r="912" spans="1:10">
      <c r="A912" s="111" t="s">
        <v>96</v>
      </c>
      <c r="B912" s="111" t="s">
        <v>165</v>
      </c>
      <c r="C912" s="111" t="s">
        <v>8</v>
      </c>
      <c r="D912" s="110"/>
      <c r="E912" s="110">
        <v>-0.25640000000000002</v>
      </c>
      <c r="F912" s="110">
        <v>0.33079999999999998</v>
      </c>
      <c r="G912" s="110">
        <v>27.645299999999999</v>
      </c>
      <c r="H912" s="110">
        <v>-0.49348999999999998</v>
      </c>
      <c r="I912" s="110">
        <v>-0.22858000000000001</v>
      </c>
      <c r="J912" s="110">
        <v>8.8999999999999995E-4</v>
      </c>
    </row>
    <row r="913" spans="1:10">
      <c r="A913" s="111" t="s">
        <v>96</v>
      </c>
      <c r="B913" s="111" t="s">
        <v>166</v>
      </c>
      <c r="C913" s="111" t="s">
        <v>8</v>
      </c>
      <c r="D913" s="110"/>
      <c r="E913" s="110">
        <v>-0.25119999999999998</v>
      </c>
      <c r="F913" s="110">
        <v>0.37640000000000001</v>
      </c>
      <c r="G913" s="110">
        <v>18.7409</v>
      </c>
      <c r="H913" s="110">
        <v>-0.55847999999999998</v>
      </c>
      <c r="I913" s="110">
        <v>-0.22364000000000001</v>
      </c>
      <c r="J913" s="110">
        <v>6.4999999999999997E-4</v>
      </c>
    </row>
    <row r="914" spans="1:10">
      <c r="A914" s="111" t="s">
        <v>96</v>
      </c>
      <c r="B914" s="111" t="s">
        <v>167</v>
      </c>
      <c r="C914" s="111" t="s">
        <v>8</v>
      </c>
      <c r="D914" s="110"/>
      <c r="E914" s="110">
        <v>-0.25180000000000002</v>
      </c>
      <c r="F914" s="110">
        <v>0.33360000000000001</v>
      </c>
      <c r="G914" s="110">
        <v>18.6189</v>
      </c>
      <c r="H914" s="110">
        <v>-0.49980999999999998</v>
      </c>
      <c r="I914" s="110">
        <v>-0.22406000000000001</v>
      </c>
      <c r="J914" s="110">
        <v>9.1E-4</v>
      </c>
    </row>
    <row r="915" spans="1:10">
      <c r="A915" s="111" t="s">
        <v>96</v>
      </c>
      <c r="B915" s="111" t="s">
        <v>168</v>
      </c>
      <c r="C915" s="111" t="s">
        <v>8</v>
      </c>
      <c r="D915" s="110"/>
      <c r="E915" s="110">
        <v>-0.25130000000000002</v>
      </c>
      <c r="F915" s="110">
        <v>0.35709999999999997</v>
      </c>
      <c r="G915" s="110">
        <v>18.7148</v>
      </c>
      <c r="H915" s="110">
        <v>-0.53203</v>
      </c>
      <c r="I915" s="110">
        <v>-0.22367000000000001</v>
      </c>
      <c r="J915" s="110">
        <v>6.9999999999999999E-4</v>
      </c>
    </row>
    <row r="916" spans="1:10">
      <c r="A916" s="111" t="s">
        <v>96</v>
      </c>
      <c r="B916" s="111" t="s">
        <v>169</v>
      </c>
      <c r="C916" s="111" t="s">
        <v>8</v>
      </c>
      <c r="D916" s="110"/>
      <c r="E916" s="110">
        <v>-0.2515</v>
      </c>
      <c r="F916" s="110">
        <v>0.3795</v>
      </c>
      <c r="G916" s="110">
        <v>18.654800000000002</v>
      </c>
      <c r="H916" s="110">
        <v>-0.56254999999999999</v>
      </c>
      <c r="I916" s="110">
        <v>-0.22392999999999999</v>
      </c>
      <c r="J916" s="110">
        <v>6.4999999999999997E-4</v>
      </c>
    </row>
    <row r="917" spans="1:10">
      <c r="A917" s="111" t="s">
        <v>96</v>
      </c>
      <c r="B917" s="111" t="s">
        <v>170</v>
      </c>
      <c r="C917" s="111" t="s">
        <v>8</v>
      </c>
      <c r="D917" s="110"/>
      <c r="E917" s="110">
        <v>-0.25929999999999997</v>
      </c>
      <c r="F917" s="110">
        <v>-0.64870000000000005</v>
      </c>
      <c r="G917" s="110">
        <v>25.9026</v>
      </c>
      <c r="H917" s="110">
        <v>0.87456</v>
      </c>
      <c r="I917" s="110">
        <v>-0.2324</v>
      </c>
      <c r="J917" s="110">
        <v>-1.2E-4</v>
      </c>
    </row>
    <row r="918" spans="1:10">
      <c r="A918" s="111" t="s">
        <v>96</v>
      </c>
      <c r="B918" s="111" t="s">
        <v>171</v>
      </c>
      <c r="C918" s="111" t="s">
        <v>8</v>
      </c>
      <c r="D918" s="110"/>
      <c r="E918" s="110">
        <v>-0.254</v>
      </c>
      <c r="F918" s="110">
        <v>-0.60299999999999998</v>
      </c>
      <c r="G918" s="110">
        <v>16.998200000000001</v>
      </c>
      <c r="H918" s="110">
        <v>0.80957000000000001</v>
      </c>
      <c r="I918" s="110">
        <v>-0.22747000000000001</v>
      </c>
      <c r="J918" s="110">
        <v>-3.6000000000000002E-4</v>
      </c>
    </row>
    <row r="919" spans="1:10">
      <c r="A919" s="111" t="s">
        <v>96</v>
      </c>
      <c r="B919" s="111" t="s">
        <v>172</v>
      </c>
      <c r="C919" s="111" t="s">
        <v>8</v>
      </c>
      <c r="D919" s="110"/>
      <c r="E919" s="110">
        <v>-0.25459999999999999</v>
      </c>
      <c r="F919" s="110">
        <v>-0.64590000000000003</v>
      </c>
      <c r="G919" s="110">
        <v>16.876200000000001</v>
      </c>
      <c r="H919" s="110">
        <v>0.86824000000000001</v>
      </c>
      <c r="I919" s="110">
        <v>-0.22788</v>
      </c>
      <c r="J919" s="110">
        <v>-9.8839999999999996E-5</v>
      </c>
    </row>
    <row r="920" spans="1:10">
      <c r="A920" s="111" t="s">
        <v>96</v>
      </c>
      <c r="B920" s="111" t="s">
        <v>173</v>
      </c>
      <c r="C920" s="111" t="s">
        <v>8</v>
      </c>
      <c r="D920" s="110"/>
      <c r="E920" s="110">
        <v>-0.25409999999999999</v>
      </c>
      <c r="F920" s="110">
        <v>-0.62239999999999995</v>
      </c>
      <c r="G920" s="110">
        <v>16.972100000000001</v>
      </c>
      <c r="H920" s="110">
        <v>0.83601999999999999</v>
      </c>
      <c r="I920" s="110">
        <v>-0.22750000000000001</v>
      </c>
      <c r="J920" s="110">
        <v>-3.1E-4</v>
      </c>
    </row>
    <row r="921" spans="1:10">
      <c r="A921" s="111" t="s">
        <v>96</v>
      </c>
      <c r="B921" s="111" t="s">
        <v>174</v>
      </c>
      <c r="C921" s="111" t="s">
        <v>8</v>
      </c>
      <c r="D921" s="110"/>
      <c r="E921" s="110">
        <v>-0.25440000000000002</v>
      </c>
      <c r="F921" s="110">
        <v>-0.6</v>
      </c>
      <c r="G921" s="110">
        <v>16.912099999999999</v>
      </c>
      <c r="H921" s="110">
        <v>0.80549999999999999</v>
      </c>
      <c r="I921" s="110">
        <v>-0.22775000000000001</v>
      </c>
      <c r="J921" s="110">
        <v>-3.6000000000000002E-4</v>
      </c>
    </row>
    <row r="922" spans="1:10">
      <c r="A922" s="111" t="s">
        <v>96</v>
      </c>
      <c r="B922" s="111" t="s">
        <v>179</v>
      </c>
      <c r="C922" s="111" t="s">
        <v>8</v>
      </c>
      <c r="D922" s="111" t="s">
        <v>9</v>
      </c>
      <c r="E922" s="110">
        <v>0.38240000000000002</v>
      </c>
      <c r="F922" s="110">
        <v>0.4345</v>
      </c>
      <c r="G922" s="110">
        <v>28.211099999999998</v>
      </c>
      <c r="H922" s="110">
        <v>0.88139000000000001</v>
      </c>
      <c r="I922" s="110">
        <v>0.46295999999999998</v>
      </c>
      <c r="J922" s="110">
        <v>3.6099999999999999E-3</v>
      </c>
    </row>
    <row r="923" spans="1:10">
      <c r="A923" s="111" t="s">
        <v>96</v>
      </c>
      <c r="B923" s="111" t="s">
        <v>179</v>
      </c>
      <c r="C923" s="111" t="s">
        <v>8</v>
      </c>
      <c r="D923" s="111" t="s">
        <v>10</v>
      </c>
      <c r="E923" s="110">
        <v>-0.82210000000000005</v>
      </c>
      <c r="F923" s="110">
        <v>-0.65380000000000005</v>
      </c>
      <c r="G923" s="110">
        <v>13.7685</v>
      </c>
      <c r="H923" s="110">
        <v>-0.63866999999999996</v>
      </c>
      <c r="I923" s="110">
        <v>-0.88587000000000005</v>
      </c>
      <c r="J923" s="110">
        <v>-3.2000000000000002E-3</v>
      </c>
    </row>
    <row r="924" spans="1:10">
      <c r="A924" s="111" t="s">
        <v>97</v>
      </c>
      <c r="B924" s="111" t="s">
        <v>130</v>
      </c>
      <c r="C924" s="111" t="s">
        <v>131</v>
      </c>
      <c r="D924" s="110"/>
      <c r="E924" s="110">
        <v>0</v>
      </c>
      <c r="F924" s="110">
        <v>0</v>
      </c>
      <c r="G924" s="110">
        <v>0</v>
      </c>
      <c r="H924" s="110">
        <v>0</v>
      </c>
      <c r="I924" s="110">
        <v>0</v>
      </c>
      <c r="J924" s="110">
        <v>0</v>
      </c>
    </row>
    <row r="925" spans="1:10">
      <c r="A925" s="111" t="s">
        <v>97</v>
      </c>
      <c r="B925" s="111" t="s">
        <v>132</v>
      </c>
      <c r="C925" s="111" t="s">
        <v>131</v>
      </c>
      <c r="D925" s="110"/>
      <c r="E925" s="110">
        <v>3.3999999999999998E-3</v>
      </c>
      <c r="F925" s="110">
        <v>-6.1600000000000002E-2</v>
      </c>
      <c r="G925" s="110">
        <v>8.9681999999999995</v>
      </c>
      <c r="H925" s="110">
        <v>8.3900000000000002E-2</v>
      </c>
      <c r="I925" s="110">
        <v>2.8400000000000001E-3</v>
      </c>
      <c r="J925" s="110">
        <v>-1.1E-4</v>
      </c>
    </row>
    <row r="926" spans="1:10">
      <c r="A926" s="111" t="s">
        <v>97</v>
      </c>
      <c r="B926" s="111" t="s">
        <v>133</v>
      </c>
      <c r="C926" s="111" t="s">
        <v>131</v>
      </c>
      <c r="D926" s="110"/>
      <c r="E926" s="110">
        <v>7.6899999999999996E-2</v>
      </c>
      <c r="F926" s="110">
        <v>-0.19500000000000001</v>
      </c>
      <c r="G926" s="110">
        <v>15.5252</v>
      </c>
      <c r="H926" s="110">
        <v>0.27322000000000002</v>
      </c>
      <c r="I926" s="110">
        <v>6.9430000000000006E-2</v>
      </c>
      <c r="J926" s="110">
        <v>-3.5E-4</v>
      </c>
    </row>
    <row r="927" spans="1:10">
      <c r="A927" s="111" t="s">
        <v>97</v>
      </c>
      <c r="B927" s="111" t="s">
        <v>134</v>
      </c>
      <c r="C927" s="111" t="s">
        <v>131</v>
      </c>
      <c r="D927" s="110"/>
      <c r="E927" s="110">
        <v>0.2641</v>
      </c>
      <c r="F927" s="110">
        <v>8.0299999999999996E-2</v>
      </c>
      <c r="G927" s="110">
        <v>16.451799999999999</v>
      </c>
      <c r="H927" s="110">
        <v>-6.6869999999999999E-2</v>
      </c>
      <c r="I927" s="110">
        <v>0.23599999999999999</v>
      </c>
      <c r="J927" s="110">
        <v>1.2E-4</v>
      </c>
    </row>
    <row r="928" spans="1:10">
      <c r="A928" s="111" t="s">
        <v>97</v>
      </c>
      <c r="B928" s="111" t="s">
        <v>135</v>
      </c>
      <c r="C928" s="111" t="s">
        <v>131</v>
      </c>
      <c r="D928" s="110"/>
      <c r="E928" s="110">
        <v>1.2999999999999999E-3</v>
      </c>
      <c r="F928" s="110">
        <v>-7.7999999999999996E-3</v>
      </c>
      <c r="G928" s="110">
        <v>3.2231999999999998</v>
      </c>
      <c r="H928" s="110">
        <v>1.013E-2</v>
      </c>
      <c r="I928" s="110">
        <v>1.23E-3</v>
      </c>
      <c r="J928" s="110">
        <v>-3.4109999999999997E-5</v>
      </c>
    </row>
    <row r="929" spans="1:10">
      <c r="A929" s="111" t="s">
        <v>97</v>
      </c>
      <c r="B929" s="111" t="s">
        <v>136</v>
      </c>
      <c r="C929" s="111" t="s">
        <v>131</v>
      </c>
      <c r="D929" s="110"/>
      <c r="E929" s="110">
        <v>2.0999999999999999E-3</v>
      </c>
      <c r="F929" s="110">
        <v>-5.6099999999999997E-2</v>
      </c>
      <c r="G929" s="110">
        <v>3.2372000000000001</v>
      </c>
      <c r="H929" s="110">
        <v>7.5899999999999995E-2</v>
      </c>
      <c r="I929" s="110">
        <v>2.0400000000000001E-3</v>
      </c>
      <c r="J929" s="110">
        <v>-3.8080000000000001E-5</v>
      </c>
    </row>
    <row r="930" spans="1:10">
      <c r="A930" s="111" t="s">
        <v>97</v>
      </c>
      <c r="B930" s="111" t="s">
        <v>137</v>
      </c>
      <c r="C930" s="111" t="s">
        <v>131</v>
      </c>
      <c r="D930" s="110"/>
      <c r="E930" s="110">
        <v>1.6000000000000001E-3</v>
      </c>
      <c r="F930" s="110">
        <v>-2.9600000000000001E-2</v>
      </c>
      <c r="G930" s="110">
        <v>3.2284000000000002</v>
      </c>
      <c r="H930" s="110">
        <v>3.9780000000000003E-2</v>
      </c>
      <c r="I930" s="110">
        <v>1.5399999999999999E-3</v>
      </c>
      <c r="J930" s="110">
        <v>-1E-4</v>
      </c>
    </row>
    <row r="931" spans="1:10">
      <c r="A931" s="111" t="s">
        <v>97</v>
      </c>
      <c r="B931" s="111" t="s">
        <v>138</v>
      </c>
      <c r="C931" s="111" t="s">
        <v>131</v>
      </c>
      <c r="D931" s="110"/>
      <c r="E931" s="110">
        <v>1.5E-3</v>
      </c>
      <c r="F931" s="110">
        <v>-4.4000000000000003E-3</v>
      </c>
      <c r="G931" s="110">
        <v>3.2265000000000001</v>
      </c>
      <c r="H931" s="110">
        <v>5.5799999999999999E-3</v>
      </c>
      <c r="I931" s="110">
        <v>1.3699999999999999E-3</v>
      </c>
      <c r="J931" s="110">
        <v>-1.8539999999999999E-5</v>
      </c>
    </row>
    <row r="932" spans="1:10">
      <c r="A932" s="111" t="s">
        <v>97</v>
      </c>
      <c r="B932" s="111" t="s">
        <v>139</v>
      </c>
      <c r="C932" s="111" t="s">
        <v>131</v>
      </c>
      <c r="D932" s="110"/>
      <c r="E932" s="110">
        <v>-0.64690000000000003</v>
      </c>
      <c r="F932" s="110">
        <v>-0.1198</v>
      </c>
      <c r="G932" s="110">
        <v>-0.59089999999999998</v>
      </c>
      <c r="H932" s="110">
        <v>0.16228999999999999</v>
      </c>
      <c r="I932" s="110">
        <v>-0.70591000000000004</v>
      </c>
      <c r="J932" s="110">
        <v>2.66E-3</v>
      </c>
    </row>
    <row r="933" spans="1:10">
      <c r="A933" s="111" t="s">
        <v>97</v>
      </c>
      <c r="B933" s="111" t="s">
        <v>140</v>
      </c>
      <c r="C933" s="111" t="s">
        <v>131</v>
      </c>
      <c r="D933" s="110"/>
      <c r="E933" s="110">
        <v>0.5827</v>
      </c>
      <c r="F933" s="110">
        <v>0.1206</v>
      </c>
      <c r="G933" s="110">
        <v>0.6169</v>
      </c>
      <c r="H933" s="110">
        <v>-0.16331999999999999</v>
      </c>
      <c r="I933" s="110">
        <v>0.67832999999999999</v>
      </c>
      <c r="J933" s="110">
        <v>-2.7299999999999998E-3</v>
      </c>
    </row>
    <row r="934" spans="1:10">
      <c r="A934" s="111" t="s">
        <v>97</v>
      </c>
      <c r="B934" s="111" t="s">
        <v>141</v>
      </c>
      <c r="C934" s="111" t="s">
        <v>131</v>
      </c>
      <c r="D934" s="110"/>
      <c r="E934" s="110">
        <v>2.5000000000000001E-3</v>
      </c>
      <c r="F934" s="110">
        <v>0.52680000000000005</v>
      </c>
      <c r="G934" s="110">
        <v>-0.61570000000000003</v>
      </c>
      <c r="H934" s="110">
        <v>-0.72511999999999999</v>
      </c>
      <c r="I934" s="110">
        <v>3.5000000000000001E-3</v>
      </c>
      <c r="J934" s="110">
        <v>-1.4499999999999999E-3</v>
      </c>
    </row>
    <row r="935" spans="1:10">
      <c r="A935" s="111" t="s">
        <v>97</v>
      </c>
      <c r="B935" s="111" t="s">
        <v>142</v>
      </c>
      <c r="C935" s="111" t="s">
        <v>131</v>
      </c>
      <c r="D935" s="110"/>
      <c r="E935" s="110">
        <v>-2.8999999999999998E-3</v>
      </c>
      <c r="F935" s="110">
        <v>-0.60389999999999999</v>
      </c>
      <c r="G935" s="110">
        <v>0.74650000000000005</v>
      </c>
      <c r="H935" s="110">
        <v>0.83277000000000001</v>
      </c>
      <c r="I935" s="110">
        <v>-4.0200000000000001E-3</v>
      </c>
      <c r="J935" s="110">
        <v>1.6900000000000001E-3</v>
      </c>
    </row>
    <row r="936" spans="1:10">
      <c r="A936" s="111" t="s">
        <v>97</v>
      </c>
      <c r="B936" s="111" t="s">
        <v>143</v>
      </c>
      <c r="C936" s="111" t="s">
        <v>131</v>
      </c>
      <c r="D936" s="110"/>
      <c r="E936" s="110">
        <v>7.6899999999999996E-2</v>
      </c>
      <c r="F936" s="110">
        <v>-0.19500000000000001</v>
      </c>
      <c r="G936" s="110">
        <v>15.5252</v>
      </c>
      <c r="H936" s="110">
        <v>0.27322000000000002</v>
      </c>
      <c r="I936" s="110">
        <v>6.9430000000000006E-2</v>
      </c>
      <c r="J936" s="110">
        <v>-3.5E-4</v>
      </c>
    </row>
    <row r="937" spans="1:10">
      <c r="A937" s="111" t="s">
        <v>97</v>
      </c>
      <c r="B937" s="111" t="s">
        <v>144</v>
      </c>
      <c r="C937" s="111" t="s">
        <v>8</v>
      </c>
      <c r="D937" s="110"/>
      <c r="E937" s="110">
        <v>0.34100000000000003</v>
      </c>
      <c r="F937" s="110">
        <v>-0.1147</v>
      </c>
      <c r="G937" s="110">
        <v>31.976900000000001</v>
      </c>
      <c r="H937" s="110">
        <v>0.20635000000000001</v>
      </c>
      <c r="I937" s="110">
        <v>0.30542999999999998</v>
      </c>
      <c r="J937" s="110">
        <v>-2.3000000000000001E-4</v>
      </c>
    </row>
    <row r="938" spans="1:10">
      <c r="A938" s="111" t="s">
        <v>97</v>
      </c>
      <c r="B938" s="111" t="s">
        <v>145</v>
      </c>
      <c r="C938" s="111" t="s">
        <v>8</v>
      </c>
      <c r="D938" s="110"/>
      <c r="E938" s="110">
        <v>3.3999999999999998E-3</v>
      </c>
      <c r="F938" s="110">
        <v>-6.1600000000000002E-2</v>
      </c>
      <c r="G938" s="110">
        <v>8.9681999999999995</v>
      </c>
      <c r="H938" s="110">
        <v>8.3900000000000002E-2</v>
      </c>
      <c r="I938" s="110">
        <v>2.8400000000000001E-3</v>
      </c>
      <c r="J938" s="110">
        <v>-1.1E-4</v>
      </c>
    </row>
    <row r="939" spans="1:10">
      <c r="A939" s="111" t="s">
        <v>97</v>
      </c>
      <c r="B939" s="111" t="s">
        <v>146</v>
      </c>
      <c r="C939" s="111" t="s">
        <v>8</v>
      </c>
      <c r="D939" s="110"/>
      <c r="E939" s="110">
        <v>0.26750000000000002</v>
      </c>
      <c r="F939" s="110">
        <v>1.8700000000000001E-2</v>
      </c>
      <c r="G939" s="110">
        <v>25.42</v>
      </c>
      <c r="H939" s="110">
        <v>1.702E-2</v>
      </c>
      <c r="I939" s="110">
        <v>0.23884</v>
      </c>
      <c r="J939" s="110">
        <v>9.217E-6</v>
      </c>
    </row>
    <row r="940" spans="1:10">
      <c r="A940" s="111" t="s">
        <v>97</v>
      </c>
      <c r="B940" s="111" t="s">
        <v>147</v>
      </c>
      <c r="C940" s="111" t="s">
        <v>8</v>
      </c>
      <c r="D940" s="110"/>
      <c r="E940" s="110">
        <v>0.26550000000000001</v>
      </c>
      <c r="F940" s="110">
        <v>7.2400000000000006E-2</v>
      </c>
      <c r="G940" s="110">
        <v>19.675000000000001</v>
      </c>
      <c r="H940" s="110">
        <v>-5.6739999999999999E-2</v>
      </c>
      <c r="I940" s="110">
        <v>0.23723</v>
      </c>
      <c r="J940" s="110">
        <v>8.6979999999999997E-5</v>
      </c>
    </row>
    <row r="941" spans="1:10">
      <c r="A941" s="111" t="s">
        <v>97</v>
      </c>
      <c r="B941" s="111" t="s">
        <v>148</v>
      </c>
      <c r="C941" s="111" t="s">
        <v>8</v>
      </c>
      <c r="D941" s="110"/>
      <c r="E941" s="110">
        <v>0.26619999999999999</v>
      </c>
      <c r="F941" s="110">
        <v>2.4199999999999999E-2</v>
      </c>
      <c r="G941" s="110">
        <v>19.6889</v>
      </c>
      <c r="H941" s="110">
        <v>9.0299999999999998E-3</v>
      </c>
      <c r="I941" s="110">
        <v>0.23804</v>
      </c>
      <c r="J941" s="110">
        <v>8.3010000000000007E-5</v>
      </c>
    </row>
    <row r="942" spans="1:10">
      <c r="A942" s="111" t="s">
        <v>97</v>
      </c>
      <c r="B942" s="111" t="s">
        <v>149</v>
      </c>
      <c r="C942" s="111" t="s">
        <v>8</v>
      </c>
      <c r="D942" s="110"/>
      <c r="E942" s="110">
        <v>0.26579999999999998</v>
      </c>
      <c r="F942" s="110">
        <v>5.0700000000000002E-2</v>
      </c>
      <c r="G942" s="110">
        <v>19.680099999999999</v>
      </c>
      <c r="H942" s="110">
        <v>-2.7099999999999999E-2</v>
      </c>
      <c r="I942" s="110">
        <v>0.23754</v>
      </c>
      <c r="J942" s="110">
        <v>1.7689999999999998E-5</v>
      </c>
    </row>
    <row r="943" spans="1:10">
      <c r="A943" s="111" t="s">
        <v>97</v>
      </c>
      <c r="B943" s="111" t="s">
        <v>150</v>
      </c>
      <c r="C943" s="111" t="s">
        <v>8</v>
      </c>
      <c r="D943" s="110"/>
      <c r="E943" s="110">
        <v>0.26569999999999999</v>
      </c>
      <c r="F943" s="110">
        <v>7.5899999999999995E-2</v>
      </c>
      <c r="G943" s="110">
        <v>19.6783</v>
      </c>
      <c r="H943" s="110">
        <v>-6.13E-2</v>
      </c>
      <c r="I943" s="110">
        <v>0.23737</v>
      </c>
      <c r="J943" s="110">
        <v>1E-4</v>
      </c>
    </row>
    <row r="944" spans="1:10">
      <c r="A944" s="111" t="s">
        <v>97</v>
      </c>
      <c r="B944" s="111" t="s">
        <v>151</v>
      </c>
      <c r="C944" s="111" t="s">
        <v>8</v>
      </c>
      <c r="D944" s="110"/>
      <c r="E944" s="110">
        <v>-0.38279999999999997</v>
      </c>
      <c r="F944" s="110">
        <v>-3.95E-2</v>
      </c>
      <c r="G944" s="110">
        <v>15.860799999999999</v>
      </c>
      <c r="H944" s="110">
        <v>9.5420000000000005E-2</v>
      </c>
      <c r="I944" s="110">
        <v>-0.46990999999999999</v>
      </c>
      <c r="J944" s="110">
        <v>2.7799999999999999E-3</v>
      </c>
    </row>
    <row r="945" spans="1:10">
      <c r="A945" s="111" t="s">
        <v>97</v>
      </c>
      <c r="B945" s="111" t="s">
        <v>152</v>
      </c>
      <c r="C945" s="111" t="s">
        <v>8</v>
      </c>
      <c r="D945" s="110"/>
      <c r="E945" s="110">
        <v>0.84689999999999999</v>
      </c>
      <c r="F945" s="110">
        <v>0.20080000000000001</v>
      </c>
      <c r="G945" s="110">
        <v>17.0687</v>
      </c>
      <c r="H945" s="110">
        <v>-0.23019000000000001</v>
      </c>
      <c r="I945" s="110">
        <v>0.91432999999999998</v>
      </c>
      <c r="J945" s="110">
        <v>-2.6099999999999999E-3</v>
      </c>
    </row>
    <row r="946" spans="1:10">
      <c r="A946" s="111" t="s">
        <v>97</v>
      </c>
      <c r="B946" s="111" t="s">
        <v>153</v>
      </c>
      <c r="C946" s="111" t="s">
        <v>8</v>
      </c>
      <c r="D946" s="110"/>
      <c r="E946" s="110">
        <v>0.2666</v>
      </c>
      <c r="F946" s="110">
        <v>0.60709999999999997</v>
      </c>
      <c r="G946" s="110">
        <v>15.8361</v>
      </c>
      <c r="H946" s="110">
        <v>-0.79200000000000004</v>
      </c>
      <c r="I946" s="110">
        <v>0.23949999999999999</v>
      </c>
      <c r="J946" s="110">
        <v>-1.33E-3</v>
      </c>
    </row>
    <row r="947" spans="1:10">
      <c r="A947" s="111" t="s">
        <v>97</v>
      </c>
      <c r="B947" s="111" t="s">
        <v>154</v>
      </c>
      <c r="C947" s="111" t="s">
        <v>8</v>
      </c>
      <c r="D947" s="110"/>
      <c r="E947" s="110">
        <v>0.26129999999999998</v>
      </c>
      <c r="F947" s="110">
        <v>-0.52359999999999995</v>
      </c>
      <c r="G947" s="110">
        <v>17.1983</v>
      </c>
      <c r="H947" s="110">
        <v>0.76590000000000003</v>
      </c>
      <c r="I947" s="110">
        <v>0.23197999999999999</v>
      </c>
      <c r="J947" s="110">
        <v>1.81E-3</v>
      </c>
    </row>
    <row r="948" spans="1:10">
      <c r="A948" s="111" t="s">
        <v>97</v>
      </c>
      <c r="B948" s="111" t="s">
        <v>155</v>
      </c>
      <c r="C948" s="111" t="s">
        <v>8</v>
      </c>
      <c r="D948" s="110"/>
      <c r="E948" s="110">
        <v>-0.315</v>
      </c>
      <c r="F948" s="110">
        <v>-8.3000000000000004E-2</v>
      </c>
      <c r="G948" s="110">
        <v>23.991299999999999</v>
      </c>
      <c r="H948" s="110">
        <v>0.1547</v>
      </c>
      <c r="I948" s="110">
        <v>-0.39676</v>
      </c>
      <c r="J948" s="110">
        <v>2.4199999999999998E-3</v>
      </c>
    </row>
    <row r="949" spans="1:10">
      <c r="A949" s="111" t="s">
        <v>97</v>
      </c>
      <c r="B949" s="111" t="s">
        <v>156</v>
      </c>
      <c r="C949" s="111" t="s">
        <v>8</v>
      </c>
      <c r="D949" s="110"/>
      <c r="E949" s="110">
        <v>-0.31690000000000002</v>
      </c>
      <c r="F949" s="110">
        <v>-3.4599999999999999E-2</v>
      </c>
      <c r="G949" s="110">
        <v>18.820799999999998</v>
      </c>
      <c r="H949" s="110">
        <v>8.831E-2</v>
      </c>
      <c r="I949" s="110">
        <v>-0.39821000000000001</v>
      </c>
      <c r="J949" s="110">
        <v>2.49E-3</v>
      </c>
    </row>
    <row r="950" spans="1:10">
      <c r="A950" s="111" t="s">
        <v>97</v>
      </c>
      <c r="B950" s="111" t="s">
        <v>157</v>
      </c>
      <c r="C950" s="111" t="s">
        <v>8</v>
      </c>
      <c r="D950" s="110"/>
      <c r="E950" s="110">
        <v>-0.31619999999999998</v>
      </c>
      <c r="F950" s="110">
        <v>-7.8E-2</v>
      </c>
      <c r="G950" s="110">
        <v>18.833400000000001</v>
      </c>
      <c r="H950" s="110">
        <v>0.14749999999999999</v>
      </c>
      <c r="I950" s="110">
        <v>-0.39748</v>
      </c>
      <c r="J950" s="110">
        <v>2.48E-3</v>
      </c>
    </row>
    <row r="951" spans="1:10">
      <c r="A951" s="111" t="s">
        <v>97</v>
      </c>
      <c r="B951" s="111" t="s">
        <v>158</v>
      </c>
      <c r="C951" s="111" t="s">
        <v>8</v>
      </c>
      <c r="D951" s="110"/>
      <c r="E951" s="110">
        <v>-0.31659999999999999</v>
      </c>
      <c r="F951" s="110">
        <v>-5.4199999999999998E-2</v>
      </c>
      <c r="G951" s="110">
        <v>18.825500000000002</v>
      </c>
      <c r="H951" s="110">
        <v>0.11498999999999999</v>
      </c>
      <c r="I951" s="110">
        <v>-0.39793000000000001</v>
      </c>
      <c r="J951" s="110">
        <v>2.4199999999999998E-3</v>
      </c>
    </row>
    <row r="952" spans="1:10">
      <c r="A952" s="111" t="s">
        <v>97</v>
      </c>
      <c r="B952" s="111" t="s">
        <v>159</v>
      </c>
      <c r="C952" s="111" t="s">
        <v>8</v>
      </c>
      <c r="D952" s="110"/>
      <c r="E952" s="110">
        <v>-0.31669999999999998</v>
      </c>
      <c r="F952" s="110">
        <v>-3.15E-2</v>
      </c>
      <c r="G952" s="110">
        <v>18.823799999999999</v>
      </c>
      <c r="H952" s="110">
        <v>8.4209999999999993E-2</v>
      </c>
      <c r="I952" s="110">
        <v>-0.39807999999999999</v>
      </c>
      <c r="J952" s="110">
        <v>2.5000000000000001E-3</v>
      </c>
    </row>
    <row r="953" spans="1:10">
      <c r="A953" s="111" t="s">
        <v>97</v>
      </c>
      <c r="B953" s="111" t="s">
        <v>160</v>
      </c>
      <c r="C953" s="111" t="s">
        <v>8</v>
      </c>
      <c r="D953" s="110"/>
      <c r="E953" s="110">
        <v>0.79159999999999997</v>
      </c>
      <c r="F953" s="110">
        <v>0.1333</v>
      </c>
      <c r="G953" s="110">
        <v>25.078399999999998</v>
      </c>
      <c r="H953" s="110">
        <v>-0.13835</v>
      </c>
      <c r="I953" s="110">
        <v>0.84906000000000004</v>
      </c>
      <c r="J953" s="110">
        <v>-2.4299999999999999E-3</v>
      </c>
    </row>
    <row r="954" spans="1:10">
      <c r="A954" s="111" t="s">
        <v>97</v>
      </c>
      <c r="B954" s="111" t="s">
        <v>161</v>
      </c>
      <c r="C954" s="111" t="s">
        <v>8</v>
      </c>
      <c r="D954" s="110"/>
      <c r="E954" s="110">
        <v>0.78979999999999995</v>
      </c>
      <c r="F954" s="110">
        <v>0.1817</v>
      </c>
      <c r="G954" s="110">
        <v>19.907900000000001</v>
      </c>
      <c r="H954" s="110">
        <v>-0.20474000000000001</v>
      </c>
      <c r="I954" s="110">
        <v>0.84760000000000002</v>
      </c>
      <c r="J954" s="110">
        <v>-2.3600000000000001E-3</v>
      </c>
    </row>
    <row r="955" spans="1:10">
      <c r="A955" s="111" t="s">
        <v>97</v>
      </c>
      <c r="B955" s="111" t="s">
        <v>162</v>
      </c>
      <c r="C955" s="111" t="s">
        <v>8</v>
      </c>
      <c r="D955" s="110"/>
      <c r="E955" s="110">
        <v>0.79049999999999998</v>
      </c>
      <c r="F955" s="110">
        <v>0.13830000000000001</v>
      </c>
      <c r="G955" s="110">
        <v>19.920400000000001</v>
      </c>
      <c r="H955" s="110">
        <v>-0.14555000000000001</v>
      </c>
      <c r="I955" s="110">
        <v>0.84833999999999998</v>
      </c>
      <c r="J955" s="110">
        <v>-2.3700000000000001E-3</v>
      </c>
    </row>
    <row r="956" spans="1:10">
      <c r="A956" s="111" t="s">
        <v>97</v>
      </c>
      <c r="B956" s="111" t="s">
        <v>163</v>
      </c>
      <c r="C956" s="111" t="s">
        <v>8</v>
      </c>
      <c r="D956" s="110"/>
      <c r="E956" s="110">
        <v>0.79</v>
      </c>
      <c r="F956" s="110">
        <v>0.16209999999999999</v>
      </c>
      <c r="G956" s="110">
        <v>19.912500000000001</v>
      </c>
      <c r="H956" s="110">
        <v>-0.17806</v>
      </c>
      <c r="I956" s="110">
        <v>0.84789000000000003</v>
      </c>
      <c r="J956" s="110">
        <v>-2.4299999999999999E-3</v>
      </c>
    </row>
    <row r="957" spans="1:10">
      <c r="A957" s="111" t="s">
        <v>97</v>
      </c>
      <c r="B957" s="111" t="s">
        <v>164</v>
      </c>
      <c r="C957" s="111" t="s">
        <v>8</v>
      </c>
      <c r="D957" s="110"/>
      <c r="E957" s="110">
        <v>0.79</v>
      </c>
      <c r="F957" s="110">
        <v>0.18479999999999999</v>
      </c>
      <c r="G957" s="110">
        <v>19.910900000000002</v>
      </c>
      <c r="H957" s="110">
        <v>-0.20884</v>
      </c>
      <c r="I957" s="110">
        <v>0.84774000000000005</v>
      </c>
      <c r="J957" s="110">
        <v>-2.3500000000000001E-3</v>
      </c>
    </row>
    <row r="958" spans="1:10">
      <c r="A958" s="111" t="s">
        <v>97</v>
      </c>
      <c r="B958" s="111" t="s">
        <v>165</v>
      </c>
      <c r="C958" s="111" t="s">
        <v>8</v>
      </c>
      <c r="D958" s="110"/>
      <c r="E958" s="110">
        <v>0.26939999999999997</v>
      </c>
      <c r="F958" s="110">
        <v>0.49890000000000001</v>
      </c>
      <c r="G958" s="110">
        <v>23.969000000000001</v>
      </c>
      <c r="H958" s="110">
        <v>-0.64398</v>
      </c>
      <c r="I958" s="110">
        <v>0.2417</v>
      </c>
      <c r="J958" s="110">
        <v>-1.2800000000000001E-3</v>
      </c>
    </row>
    <row r="959" spans="1:10">
      <c r="A959" s="111" t="s">
        <v>97</v>
      </c>
      <c r="B959" s="111" t="s">
        <v>166</v>
      </c>
      <c r="C959" s="111" t="s">
        <v>8</v>
      </c>
      <c r="D959" s="110"/>
      <c r="E959" s="110">
        <v>0.2676</v>
      </c>
      <c r="F959" s="110">
        <v>0.5474</v>
      </c>
      <c r="G959" s="110">
        <v>18.798500000000001</v>
      </c>
      <c r="H959" s="110">
        <v>-0.71036999999999995</v>
      </c>
      <c r="I959" s="110">
        <v>0.24024999999999999</v>
      </c>
      <c r="J959" s="110">
        <v>-1.2099999999999999E-3</v>
      </c>
    </row>
    <row r="960" spans="1:10">
      <c r="A960" s="111" t="s">
        <v>97</v>
      </c>
      <c r="B960" s="111" t="s">
        <v>167</v>
      </c>
      <c r="C960" s="111" t="s">
        <v>8</v>
      </c>
      <c r="D960" s="110"/>
      <c r="E960" s="110">
        <v>0.26819999999999999</v>
      </c>
      <c r="F960" s="110">
        <v>0.504</v>
      </c>
      <c r="G960" s="110">
        <v>18.8111</v>
      </c>
      <c r="H960" s="110">
        <v>-0.65117000000000003</v>
      </c>
      <c r="I960" s="110">
        <v>0.24098</v>
      </c>
      <c r="J960" s="110">
        <v>-1.2199999999999999E-3</v>
      </c>
    </row>
    <row r="961" spans="1:10">
      <c r="A961" s="111" t="s">
        <v>97</v>
      </c>
      <c r="B961" s="111" t="s">
        <v>168</v>
      </c>
      <c r="C961" s="111" t="s">
        <v>8</v>
      </c>
      <c r="D961" s="110"/>
      <c r="E961" s="110">
        <v>0.26779999999999998</v>
      </c>
      <c r="F961" s="110">
        <v>0.52780000000000005</v>
      </c>
      <c r="G961" s="110">
        <v>18.8032</v>
      </c>
      <c r="H961" s="110">
        <v>-0.68369000000000002</v>
      </c>
      <c r="I961" s="110">
        <v>0.24054</v>
      </c>
      <c r="J961" s="110">
        <v>-1.2800000000000001E-3</v>
      </c>
    </row>
    <row r="962" spans="1:10">
      <c r="A962" s="111" t="s">
        <v>97</v>
      </c>
      <c r="B962" s="111" t="s">
        <v>169</v>
      </c>
      <c r="C962" s="111" t="s">
        <v>8</v>
      </c>
      <c r="D962" s="110"/>
      <c r="E962" s="110">
        <v>0.26769999999999999</v>
      </c>
      <c r="F962" s="110">
        <v>0.55049999999999999</v>
      </c>
      <c r="G962" s="110">
        <v>18.801500000000001</v>
      </c>
      <c r="H962" s="110">
        <v>-0.71447000000000005</v>
      </c>
      <c r="I962" s="110">
        <v>0.24038000000000001</v>
      </c>
      <c r="J962" s="110">
        <v>-1.1999999999999999E-3</v>
      </c>
    </row>
    <row r="963" spans="1:10">
      <c r="A963" s="111" t="s">
        <v>97</v>
      </c>
      <c r="B963" s="111" t="s">
        <v>170</v>
      </c>
      <c r="C963" s="111" t="s">
        <v>8</v>
      </c>
      <c r="D963" s="110"/>
      <c r="E963" s="110">
        <v>0.2646</v>
      </c>
      <c r="F963" s="110">
        <v>-0.51870000000000005</v>
      </c>
      <c r="G963" s="110">
        <v>25.1951</v>
      </c>
      <c r="H963" s="110">
        <v>0.75812999999999997</v>
      </c>
      <c r="I963" s="110">
        <v>0.23494000000000001</v>
      </c>
      <c r="J963" s="110">
        <v>1.5399999999999999E-3</v>
      </c>
    </row>
    <row r="964" spans="1:10">
      <c r="A964" s="111" t="s">
        <v>97</v>
      </c>
      <c r="B964" s="111" t="s">
        <v>171</v>
      </c>
      <c r="C964" s="111" t="s">
        <v>8</v>
      </c>
      <c r="D964" s="110"/>
      <c r="E964" s="110">
        <v>0.26279999999999998</v>
      </c>
      <c r="F964" s="110">
        <v>-0.4703</v>
      </c>
      <c r="G964" s="110">
        <v>20.0245</v>
      </c>
      <c r="H964" s="110">
        <v>0.69174000000000002</v>
      </c>
      <c r="I964" s="110">
        <v>0.23349</v>
      </c>
      <c r="J964" s="110">
        <v>1.6100000000000001E-3</v>
      </c>
    </row>
    <row r="965" spans="1:10">
      <c r="A965" s="111" t="s">
        <v>97</v>
      </c>
      <c r="B965" s="111" t="s">
        <v>172</v>
      </c>
      <c r="C965" s="111" t="s">
        <v>8</v>
      </c>
      <c r="D965" s="110"/>
      <c r="E965" s="110">
        <v>0.26340000000000002</v>
      </c>
      <c r="F965" s="110">
        <v>-0.51370000000000005</v>
      </c>
      <c r="G965" s="110">
        <v>20.037099999999999</v>
      </c>
      <c r="H965" s="110">
        <v>0.75094000000000005</v>
      </c>
      <c r="I965" s="110">
        <v>0.23422000000000001</v>
      </c>
      <c r="J965" s="110">
        <v>1.6100000000000001E-3</v>
      </c>
    </row>
    <row r="966" spans="1:10">
      <c r="A966" s="111" t="s">
        <v>97</v>
      </c>
      <c r="B966" s="111" t="s">
        <v>173</v>
      </c>
      <c r="C966" s="111" t="s">
        <v>8</v>
      </c>
      <c r="D966" s="110"/>
      <c r="E966" s="110">
        <v>0.26300000000000001</v>
      </c>
      <c r="F966" s="110">
        <v>-0.4899</v>
      </c>
      <c r="G966" s="110">
        <v>20.029199999999999</v>
      </c>
      <c r="H966" s="110">
        <v>0.71841999999999995</v>
      </c>
      <c r="I966" s="110">
        <v>0.23377000000000001</v>
      </c>
      <c r="J966" s="110">
        <v>1.5499999999999999E-3</v>
      </c>
    </row>
    <row r="967" spans="1:10">
      <c r="A967" s="111" t="s">
        <v>97</v>
      </c>
      <c r="B967" s="111" t="s">
        <v>174</v>
      </c>
      <c r="C967" s="111" t="s">
        <v>8</v>
      </c>
      <c r="D967" s="110"/>
      <c r="E967" s="110">
        <v>0.26290000000000002</v>
      </c>
      <c r="F967" s="110">
        <v>-0.4672</v>
      </c>
      <c r="G967" s="110">
        <v>20.0275</v>
      </c>
      <c r="H967" s="110">
        <v>0.68764000000000003</v>
      </c>
      <c r="I967" s="110">
        <v>0.23361999999999999</v>
      </c>
      <c r="J967" s="110">
        <v>1.6199999999999999E-3</v>
      </c>
    </row>
    <row r="968" spans="1:10">
      <c r="A968" s="111" t="s">
        <v>97</v>
      </c>
      <c r="B968" s="111" t="s">
        <v>179</v>
      </c>
      <c r="C968" s="111" t="s">
        <v>8</v>
      </c>
      <c r="D968" s="111" t="s">
        <v>9</v>
      </c>
      <c r="E968" s="110">
        <v>0.84689999999999999</v>
      </c>
      <c r="F968" s="110">
        <v>0.60709999999999997</v>
      </c>
      <c r="G968" s="110">
        <v>25.42</v>
      </c>
      <c r="H968" s="110">
        <v>0.76590000000000003</v>
      </c>
      <c r="I968" s="110">
        <v>0.91432999999999998</v>
      </c>
      <c r="J968" s="110">
        <v>2.7799999999999999E-3</v>
      </c>
    </row>
    <row r="969" spans="1:10">
      <c r="A969" s="111" t="s">
        <v>97</v>
      </c>
      <c r="B969" s="111" t="s">
        <v>179</v>
      </c>
      <c r="C969" s="111" t="s">
        <v>8</v>
      </c>
      <c r="D969" s="111" t="s">
        <v>10</v>
      </c>
      <c r="E969" s="110">
        <v>-0.38279999999999997</v>
      </c>
      <c r="F969" s="110">
        <v>-0.52359999999999995</v>
      </c>
      <c r="G969" s="110">
        <v>15.8361</v>
      </c>
      <c r="H969" s="110">
        <v>-0.79200000000000004</v>
      </c>
      <c r="I969" s="110">
        <v>-0.46990999999999999</v>
      </c>
      <c r="J969" s="110">
        <v>-2.6099999999999999E-3</v>
      </c>
    </row>
    <row r="970" spans="1:10">
      <c r="A970" s="111" t="s">
        <v>98</v>
      </c>
      <c r="B970" s="111" t="s">
        <v>130</v>
      </c>
      <c r="C970" s="111" t="s">
        <v>131</v>
      </c>
      <c r="D970" s="110"/>
      <c r="E970" s="110">
        <v>0</v>
      </c>
      <c r="F970" s="110">
        <v>0</v>
      </c>
      <c r="G970" s="110">
        <v>0</v>
      </c>
      <c r="H970" s="110">
        <v>0</v>
      </c>
      <c r="I970" s="110">
        <v>0</v>
      </c>
      <c r="J970" s="110">
        <v>0</v>
      </c>
    </row>
    <row r="971" spans="1:10">
      <c r="A971" s="111" t="s">
        <v>98</v>
      </c>
      <c r="B971" s="111" t="s">
        <v>132</v>
      </c>
      <c r="C971" s="111" t="s">
        <v>131</v>
      </c>
      <c r="D971" s="110"/>
      <c r="E971" s="110">
        <v>-2.5999999999999999E-3</v>
      </c>
      <c r="F971" s="110">
        <v>-6.9900000000000004E-2</v>
      </c>
      <c r="G971" s="110">
        <v>10.6914</v>
      </c>
      <c r="H971" s="110">
        <v>9.2799999999999994E-2</v>
      </c>
      <c r="I971" s="110">
        <v>-2.5200000000000001E-3</v>
      </c>
      <c r="J971" s="110">
        <v>-3.4000000000000002E-4</v>
      </c>
    </row>
    <row r="972" spans="1:10">
      <c r="A972" s="111" t="s">
        <v>98</v>
      </c>
      <c r="B972" s="111" t="s">
        <v>133</v>
      </c>
      <c r="C972" s="111" t="s">
        <v>131</v>
      </c>
      <c r="D972" s="110"/>
      <c r="E972" s="110">
        <v>-4.1700000000000001E-2</v>
      </c>
      <c r="F972" s="110">
        <v>-0.21010000000000001</v>
      </c>
      <c r="G972" s="110">
        <v>17.575399999999998</v>
      </c>
      <c r="H972" s="110">
        <v>0.29104000000000002</v>
      </c>
      <c r="I972" s="110">
        <v>-3.6510000000000001E-2</v>
      </c>
      <c r="J972" s="110">
        <v>-9.3000000000000005E-4</v>
      </c>
    </row>
    <row r="973" spans="1:10">
      <c r="A973" s="111" t="s">
        <v>98</v>
      </c>
      <c r="B973" s="111" t="s">
        <v>134</v>
      </c>
      <c r="C973" s="111" t="s">
        <v>131</v>
      </c>
      <c r="D973" s="110"/>
      <c r="E973" s="110">
        <v>-0.14249999999999999</v>
      </c>
      <c r="F973" s="110">
        <v>-6.4999999999999997E-3</v>
      </c>
      <c r="G973" s="110">
        <v>13.3849</v>
      </c>
      <c r="H973" s="110">
        <v>1.0659999999999999E-2</v>
      </c>
      <c r="I973" s="110">
        <v>-0.12711</v>
      </c>
      <c r="J973" s="110">
        <v>-1.3999999999999999E-4</v>
      </c>
    </row>
    <row r="974" spans="1:10">
      <c r="A974" s="111" t="s">
        <v>98</v>
      </c>
      <c r="B974" s="111" t="s">
        <v>135</v>
      </c>
      <c r="C974" s="111" t="s">
        <v>131</v>
      </c>
      <c r="D974" s="110"/>
      <c r="E974" s="110">
        <v>2.877E-4</v>
      </c>
      <c r="F974" s="110">
        <v>-8.0000000000000002E-3</v>
      </c>
      <c r="G974" s="110">
        <v>4.6025999999999998</v>
      </c>
      <c r="H974" s="110">
        <v>1.0449999999999999E-2</v>
      </c>
      <c r="I974" s="110">
        <v>2.9E-4</v>
      </c>
      <c r="J974" s="110">
        <v>-8.1100000000000003E-6</v>
      </c>
    </row>
    <row r="975" spans="1:10">
      <c r="A975" s="111" t="s">
        <v>98</v>
      </c>
      <c r="B975" s="111" t="s">
        <v>136</v>
      </c>
      <c r="C975" s="111" t="s">
        <v>131</v>
      </c>
      <c r="D975" s="110"/>
      <c r="E975" s="110">
        <v>5.8399999999999999E-4</v>
      </c>
      <c r="F975" s="110">
        <v>-5.8900000000000001E-2</v>
      </c>
      <c r="G975" s="110">
        <v>4.7476000000000003</v>
      </c>
      <c r="H975" s="110">
        <v>7.9589999999999994E-2</v>
      </c>
      <c r="I975" s="110">
        <v>7.1000000000000002E-4</v>
      </c>
      <c r="J975" s="110">
        <v>-2.9999999999999997E-4</v>
      </c>
    </row>
    <row r="976" spans="1:10">
      <c r="A976" s="111" t="s">
        <v>98</v>
      </c>
      <c r="B976" s="111" t="s">
        <v>137</v>
      </c>
      <c r="C976" s="111" t="s">
        <v>131</v>
      </c>
      <c r="D976" s="110"/>
      <c r="E976" s="110">
        <v>4.2630000000000001E-4</v>
      </c>
      <c r="F976" s="110">
        <v>-3.1E-2</v>
      </c>
      <c r="G976" s="110">
        <v>4.6601999999999997</v>
      </c>
      <c r="H976" s="110">
        <v>4.1579999999999999E-2</v>
      </c>
      <c r="I976" s="110">
        <v>4.8000000000000001E-4</v>
      </c>
      <c r="J976" s="110">
        <v>-6.3410000000000004E-5</v>
      </c>
    </row>
    <row r="977" spans="1:10">
      <c r="A977" s="111" t="s">
        <v>98</v>
      </c>
      <c r="B977" s="111" t="s">
        <v>138</v>
      </c>
      <c r="C977" s="111" t="s">
        <v>131</v>
      </c>
      <c r="D977" s="110"/>
      <c r="E977" s="110">
        <v>2.2680000000000001E-4</v>
      </c>
      <c r="F977" s="110">
        <v>-4.5999999999999999E-3</v>
      </c>
      <c r="G977" s="110">
        <v>4.6829000000000001</v>
      </c>
      <c r="H977" s="110">
        <v>5.8399999999999997E-3</v>
      </c>
      <c r="I977" s="110">
        <v>2.2000000000000001E-4</v>
      </c>
      <c r="J977" s="110">
        <v>-5.4219999999999999E-6</v>
      </c>
    </row>
    <row r="978" spans="1:10">
      <c r="A978" s="111" t="s">
        <v>98</v>
      </c>
      <c r="B978" s="111" t="s">
        <v>139</v>
      </c>
      <c r="C978" s="111" t="s">
        <v>131</v>
      </c>
      <c r="D978" s="110"/>
      <c r="E978" s="110">
        <v>-0.5111</v>
      </c>
      <c r="F978" s="110">
        <v>-7.9600000000000004E-2</v>
      </c>
      <c r="G978" s="110">
        <v>-0.46300000000000002</v>
      </c>
      <c r="H978" s="110">
        <v>0.10777</v>
      </c>
      <c r="I978" s="110">
        <v>-0.70735999999999999</v>
      </c>
      <c r="J978" s="110">
        <v>3.3600000000000001E-3</v>
      </c>
    </row>
    <row r="979" spans="1:10">
      <c r="A979" s="111" t="s">
        <v>98</v>
      </c>
      <c r="B979" s="111" t="s">
        <v>140</v>
      </c>
      <c r="C979" s="111" t="s">
        <v>131</v>
      </c>
      <c r="D979" s="110"/>
      <c r="E979" s="110">
        <v>0.50890000000000002</v>
      </c>
      <c r="F979" s="110">
        <v>7.9600000000000004E-2</v>
      </c>
      <c r="G979" s="110">
        <v>0.44729999999999998</v>
      </c>
      <c r="H979" s="110">
        <v>-0.10782</v>
      </c>
      <c r="I979" s="110">
        <v>0.70474000000000003</v>
      </c>
      <c r="J979" s="110">
        <v>-3.3800000000000002E-3</v>
      </c>
    </row>
    <row r="980" spans="1:10">
      <c r="A980" s="111" t="s">
        <v>98</v>
      </c>
      <c r="B980" s="111" t="s">
        <v>141</v>
      </c>
      <c r="C980" s="111" t="s">
        <v>131</v>
      </c>
      <c r="D980" s="110"/>
      <c r="E980" s="110">
        <v>2.8E-3</v>
      </c>
      <c r="F980" s="110">
        <v>0.51670000000000005</v>
      </c>
      <c r="G980" s="110">
        <v>-0.65680000000000005</v>
      </c>
      <c r="H980" s="110">
        <v>-0.70943000000000001</v>
      </c>
      <c r="I980" s="110">
        <v>3.6800000000000001E-3</v>
      </c>
      <c r="J980" s="110">
        <v>-5.1999999999999995E-4</v>
      </c>
    </row>
    <row r="981" spans="1:10">
      <c r="A981" s="111" t="s">
        <v>98</v>
      </c>
      <c r="B981" s="111" t="s">
        <v>142</v>
      </c>
      <c r="C981" s="111" t="s">
        <v>131</v>
      </c>
      <c r="D981" s="110"/>
      <c r="E981" s="110">
        <v>-3.2000000000000002E-3</v>
      </c>
      <c r="F981" s="110">
        <v>-0.59230000000000005</v>
      </c>
      <c r="G981" s="110">
        <v>0.79310000000000003</v>
      </c>
      <c r="H981" s="110">
        <v>0.81472999999999995</v>
      </c>
      <c r="I981" s="110">
        <v>-4.2599999999999999E-3</v>
      </c>
      <c r="J981" s="110">
        <v>6.0999999999999997E-4</v>
      </c>
    </row>
    <row r="982" spans="1:10">
      <c r="A982" s="111" t="s">
        <v>98</v>
      </c>
      <c r="B982" s="111" t="s">
        <v>143</v>
      </c>
      <c r="C982" s="111" t="s">
        <v>131</v>
      </c>
      <c r="D982" s="110"/>
      <c r="E982" s="110">
        <v>-4.1700000000000001E-2</v>
      </c>
      <c r="F982" s="110">
        <v>-0.21010000000000001</v>
      </c>
      <c r="G982" s="110">
        <v>17.575399999999998</v>
      </c>
      <c r="H982" s="110">
        <v>0.29104000000000002</v>
      </c>
      <c r="I982" s="110">
        <v>-3.6510000000000001E-2</v>
      </c>
      <c r="J982" s="110">
        <v>-9.3000000000000005E-4</v>
      </c>
    </row>
    <row r="983" spans="1:10">
      <c r="A983" s="111" t="s">
        <v>98</v>
      </c>
      <c r="B983" s="111" t="s">
        <v>144</v>
      </c>
      <c r="C983" s="111" t="s">
        <v>8</v>
      </c>
      <c r="D983" s="110"/>
      <c r="E983" s="110">
        <v>-0.1842</v>
      </c>
      <c r="F983" s="110">
        <v>-0.21659999999999999</v>
      </c>
      <c r="G983" s="110">
        <v>30.9603</v>
      </c>
      <c r="H983" s="110">
        <v>0.30170000000000002</v>
      </c>
      <c r="I983" s="110">
        <v>-0.16361000000000001</v>
      </c>
      <c r="J983" s="110">
        <v>-1.07E-3</v>
      </c>
    </row>
    <row r="984" spans="1:10">
      <c r="A984" s="111" t="s">
        <v>98</v>
      </c>
      <c r="B984" s="111" t="s">
        <v>145</v>
      </c>
      <c r="C984" s="111" t="s">
        <v>8</v>
      </c>
      <c r="D984" s="110"/>
      <c r="E984" s="110">
        <v>-2.5999999999999999E-3</v>
      </c>
      <c r="F984" s="110">
        <v>-6.9900000000000004E-2</v>
      </c>
      <c r="G984" s="110">
        <v>10.6914</v>
      </c>
      <c r="H984" s="110">
        <v>9.2799999999999994E-2</v>
      </c>
      <c r="I984" s="110">
        <v>-2.5200000000000001E-3</v>
      </c>
      <c r="J984" s="110">
        <v>-3.4000000000000002E-4</v>
      </c>
    </row>
    <row r="985" spans="1:10">
      <c r="A985" s="111" t="s">
        <v>98</v>
      </c>
      <c r="B985" s="111" t="s">
        <v>146</v>
      </c>
      <c r="C985" s="111" t="s">
        <v>8</v>
      </c>
      <c r="D985" s="110"/>
      <c r="E985" s="110">
        <v>-0.14510000000000001</v>
      </c>
      <c r="F985" s="110">
        <v>-7.6399999999999996E-2</v>
      </c>
      <c r="G985" s="110">
        <v>24.0763</v>
      </c>
      <c r="H985" s="110">
        <v>0.10346</v>
      </c>
      <c r="I985" s="110">
        <v>-0.12962000000000001</v>
      </c>
      <c r="J985" s="110">
        <v>-4.8000000000000001E-4</v>
      </c>
    </row>
    <row r="986" spans="1:10">
      <c r="A986" s="111" t="s">
        <v>98</v>
      </c>
      <c r="B986" s="111" t="s">
        <v>147</v>
      </c>
      <c r="C986" s="111" t="s">
        <v>8</v>
      </c>
      <c r="D986" s="110"/>
      <c r="E986" s="110">
        <v>-0.14219999999999999</v>
      </c>
      <c r="F986" s="110">
        <v>-1.4500000000000001E-2</v>
      </c>
      <c r="G986" s="110">
        <v>17.987500000000001</v>
      </c>
      <c r="H986" s="110">
        <v>2.111E-2</v>
      </c>
      <c r="I986" s="110">
        <v>-0.12681999999999999</v>
      </c>
      <c r="J986" s="110">
        <v>-1.4999999999999999E-4</v>
      </c>
    </row>
    <row r="987" spans="1:10">
      <c r="A987" s="111" t="s">
        <v>98</v>
      </c>
      <c r="B987" s="111" t="s">
        <v>148</v>
      </c>
      <c r="C987" s="111" t="s">
        <v>8</v>
      </c>
      <c r="D987" s="110"/>
      <c r="E987" s="110">
        <v>-0.1419</v>
      </c>
      <c r="F987" s="110">
        <v>-6.54E-2</v>
      </c>
      <c r="G987" s="110">
        <v>18.1325</v>
      </c>
      <c r="H987" s="110">
        <v>9.0249999999999997E-2</v>
      </c>
      <c r="I987" s="110">
        <v>-0.12639</v>
      </c>
      <c r="J987" s="110">
        <v>-4.4000000000000002E-4</v>
      </c>
    </row>
    <row r="988" spans="1:10">
      <c r="A988" s="111" t="s">
        <v>98</v>
      </c>
      <c r="B988" s="111" t="s">
        <v>149</v>
      </c>
      <c r="C988" s="111" t="s">
        <v>8</v>
      </c>
      <c r="D988" s="110"/>
      <c r="E988" s="110">
        <v>-0.1421</v>
      </c>
      <c r="F988" s="110">
        <v>-3.7499999999999999E-2</v>
      </c>
      <c r="G988" s="110">
        <v>18.045100000000001</v>
      </c>
      <c r="H988" s="110">
        <v>5.2240000000000002E-2</v>
      </c>
      <c r="I988" s="110">
        <v>-0.12662000000000001</v>
      </c>
      <c r="J988" s="110">
        <v>-2.0000000000000001E-4</v>
      </c>
    </row>
    <row r="989" spans="1:10">
      <c r="A989" s="111" t="s">
        <v>98</v>
      </c>
      <c r="B989" s="111" t="s">
        <v>150</v>
      </c>
      <c r="C989" s="111" t="s">
        <v>8</v>
      </c>
      <c r="D989" s="110"/>
      <c r="E989" s="110">
        <v>-0.14230000000000001</v>
      </c>
      <c r="F989" s="110">
        <v>-1.11E-2</v>
      </c>
      <c r="G989" s="110">
        <v>18.067799999999998</v>
      </c>
      <c r="H989" s="110">
        <v>1.6500000000000001E-2</v>
      </c>
      <c r="I989" s="110">
        <v>-0.12689</v>
      </c>
      <c r="J989" s="110">
        <v>-1.3999999999999999E-4</v>
      </c>
    </row>
    <row r="990" spans="1:10">
      <c r="A990" s="111" t="s">
        <v>98</v>
      </c>
      <c r="B990" s="111" t="s">
        <v>151</v>
      </c>
      <c r="C990" s="111" t="s">
        <v>8</v>
      </c>
      <c r="D990" s="110"/>
      <c r="E990" s="110">
        <v>-0.65359999999999996</v>
      </c>
      <c r="F990" s="110">
        <v>-8.6099999999999996E-2</v>
      </c>
      <c r="G990" s="110">
        <v>12.921900000000001</v>
      </c>
      <c r="H990" s="110">
        <v>0.11842999999999999</v>
      </c>
      <c r="I990" s="110">
        <v>-0.83445999999999998</v>
      </c>
      <c r="J990" s="110">
        <v>3.2200000000000002E-3</v>
      </c>
    </row>
    <row r="991" spans="1:10">
      <c r="A991" s="111" t="s">
        <v>98</v>
      </c>
      <c r="B991" s="111" t="s">
        <v>152</v>
      </c>
      <c r="C991" s="111" t="s">
        <v>8</v>
      </c>
      <c r="D991" s="110"/>
      <c r="E991" s="110">
        <v>0.3664</v>
      </c>
      <c r="F991" s="110">
        <v>7.3099999999999998E-2</v>
      </c>
      <c r="G991" s="110">
        <v>13.8322</v>
      </c>
      <c r="H991" s="110">
        <v>-9.7159999999999996E-2</v>
      </c>
      <c r="I991" s="110">
        <v>0.57762999999999998</v>
      </c>
      <c r="J991" s="110">
        <v>-3.5200000000000001E-3</v>
      </c>
    </row>
    <row r="992" spans="1:10">
      <c r="A992" s="111" t="s">
        <v>98</v>
      </c>
      <c r="B992" s="111" t="s">
        <v>153</v>
      </c>
      <c r="C992" s="111" t="s">
        <v>8</v>
      </c>
      <c r="D992" s="110"/>
      <c r="E992" s="110">
        <v>-0.13969999999999999</v>
      </c>
      <c r="F992" s="110">
        <v>0.51019999999999999</v>
      </c>
      <c r="G992" s="110">
        <v>12.7281</v>
      </c>
      <c r="H992" s="110">
        <v>-0.69877</v>
      </c>
      <c r="I992" s="110">
        <v>-0.12342</v>
      </c>
      <c r="J992" s="110">
        <v>-6.6E-4</v>
      </c>
    </row>
    <row r="993" spans="1:10">
      <c r="A993" s="111" t="s">
        <v>98</v>
      </c>
      <c r="B993" s="111" t="s">
        <v>154</v>
      </c>
      <c r="C993" s="111" t="s">
        <v>8</v>
      </c>
      <c r="D993" s="110"/>
      <c r="E993" s="110">
        <v>-0.1457</v>
      </c>
      <c r="F993" s="110">
        <v>-0.5988</v>
      </c>
      <c r="G993" s="110">
        <v>14.178000000000001</v>
      </c>
      <c r="H993" s="110">
        <v>0.82538999999999996</v>
      </c>
      <c r="I993" s="110">
        <v>-0.13136999999999999</v>
      </c>
      <c r="J993" s="110">
        <v>4.8000000000000001E-4</v>
      </c>
    </row>
    <row r="994" spans="1:10">
      <c r="A994" s="111" t="s">
        <v>98</v>
      </c>
      <c r="B994" s="111" t="s">
        <v>155</v>
      </c>
      <c r="C994" s="111" t="s">
        <v>8</v>
      </c>
      <c r="D994" s="110"/>
      <c r="E994" s="110">
        <v>-0.60489999999999999</v>
      </c>
      <c r="F994" s="110">
        <v>-0.1411</v>
      </c>
      <c r="G994" s="110">
        <v>22.590399999999999</v>
      </c>
      <c r="H994" s="110">
        <v>0.19117000000000001</v>
      </c>
      <c r="I994" s="110">
        <v>-0.76598999999999995</v>
      </c>
      <c r="J994" s="110">
        <v>2.5799999999999998E-3</v>
      </c>
    </row>
    <row r="995" spans="1:10">
      <c r="A995" s="111" t="s">
        <v>98</v>
      </c>
      <c r="B995" s="111" t="s">
        <v>156</v>
      </c>
      <c r="C995" s="111" t="s">
        <v>8</v>
      </c>
      <c r="D995" s="110"/>
      <c r="E995" s="110">
        <v>-0.60229999999999995</v>
      </c>
      <c r="F995" s="110">
        <v>-8.5400000000000004E-2</v>
      </c>
      <c r="G995" s="110">
        <v>17.110499999999998</v>
      </c>
      <c r="H995" s="110">
        <v>0.11706</v>
      </c>
      <c r="I995" s="110">
        <v>-0.76346999999999998</v>
      </c>
      <c r="J995" s="110">
        <v>2.8800000000000002E-3</v>
      </c>
    </row>
    <row r="996" spans="1:10">
      <c r="A996" s="111" t="s">
        <v>98</v>
      </c>
      <c r="B996" s="111" t="s">
        <v>157</v>
      </c>
      <c r="C996" s="111" t="s">
        <v>8</v>
      </c>
      <c r="D996" s="110"/>
      <c r="E996" s="110">
        <v>-0.60199999999999998</v>
      </c>
      <c r="F996" s="110">
        <v>-0.13120000000000001</v>
      </c>
      <c r="G996" s="110">
        <v>17.241</v>
      </c>
      <c r="H996" s="110">
        <v>0.17927999999999999</v>
      </c>
      <c r="I996" s="110">
        <v>-0.76307999999999998</v>
      </c>
      <c r="J996" s="110">
        <v>2.6199999999999999E-3</v>
      </c>
    </row>
    <row r="997" spans="1:10">
      <c r="A997" s="111" t="s">
        <v>98</v>
      </c>
      <c r="B997" s="111" t="s">
        <v>158</v>
      </c>
      <c r="C997" s="111" t="s">
        <v>8</v>
      </c>
      <c r="D997" s="110"/>
      <c r="E997" s="110">
        <v>-0.60209999999999997</v>
      </c>
      <c r="F997" s="110">
        <v>-0.106</v>
      </c>
      <c r="G997" s="110">
        <v>17.162400000000002</v>
      </c>
      <c r="H997" s="110">
        <v>0.14507</v>
      </c>
      <c r="I997" s="110">
        <v>-0.76329000000000002</v>
      </c>
      <c r="J997" s="110">
        <v>2.8300000000000001E-3</v>
      </c>
    </row>
    <row r="998" spans="1:10">
      <c r="A998" s="111" t="s">
        <v>98</v>
      </c>
      <c r="B998" s="111" t="s">
        <v>159</v>
      </c>
      <c r="C998" s="111" t="s">
        <v>8</v>
      </c>
      <c r="D998" s="110"/>
      <c r="E998" s="110">
        <v>-0.60229999999999995</v>
      </c>
      <c r="F998" s="110">
        <v>-8.2299999999999998E-2</v>
      </c>
      <c r="G998" s="110">
        <v>17.1828</v>
      </c>
      <c r="H998" s="110">
        <v>0.11291</v>
      </c>
      <c r="I998" s="110">
        <v>-0.76353000000000004</v>
      </c>
      <c r="J998" s="110">
        <v>2.8800000000000002E-3</v>
      </c>
    </row>
    <row r="999" spans="1:10">
      <c r="A999" s="111" t="s">
        <v>98</v>
      </c>
      <c r="B999" s="111" t="s">
        <v>160</v>
      </c>
      <c r="C999" s="111" t="s">
        <v>8</v>
      </c>
      <c r="D999" s="110"/>
      <c r="E999" s="110">
        <v>0.31319999999999998</v>
      </c>
      <c r="F999" s="110">
        <v>2.2000000000000001E-3</v>
      </c>
      <c r="G999" s="110">
        <v>23.409700000000001</v>
      </c>
      <c r="H999" s="110">
        <v>-2.8500000000000001E-3</v>
      </c>
      <c r="I999" s="110">
        <v>0.50488999999999995</v>
      </c>
      <c r="J999" s="110">
        <v>-3.48E-3</v>
      </c>
    </row>
    <row r="1000" spans="1:10">
      <c r="A1000" s="111" t="s">
        <v>98</v>
      </c>
      <c r="B1000" s="111" t="s">
        <v>161</v>
      </c>
      <c r="C1000" s="111" t="s">
        <v>8</v>
      </c>
      <c r="D1000" s="110"/>
      <c r="E1000" s="110">
        <v>0.31580000000000003</v>
      </c>
      <c r="F1000" s="110">
        <v>5.79E-2</v>
      </c>
      <c r="G1000" s="110">
        <v>17.9298</v>
      </c>
      <c r="H1000" s="110">
        <v>-7.6969999999999997E-2</v>
      </c>
      <c r="I1000" s="110">
        <v>0.50741000000000003</v>
      </c>
      <c r="J1000" s="110">
        <v>-3.1900000000000001E-3</v>
      </c>
    </row>
    <row r="1001" spans="1:10">
      <c r="A1001" s="111" t="s">
        <v>98</v>
      </c>
      <c r="B1001" s="111" t="s">
        <v>162</v>
      </c>
      <c r="C1001" s="111" t="s">
        <v>8</v>
      </c>
      <c r="D1001" s="110"/>
      <c r="E1001" s="110">
        <v>0.31609999999999999</v>
      </c>
      <c r="F1001" s="110">
        <v>1.21E-2</v>
      </c>
      <c r="G1001" s="110">
        <v>18.060300000000002</v>
      </c>
      <c r="H1001" s="110">
        <v>-1.4749999999999999E-2</v>
      </c>
      <c r="I1001" s="110">
        <v>0.50780000000000003</v>
      </c>
      <c r="J1001" s="110">
        <v>-3.4499999999999999E-3</v>
      </c>
    </row>
    <row r="1002" spans="1:10">
      <c r="A1002" s="111" t="s">
        <v>98</v>
      </c>
      <c r="B1002" s="111" t="s">
        <v>163</v>
      </c>
      <c r="C1002" s="111" t="s">
        <v>8</v>
      </c>
      <c r="D1002" s="110"/>
      <c r="E1002" s="110">
        <v>0.31590000000000001</v>
      </c>
      <c r="F1002" s="110">
        <v>3.73E-2</v>
      </c>
      <c r="G1002" s="110">
        <v>17.9816</v>
      </c>
      <c r="H1002" s="110">
        <v>-4.895E-2</v>
      </c>
      <c r="I1002" s="110">
        <v>0.50758999999999999</v>
      </c>
      <c r="J1002" s="110">
        <v>-3.2399999999999998E-3</v>
      </c>
    </row>
    <row r="1003" spans="1:10">
      <c r="A1003" s="111" t="s">
        <v>98</v>
      </c>
      <c r="B1003" s="111" t="s">
        <v>164</v>
      </c>
      <c r="C1003" s="111" t="s">
        <v>8</v>
      </c>
      <c r="D1003" s="110"/>
      <c r="E1003" s="110">
        <v>0.31569999999999998</v>
      </c>
      <c r="F1003" s="110">
        <v>6.0999999999999999E-2</v>
      </c>
      <c r="G1003" s="110">
        <v>18.002099999999999</v>
      </c>
      <c r="H1003" s="110">
        <v>-8.1119999999999998E-2</v>
      </c>
      <c r="I1003" s="110">
        <v>0.50734999999999997</v>
      </c>
      <c r="J1003" s="110">
        <v>-3.1800000000000001E-3</v>
      </c>
    </row>
    <row r="1004" spans="1:10">
      <c r="A1004" s="111" t="s">
        <v>98</v>
      </c>
      <c r="B1004" s="111" t="s">
        <v>165</v>
      </c>
      <c r="C1004" s="111" t="s">
        <v>8</v>
      </c>
      <c r="D1004" s="110"/>
      <c r="E1004" s="110">
        <v>-0.1424</v>
      </c>
      <c r="F1004" s="110">
        <v>0.39560000000000001</v>
      </c>
      <c r="G1004" s="110">
        <v>22.416</v>
      </c>
      <c r="H1004" s="110">
        <v>-0.54430000000000001</v>
      </c>
      <c r="I1004" s="110">
        <v>-0.12606000000000001</v>
      </c>
      <c r="J1004" s="110">
        <v>-9.1E-4</v>
      </c>
    </row>
    <row r="1005" spans="1:10">
      <c r="A1005" s="111" t="s">
        <v>98</v>
      </c>
      <c r="B1005" s="111" t="s">
        <v>166</v>
      </c>
      <c r="C1005" s="111" t="s">
        <v>8</v>
      </c>
      <c r="D1005" s="110"/>
      <c r="E1005" s="110">
        <v>-0.13969999999999999</v>
      </c>
      <c r="F1005" s="110">
        <v>0.45129999999999998</v>
      </c>
      <c r="G1005" s="110">
        <v>16.936199999999999</v>
      </c>
      <c r="H1005" s="110">
        <v>-0.61841999999999997</v>
      </c>
      <c r="I1005" s="110">
        <v>-0.12353</v>
      </c>
      <c r="J1005" s="110">
        <v>-6.0999999999999997E-4</v>
      </c>
    </row>
    <row r="1006" spans="1:10">
      <c r="A1006" s="111" t="s">
        <v>98</v>
      </c>
      <c r="B1006" s="111" t="s">
        <v>167</v>
      </c>
      <c r="C1006" s="111" t="s">
        <v>8</v>
      </c>
      <c r="D1006" s="110"/>
      <c r="E1006" s="110">
        <v>-0.13950000000000001</v>
      </c>
      <c r="F1006" s="110">
        <v>0.40550000000000003</v>
      </c>
      <c r="G1006" s="110">
        <v>17.066600000000001</v>
      </c>
      <c r="H1006" s="110">
        <v>-0.55620000000000003</v>
      </c>
      <c r="I1006" s="110">
        <v>-0.12315</v>
      </c>
      <c r="J1006" s="110">
        <v>-8.8000000000000003E-4</v>
      </c>
    </row>
    <row r="1007" spans="1:10">
      <c r="A1007" s="111" t="s">
        <v>98</v>
      </c>
      <c r="B1007" s="111" t="s">
        <v>168</v>
      </c>
      <c r="C1007" s="111" t="s">
        <v>8</v>
      </c>
      <c r="D1007" s="110"/>
      <c r="E1007" s="110">
        <v>-0.1396</v>
      </c>
      <c r="F1007" s="110">
        <v>0.43059999999999998</v>
      </c>
      <c r="G1007" s="110">
        <v>16.988</v>
      </c>
      <c r="H1007" s="110">
        <v>-0.59040000000000004</v>
      </c>
      <c r="I1007" s="110">
        <v>-0.12335</v>
      </c>
      <c r="J1007" s="110">
        <v>-6.6E-4</v>
      </c>
    </row>
    <row r="1008" spans="1:10">
      <c r="A1008" s="111" t="s">
        <v>98</v>
      </c>
      <c r="B1008" s="111" t="s">
        <v>169</v>
      </c>
      <c r="C1008" s="111" t="s">
        <v>8</v>
      </c>
      <c r="D1008" s="110"/>
      <c r="E1008" s="110">
        <v>-0.13980000000000001</v>
      </c>
      <c r="F1008" s="110">
        <v>0.45440000000000003</v>
      </c>
      <c r="G1008" s="110">
        <v>17.008400000000002</v>
      </c>
      <c r="H1008" s="110">
        <v>-0.62256999999999996</v>
      </c>
      <c r="I1008" s="110">
        <v>-0.12359000000000001</v>
      </c>
      <c r="J1008" s="110">
        <v>-6.0999999999999997E-4</v>
      </c>
    </row>
    <row r="1009" spans="1:10">
      <c r="A1009" s="111" t="s">
        <v>98</v>
      </c>
      <c r="B1009" s="111" t="s">
        <v>170</v>
      </c>
      <c r="C1009" s="111" t="s">
        <v>8</v>
      </c>
      <c r="D1009" s="110"/>
      <c r="E1009" s="110">
        <v>-0.14779999999999999</v>
      </c>
      <c r="F1009" s="110">
        <v>-0.60250000000000004</v>
      </c>
      <c r="G1009" s="110">
        <v>23.7209</v>
      </c>
      <c r="H1009" s="110">
        <v>0.82743999999999995</v>
      </c>
      <c r="I1009" s="110">
        <v>-0.13321</v>
      </c>
      <c r="J1009" s="110">
        <v>1.1E-4</v>
      </c>
    </row>
    <row r="1010" spans="1:10">
      <c r="A1010" s="111" t="s">
        <v>98</v>
      </c>
      <c r="B1010" s="111" t="s">
        <v>171</v>
      </c>
      <c r="C1010" s="111" t="s">
        <v>8</v>
      </c>
      <c r="D1010" s="110"/>
      <c r="E1010" s="110">
        <v>-0.14510000000000001</v>
      </c>
      <c r="F1010" s="110">
        <v>-0.54679999999999995</v>
      </c>
      <c r="G1010" s="110">
        <v>18.241099999999999</v>
      </c>
      <c r="H1010" s="110">
        <v>0.75331999999999999</v>
      </c>
      <c r="I1010" s="110">
        <v>-0.13067999999999999</v>
      </c>
      <c r="J1010" s="110">
        <v>4.0999999999999999E-4</v>
      </c>
    </row>
    <row r="1011" spans="1:10">
      <c r="A1011" s="111" t="s">
        <v>98</v>
      </c>
      <c r="B1011" s="111" t="s">
        <v>172</v>
      </c>
      <c r="C1011" s="111" t="s">
        <v>8</v>
      </c>
      <c r="D1011" s="110"/>
      <c r="E1011" s="110">
        <v>-0.1449</v>
      </c>
      <c r="F1011" s="110">
        <v>-0.59260000000000002</v>
      </c>
      <c r="G1011" s="110">
        <v>18.371500000000001</v>
      </c>
      <c r="H1011" s="110">
        <v>0.81555</v>
      </c>
      <c r="I1011" s="110">
        <v>-0.1303</v>
      </c>
      <c r="J1011" s="110">
        <v>1.4999999999999999E-4</v>
      </c>
    </row>
    <row r="1012" spans="1:10">
      <c r="A1012" s="111" t="s">
        <v>98</v>
      </c>
      <c r="B1012" s="111" t="s">
        <v>173</v>
      </c>
      <c r="C1012" s="111" t="s">
        <v>8</v>
      </c>
      <c r="D1012" s="110"/>
      <c r="E1012" s="110">
        <v>-0.14499999999999999</v>
      </c>
      <c r="F1012" s="110">
        <v>-0.5675</v>
      </c>
      <c r="G1012" s="110">
        <v>18.292899999999999</v>
      </c>
      <c r="H1012" s="110">
        <v>0.78134000000000003</v>
      </c>
      <c r="I1012" s="110">
        <v>-0.13050999999999999</v>
      </c>
      <c r="J1012" s="110">
        <v>3.6000000000000002E-4</v>
      </c>
    </row>
    <row r="1013" spans="1:10">
      <c r="A1013" s="111" t="s">
        <v>98</v>
      </c>
      <c r="B1013" s="111" t="s">
        <v>174</v>
      </c>
      <c r="C1013" s="111" t="s">
        <v>8</v>
      </c>
      <c r="D1013" s="110"/>
      <c r="E1013" s="110">
        <v>-0.1452</v>
      </c>
      <c r="F1013" s="110">
        <v>-0.54369999999999996</v>
      </c>
      <c r="G1013" s="110">
        <v>18.313300000000002</v>
      </c>
      <c r="H1013" s="110">
        <v>0.74917</v>
      </c>
      <c r="I1013" s="110">
        <v>-0.13074</v>
      </c>
      <c r="J1013" s="110">
        <v>4.0999999999999999E-4</v>
      </c>
    </row>
    <row r="1014" spans="1:10">
      <c r="A1014" s="111" t="s">
        <v>98</v>
      </c>
      <c r="B1014" s="111" t="s">
        <v>179</v>
      </c>
      <c r="C1014" s="111" t="s">
        <v>8</v>
      </c>
      <c r="D1014" s="111" t="s">
        <v>9</v>
      </c>
      <c r="E1014" s="110">
        <v>0.3664</v>
      </c>
      <c r="F1014" s="110">
        <v>0.51019999999999999</v>
      </c>
      <c r="G1014" s="110">
        <v>24.0763</v>
      </c>
      <c r="H1014" s="110">
        <v>0.82743999999999995</v>
      </c>
      <c r="I1014" s="110">
        <v>0.57762999999999998</v>
      </c>
      <c r="J1014" s="110">
        <v>3.2200000000000002E-3</v>
      </c>
    </row>
    <row r="1015" spans="1:10">
      <c r="A1015" s="111" t="s">
        <v>98</v>
      </c>
      <c r="B1015" s="111" t="s">
        <v>179</v>
      </c>
      <c r="C1015" s="111" t="s">
        <v>8</v>
      </c>
      <c r="D1015" s="111" t="s">
        <v>10</v>
      </c>
      <c r="E1015" s="110">
        <v>-0.65359999999999996</v>
      </c>
      <c r="F1015" s="110">
        <v>-0.60250000000000004</v>
      </c>
      <c r="G1015" s="110">
        <v>12.7281</v>
      </c>
      <c r="H1015" s="110">
        <v>-0.69877</v>
      </c>
      <c r="I1015" s="110">
        <v>-0.83445999999999998</v>
      </c>
      <c r="J1015" s="110">
        <v>-3.5200000000000001E-3</v>
      </c>
    </row>
    <row r="1016" spans="1:10">
      <c r="A1016" s="111" t="s">
        <v>99</v>
      </c>
      <c r="B1016" s="111" t="s">
        <v>130</v>
      </c>
      <c r="C1016" s="111" t="s">
        <v>131</v>
      </c>
      <c r="D1016" s="110"/>
      <c r="E1016" s="110">
        <v>0</v>
      </c>
      <c r="F1016" s="110">
        <v>0</v>
      </c>
      <c r="G1016" s="110">
        <v>0</v>
      </c>
      <c r="H1016" s="110">
        <v>0</v>
      </c>
      <c r="I1016" s="110">
        <v>0</v>
      </c>
      <c r="J1016" s="110">
        <v>0</v>
      </c>
    </row>
    <row r="1017" spans="1:10">
      <c r="A1017" s="111" t="s">
        <v>99</v>
      </c>
      <c r="B1017" s="111" t="s">
        <v>132</v>
      </c>
      <c r="C1017" s="111" t="s">
        <v>131</v>
      </c>
      <c r="D1017" s="110"/>
      <c r="E1017" s="110">
        <v>-2.3E-3</v>
      </c>
      <c r="F1017" s="110">
        <v>-6.9500000000000006E-2</v>
      </c>
      <c r="G1017" s="110">
        <v>9.1697000000000006</v>
      </c>
      <c r="H1017" s="110">
        <v>9.3210000000000001E-2</v>
      </c>
      <c r="I1017" s="110">
        <v>-2.2000000000000001E-3</v>
      </c>
      <c r="J1017" s="110">
        <v>-6.4579999999999995E-5</v>
      </c>
    </row>
    <row r="1018" spans="1:10">
      <c r="A1018" s="111" t="s">
        <v>99</v>
      </c>
      <c r="B1018" s="111" t="s">
        <v>133</v>
      </c>
      <c r="C1018" s="111" t="s">
        <v>131</v>
      </c>
      <c r="D1018" s="110"/>
      <c r="E1018" s="110">
        <v>2.4500000000000001E-2</v>
      </c>
      <c r="F1018" s="110">
        <v>-0.2167</v>
      </c>
      <c r="G1018" s="110">
        <v>13.7317</v>
      </c>
      <c r="H1018" s="110">
        <v>0.29919000000000001</v>
      </c>
      <c r="I1018" s="110">
        <v>2.2589999999999999E-2</v>
      </c>
      <c r="J1018" s="110">
        <v>-2.0000000000000001E-4</v>
      </c>
    </row>
    <row r="1019" spans="1:10">
      <c r="A1019" s="111" t="s">
        <v>99</v>
      </c>
      <c r="B1019" s="111" t="s">
        <v>134</v>
      </c>
      <c r="C1019" s="111" t="s">
        <v>131</v>
      </c>
      <c r="D1019" s="110"/>
      <c r="E1019" s="110">
        <v>0.1203</v>
      </c>
      <c r="F1019" s="110">
        <v>4.4400000000000002E-2</v>
      </c>
      <c r="G1019" s="110">
        <v>14.694000000000001</v>
      </c>
      <c r="H1019" s="110">
        <v>-3.4799999999999998E-2</v>
      </c>
      <c r="I1019" s="110">
        <v>0.10757</v>
      </c>
      <c r="J1019" s="110">
        <v>1.3999999999999999E-4</v>
      </c>
    </row>
    <row r="1020" spans="1:10">
      <c r="A1020" s="111" t="s">
        <v>99</v>
      </c>
      <c r="B1020" s="111" t="s">
        <v>135</v>
      </c>
      <c r="C1020" s="111" t="s">
        <v>131</v>
      </c>
      <c r="D1020" s="110"/>
      <c r="E1020" s="110">
        <v>1.024E-5</v>
      </c>
      <c r="F1020" s="110">
        <v>-7.9000000000000008E-3</v>
      </c>
      <c r="G1020" s="110">
        <v>4.4565000000000001</v>
      </c>
      <c r="H1020" s="110">
        <v>1.039E-2</v>
      </c>
      <c r="I1020" s="110">
        <v>3.578E-5</v>
      </c>
      <c r="J1020" s="110">
        <v>-3.1409999999999999E-5</v>
      </c>
    </row>
    <row r="1021" spans="1:10">
      <c r="A1021" s="111" t="s">
        <v>99</v>
      </c>
      <c r="B1021" s="111" t="s">
        <v>136</v>
      </c>
      <c r="C1021" s="111" t="s">
        <v>131</v>
      </c>
      <c r="D1021" s="110"/>
      <c r="E1021" s="110">
        <v>2.7799999999999998E-4</v>
      </c>
      <c r="F1021" s="110">
        <v>-6.0900000000000003E-2</v>
      </c>
      <c r="G1021" s="110">
        <v>4.5682</v>
      </c>
      <c r="H1021" s="110">
        <v>8.1909999999999997E-2</v>
      </c>
      <c r="I1021" s="110">
        <v>4.2000000000000002E-4</v>
      </c>
      <c r="J1021" s="110">
        <v>3.8210000000000003E-6</v>
      </c>
    </row>
    <row r="1022" spans="1:10">
      <c r="A1022" s="111" t="s">
        <v>99</v>
      </c>
      <c r="B1022" s="111" t="s">
        <v>137</v>
      </c>
      <c r="C1022" s="111" t="s">
        <v>131</v>
      </c>
      <c r="D1022" s="110"/>
      <c r="E1022" s="110">
        <v>1.08E-4</v>
      </c>
      <c r="F1022" s="110">
        <v>-3.15E-2</v>
      </c>
      <c r="G1022" s="110">
        <v>4.4946000000000002</v>
      </c>
      <c r="H1022" s="110">
        <v>4.2360000000000002E-2</v>
      </c>
      <c r="I1022" s="110">
        <v>1.9000000000000001E-4</v>
      </c>
      <c r="J1022" s="110">
        <v>-8.8999999999999995E-5</v>
      </c>
    </row>
    <row r="1023" spans="1:10">
      <c r="A1023" s="111" t="s">
        <v>99</v>
      </c>
      <c r="B1023" s="111" t="s">
        <v>138</v>
      </c>
      <c r="C1023" s="111" t="s">
        <v>131</v>
      </c>
      <c r="D1023" s="110"/>
      <c r="E1023" s="110">
        <v>-1.4080000000000001E-4</v>
      </c>
      <c r="F1023" s="110">
        <v>-4.7999999999999996E-3</v>
      </c>
      <c r="G1023" s="110">
        <v>4.4931999999999999</v>
      </c>
      <c r="H1023" s="110">
        <v>6.0400000000000002E-3</v>
      </c>
      <c r="I1023" s="110">
        <v>-1.1E-4</v>
      </c>
      <c r="J1023" s="110">
        <v>-1.677E-5</v>
      </c>
    </row>
    <row r="1024" spans="1:10">
      <c r="A1024" s="111" t="s">
        <v>99</v>
      </c>
      <c r="B1024" s="111" t="s">
        <v>139</v>
      </c>
      <c r="C1024" s="111" t="s">
        <v>131</v>
      </c>
      <c r="D1024" s="110"/>
      <c r="E1024" s="110">
        <v>-0.49209999999999998</v>
      </c>
      <c r="F1024" s="110">
        <v>-5.8200000000000002E-2</v>
      </c>
      <c r="G1024" s="110">
        <v>0.56589999999999996</v>
      </c>
      <c r="H1024" s="110">
        <v>7.9140000000000002E-2</v>
      </c>
      <c r="I1024" s="110">
        <v>-0.69025000000000003</v>
      </c>
      <c r="J1024" s="110">
        <v>3.0300000000000001E-3</v>
      </c>
    </row>
    <row r="1025" spans="1:10">
      <c r="A1025" s="111" t="s">
        <v>99</v>
      </c>
      <c r="B1025" s="111" t="s">
        <v>140</v>
      </c>
      <c r="C1025" s="111" t="s">
        <v>131</v>
      </c>
      <c r="D1025" s="110"/>
      <c r="E1025" s="110">
        <v>0.49120000000000003</v>
      </c>
      <c r="F1025" s="110">
        <v>5.8000000000000003E-2</v>
      </c>
      <c r="G1025" s="110">
        <v>-0.56710000000000005</v>
      </c>
      <c r="H1025" s="110">
        <v>-7.8839999999999993E-2</v>
      </c>
      <c r="I1025" s="110">
        <v>0.68891000000000002</v>
      </c>
      <c r="J1025" s="110">
        <v>-3.0699999999999998E-3</v>
      </c>
    </row>
    <row r="1026" spans="1:10">
      <c r="A1026" s="111" t="s">
        <v>99</v>
      </c>
      <c r="B1026" s="111" t="s">
        <v>141</v>
      </c>
      <c r="C1026" s="111" t="s">
        <v>131</v>
      </c>
      <c r="D1026" s="110"/>
      <c r="E1026" s="110">
        <v>2.2000000000000001E-3</v>
      </c>
      <c r="F1026" s="110">
        <v>0.50639999999999996</v>
      </c>
      <c r="G1026" s="110">
        <v>-0.57040000000000002</v>
      </c>
      <c r="H1026" s="110">
        <v>-0.69669999999999999</v>
      </c>
      <c r="I1026" s="110">
        <v>3.0500000000000002E-3</v>
      </c>
      <c r="J1026" s="110">
        <v>-1.2899999999999999E-3</v>
      </c>
    </row>
    <row r="1027" spans="1:10">
      <c r="A1027" s="111" t="s">
        <v>99</v>
      </c>
      <c r="B1027" s="111" t="s">
        <v>142</v>
      </c>
      <c r="C1027" s="111" t="s">
        <v>131</v>
      </c>
      <c r="D1027" s="110"/>
      <c r="E1027" s="110">
        <v>-2.5999999999999999E-3</v>
      </c>
      <c r="F1027" s="110">
        <v>-0.58009999999999995</v>
      </c>
      <c r="G1027" s="110">
        <v>0.67420000000000002</v>
      </c>
      <c r="H1027" s="110">
        <v>0.79971999999999999</v>
      </c>
      <c r="I1027" s="110">
        <v>-3.5200000000000001E-3</v>
      </c>
      <c r="J1027" s="110">
        <v>1.5E-3</v>
      </c>
    </row>
    <row r="1028" spans="1:10">
      <c r="A1028" s="111" t="s">
        <v>99</v>
      </c>
      <c r="B1028" s="111" t="s">
        <v>143</v>
      </c>
      <c r="C1028" s="111" t="s">
        <v>131</v>
      </c>
      <c r="D1028" s="110"/>
      <c r="E1028" s="110">
        <v>2.4500000000000001E-2</v>
      </c>
      <c r="F1028" s="110">
        <v>-0.2167</v>
      </c>
      <c r="G1028" s="110">
        <v>13.7317</v>
      </c>
      <c r="H1028" s="110">
        <v>0.29919000000000001</v>
      </c>
      <c r="I1028" s="110">
        <v>2.2589999999999999E-2</v>
      </c>
      <c r="J1028" s="110">
        <v>-2.0000000000000001E-4</v>
      </c>
    </row>
    <row r="1029" spans="1:10">
      <c r="A1029" s="111" t="s">
        <v>99</v>
      </c>
      <c r="B1029" s="111" t="s">
        <v>144</v>
      </c>
      <c r="C1029" s="111" t="s">
        <v>8</v>
      </c>
      <c r="D1029" s="110"/>
      <c r="E1029" s="110">
        <v>0.1449</v>
      </c>
      <c r="F1029" s="110">
        <v>-0.17230000000000001</v>
      </c>
      <c r="G1029" s="110">
        <v>28.425699999999999</v>
      </c>
      <c r="H1029" s="110">
        <v>0.26438</v>
      </c>
      <c r="I1029" s="110">
        <v>0.13014999999999999</v>
      </c>
      <c r="J1029" s="110">
        <v>-6.1359999999999995E-5</v>
      </c>
    </row>
    <row r="1030" spans="1:10">
      <c r="A1030" s="111" t="s">
        <v>99</v>
      </c>
      <c r="B1030" s="111" t="s">
        <v>145</v>
      </c>
      <c r="C1030" s="111" t="s">
        <v>8</v>
      </c>
      <c r="D1030" s="110"/>
      <c r="E1030" s="110">
        <v>-2.3E-3</v>
      </c>
      <c r="F1030" s="110">
        <v>-6.9500000000000006E-2</v>
      </c>
      <c r="G1030" s="110">
        <v>9.1697000000000006</v>
      </c>
      <c r="H1030" s="110">
        <v>9.3210000000000001E-2</v>
      </c>
      <c r="I1030" s="110">
        <v>-2.2000000000000001E-3</v>
      </c>
      <c r="J1030" s="110">
        <v>-6.4579999999999995E-5</v>
      </c>
    </row>
    <row r="1031" spans="1:10">
      <c r="A1031" s="111" t="s">
        <v>99</v>
      </c>
      <c r="B1031" s="111" t="s">
        <v>146</v>
      </c>
      <c r="C1031" s="111" t="s">
        <v>8</v>
      </c>
      <c r="D1031" s="110"/>
      <c r="E1031" s="110">
        <v>0.1181</v>
      </c>
      <c r="F1031" s="110">
        <v>-2.5100000000000001E-2</v>
      </c>
      <c r="G1031" s="110">
        <v>23.863700000000001</v>
      </c>
      <c r="H1031" s="110">
        <v>5.8400000000000001E-2</v>
      </c>
      <c r="I1031" s="110">
        <v>0.10536</v>
      </c>
      <c r="J1031" s="110">
        <v>7.5699999999999997E-5</v>
      </c>
    </row>
    <row r="1032" spans="1:10">
      <c r="A1032" s="111" t="s">
        <v>99</v>
      </c>
      <c r="B1032" s="111" t="s">
        <v>147</v>
      </c>
      <c r="C1032" s="111" t="s">
        <v>8</v>
      </c>
      <c r="D1032" s="110"/>
      <c r="E1032" s="110">
        <v>0.12039999999999999</v>
      </c>
      <c r="F1032" s="110">
        <v>3.6600000000000001E-2</v>
      </c>
      <c r="G1032" s="110">
        <v>19.150400000000001</v>
      </c>
      <c r="H1032" s="110">
        <v>-2.4410000000000001E-2</v>
      </c>
      <c r="I1032" s="110">
        <v>0.1076</v>
      </c>
      <c r="J1032" s="110">
        <v>1.1E-4</v>
      </c>
    </row>
    <row r="1033" spans="1:10">
      <c r="A1033" s="111" t="s">
        <v>99</v>
      </c>
      <c r="B1033" s="111" t="s">
        <v>148</v>
      </c>
      <c r="C1033" s="111" t="s">
        <v>8</v>
      </c>
      <c r="D1033" s="110"/>
      <c r="E1033" s="110">
        <v>0.1206</v>
      </c>
      <c r="F1033" s="110">
        <v>-1.6400000000000001E-2</v>
      </c>
      <c r="G1033" s="110">
        <v>19.2622</v>
      </c>
      <c r="H1033" s="110">
        <v>4.7109999999999999E-2</v>
      </c>
      <c r="I1033" s="110">
        <v>0.10799</v>
      </c>
      <c r="J1033" s="110">
        <v>1.3999999999999999E-4</v>
      </c>
    </row>
    <row r="1034" spans="1:10">
      <c r="A1034" s="111" t="s">
        <v>99</v>
      </c>
      <c r="B1034" s="111" t="s">
        <v>149</v>
      </c>
      <c r="C1034" s="111" t="s">
        <v>8</v>
      </c>
      <c r="D1034" s="110"/>
      <c r="E1034" s="110">
        <v>0.1205</v>
      </c>
      <c r="F1034" s="110">
        <v>1.29E-2</v>
      </c>
      <c r="G1034" s="110">
        <v>19.188500000000001</v>
      </c>
      <c r="H1034" s="110">
        <v>7.5599999999999999E-3</v>
      </c>
      <c r="I1034" s="110">
        <v>0.10775</v>
      </c>
      <c r="J1034" s="110">
        <v>5.1279999999999997E-5</v>
      </c>
    </row>
    <row r="1035" spans="1:10">
      <c r="A1035" s="111" t="s">
        <v>99</v>
      </c>
      <c r="B1035" s="111" t="s">
        <v>150</v>
      </c>
      <c r="C1035" s="111" t="s">
        <v>8</v>
      </c>
      <c r="D1035" s="110"/>
      <c r="E1035" s="110">
        <v>0.1202</v>
      </c>
      <c r="F1035" s="110">
        <v>3.9699999999999999E-2</v>
      </c>
      <c r="G1035" s="110">
        <v>19.187100000000001</v>
      </c>
      <c r="H1035" s="110">
        <v>-2.877E-2</v>
      </c>
      <c r="I1035" s="110">
        <v>0.10746</v>
      </c>
      <c r="J1035" s="110">
        <v>1.2E-4</v>
      </c>
    </row>
    <row r="1036" spans="1:10">
      <c r="A1036" s="111" t="s">
        <v>99</v>
      </c>
      <c r="B1036" s="111" t="s">
        <v>151</v>
      </c>
      <c r="C1036" s="111" t="s">
        <v>8</v>
      </c>
      <c r="D1036" s="110"/>
      <c r="E1036" s="110">
        <v>-0.37169999999999997</v>
      </c>
      <c r="F1036" s="110">
        <v>-1.38E-2</v>
      </c>
      <c r="G1036" s="110">
        <v>15.2598</v>
      </c>
      <c r="H1036" s="110">
        <v>4.4339999999999997E-2</v>
      </c>
      <c r="I1036" s="110">
        <v>-0.58269000000000004</v>
      </c>
      <c r="J1036" s="110">
        <v>3.1700000000000001E-3</v>
      </c>
    </row>
    <row r="1037" spans="1:10">
      <c r="A1037" s="111" t="s">
        <v>99</v>
      </c>
      <c r="B1037" s="111" t="s">
        <v>152</v>
      </c>
      <c r="C1037" s="111" t="s">
        <v>8</v>
      </c>
      <c r="D1037" s="110"/>
      <c r="E1037" s="110">
        <v>0.61160000000000003</v>
      </c>
      <c r="F1037" s="110">
        <v>0.1024</v>
      </c>
      <c r="G1037" s="110">
        <v>14.126899999999999</v>
      </c>
      <c r="H1037" s="110">
        <v>-0.11364</v>
      </c>
      <c r="I1037" s="110">
        <v>0.79647000000000001</v>
      </c>
      <c r="J1037" s="110">
        <v>-2.9299999999999999E-3</v>
      </c>
    </row>
    <row r="1038" spans="1:10">
      <c r="A1038" s="111" t="s">
        <v>99</v>
      </c>
      <c r="B1038" s="111" t="s">
        <v>153</v>
      </c>
      <c r="C1038" s="111" t="s">
        <v>8</v>
      </c>
      <c r="D1038" s="110"/>
      <c r="E1038" s="110">
        <v>0.1226</v>
      </c>
      <c r="F1038" s="110">
        <v>0.55079999999999996</v>
      </c>
      <c r="G1038" s="110">
        <v>14.1236</v>
      </c>
      <c r="H1038" s="110">
        <v>-0.73150999999999999</v>
      </c>
      <c r="I1038" s="110">
        <v>0.11062</v>
      </c>
      <c r="J1038" s="110">
        <v>-1.15E-3</v>
      </c>
    </row>
    <row r="1039" spans="1:10">
      <c r="A1039" s="111" t="s">
        <v>99</v>
      </c>
      <c r="B1039" s="111" t="s">
        <v>154</v>
      </c>
      <c r="C1039" s="111" t="s">
        <v>8</v>
      </c>
      <c r="D1039" s="110"/>
      <c r="E1039" s="110">
        <v>0.1178</v>
      </c>
      <c r="F1039" s="110">
        <v>-0.53569999999999995</v>
      </c>
      <c r="G1039" s="110">
        <v>15.3681</v>
      </c>
      <c r="H1039" s="110">
        <v>0.76492000000000004</v>
      </c>
      <c r="I1039" s="110">
        <v>0.10405</v>
      </c>
      <c r="J1039" s="110">
        <v>1.64E-3</v>
      </c>
    </row>
    <row r="1040" spans="1:10">
      <c r="A1040" s="111" t="s">
        <v>99</v>
      </c>
      <c r="B1040" s="111" t="s">
        <v>155</v>
      </c>
      <c r="C1040" s="111" t="s">
        <v>8</v>
      </c>
      <c r="D1040" s="110"/>
      <c r="E1040" s="110">
        <v>-0.32450000000000001</v>
      </c>
      <c r="F1040" s="110">
        <v>-7.0499999999999993E-2</v>
      </c>
      <c r="G1040" s="110">
        <v>23.456</v>
      </c>
      <c r="H1040" s="110">
        <v>0.12031</v>
      </c>
      <c r="I1040" s="110">
        <v>-0.51565000000000005</v>
      </c>
      <c r="J1040" s="110">
        <v>2.81E-3</v>
      </c>
    </row>
    <row r="1041" spans="1:10">
      <c r="A1041" s="111" t="s">
        <v>99</v>
      </c>
      <c r="B1041" s="111" t="s">
        <v>156</v>
      </c>
      <c r="C1041" s="111" t="s">
        <v>8</v>
      </c>
      <c r="D1041" s="110"/>
      <c r="E1041" s="110">
        <v>-0.32250000000000001</v>
      </c>
      <c r="F1041" s="110">
        <v>-1.4999999999999999E-2</v>
      </c>
      <c r="G1041" s="110">
        <v>19.214099999999998</v>
      </c>
      <c r="H1041" s="110">
        <v>4.5780000000000001E-2</v>
      </c>
      <c r="I1041" s="110">
        <v>-0.51363000000000003</v>
      </c>
      <c r="J1041" s="110">
        <v>2.8400000000000001E-3</v>
      </c>
    </row>
    <row r="1042" spans="1:10">
      <c r="A1042" s="111" t="s">
        <v>99</v>
      </c>
      <c r="B1042" s="111" t="s">
        <v>157</v>
      </c>
      <c r="C1042" s="111" t="s">
        <v>8</v>
      </c>
      <c r="D1042" s="110"/>
      <c r="E1042" s="110">
        <v>-0.32229999999999998</v>
      </c>
      <c r="F1042" s="110">
        <v>-6.2700000000000006E-2</v>
      </c>
      <c r="G1042" s="110">
        <v>19.314599999999999</v>
      </c>
      <c r="H1042" s="110">
        <v>0.11015</v>
      </c>
      <c r="I1042" s="110">
        <v>-0.51327999999999996</v>
      </c>
      <c r="J1042" s="110">
        <v>2.8700000000000002E-3</v>
      </c>
    </row>
    <row r="1043" spans="1:10">
      <c r="A1043" s="111" t="s">
        <v>99</v>
      </c>
      <c r="B1043" s="111" t="s">
        <v>158</v>
      </c>
      <c r="C1043" s="111" t="s">
        <v>8</v>
      </c>
      <c r="D1043" s="110"/>
      <c r="E1043" s="110">
        <v>-0.32240000000000002</v>
      </c>
      <c r="F1043" s="110">
        <v>-3.6299999999999999E-2</v>
      </c>
      <c r="G1043" s="110">
        <v>19.2484</v>
      </c>
      <c r="H1043" s="110">
        <v>7.4550000000000005E-2</v>
      </c>
      <c r="I1043" s="110">
        <v>-0.51349</v>
      </c>
      <c r="J1043" s="110">
        <v>2.7899999999999999E-3</v>
      </c>
    </row>
    <row r="1044" spans="1:10">
      <c r="A1044" s="111" t="s">
        <v>99</v>
      </c>
      <c r="B1044" s="111" t="s">
        <v>159</v>
      </c>
      <c r="C1044" s="111" t="s">
        <v>8</v>
      </c>
      <c r="D1044" s="110"/>
      <c r="E1044" s="110">
        <v>-0.3226</v>
      </c>
      <c r="F1044" s="110">
        <v>-1.2200000000000001E-2</v>
      </c>
      <c r="G1044" s="110">
        <v>19.2471</v>
      </c>
      <c r="H1044" s="110">
        <v>4.1860000000000001E-2</v>
      </c>
      <c r="I1044" s="110">
        <v>-0.51375999999999999</v>
      </c>
      <c r="J1044" s="110">
        <v>2.8500000000000001E-3</v>
      </c>
    </row>
    <row r="1045" spans="1:10">
      <c r="A1045" s="111" t="s">
        <v>99</v>
      </c>
      <c r="B1045" s="111" t="s">
        <v>160</v>
      </c>
      <c r="C1045" s="111" t="s">
        <v>8</v>
      </c>
      <c r="D1045" s="110"/>
      <c r="E1045" s="110">
        <v>0.56040000000000001</v>
      </c>
      <c r="F1045" s="110">
        <v>3.4099999999999998E-2</v>
      </c>
      <c r="G1045" s="110">
        <v>22.436299999999999</v>
      </c>
      <c r="H1045" s="110">
        <v>-2.1870000000000001E-2</v>
      </c>
      <c r="I1045" s="110">
        <v>0.72560000000000002</v>
      </c>
      <c r="J1045" s="110">
        <v>-2.6800000000000001E-3</v>
      </c>
    </row>
    <row r="1046" spans="1:10">
      <c r="A1046" s="111" t="s">
        <v>99</v>
      </c>
      <c r="B1046" s="111" t="s">
        <v>161</v>
      </c>
      <c r="C1046" s="111" t="s">
        <v>8</v>
      </c>
      <c r="D1046" s="110"/>
      <c r="E1046" s="110">
        <v>0.5625</v>
      </c>
      <c r="F1046" s="110">
        <v>8.9499999999999996E-2</v>
      </c>
      <c r="G1046" s="110">
        <v>18.194400000000002</v>
      </c>
      <c r="H1046" s="110">
        <v>-9.6409999999999996E-2</v>
      </c>
      <c r="I1046" s="110">
        <v>0.72762000000000004</v>
      </c>
      <c r="J1046" s="110">
        <v>-2.65E-3</v>
      </c>
    </row>
    <row r="1047" spans="1:10">
      <c r="A1047" s="111" t="s">
        <v>99</v>
      </c>
      <c r="B1047" s="111" t="s">
        <v>162</v>
      </c>
      <c r="C1047" s="111" t="s">
        <v>8</v>
      </c>
      <c r="D1047" s="110"/>
      <c r="E1047" s="110">
        <v>0.56269999999999998</v>
      </c>
      <c r="F1047" s="110">
        <v>4.1799999999999997E-2</v>
      </c>
      <c r="G1047" s="110">
        <v>18.294899999999998</v>
      </c>
      <c r="H1047" s="110">
        <v>-3.2039999999999999E-2</v>
      </c>
      <c r="I1047" s="110">
        <v>0.72796000000000005</v>
      </c>
      <c r="J1047" s="110">
        <v>-2.6199999999999999E-3</v>
      </c>
    </row>
    <row r="1048" spans="1:10">
      <c r="A1048" s="111" t="s">
        <v>99</v>
      </c>
      <c r="B1048" s="111" t="s">
        <v>163</v>
      </c>
      <c r="C1048" s="111" t="s">
        <v>8</v>
      </c>
      <c r="D1048" s="110"/>
      <c r="E1048" s="110">
        <v>0.5625</v>
      </c>
      <c r="F1048" s="110">
        <v>6.8199999999999997E-2</v>
      </c>
      <c r="G1048" s="110">
        <v>18.2287</v>
      </c>
      <c r="H1048" s="110">
        <v>-6.7629999999999996E-2</v>
      </c>
      <c r="I1048" s="110">
        <v>0.72775000000000001</v>
      </c>
      <c r="J1048" s="110">
        <v>-2.7100000000000002E-3</v>
      </c>
    </row>
    <row r="1049" spans="1:10">
      <c r="A1049" s="111" t="s">
        <v>99</v>
      </c>
      <c r="B1049" s="111" t="s">
        <v>164</v>
      </c>
      <c r="C1049" s="111" t="s">
        <v>8</v>
      </c>
      <c r="D1049" s="110"/>
      <c r="E1049" s="110">
        <v>0.56230000000000002</v>
      </c>
      <c r="F1049" s="110">
        <v>9.2299999999999993E-2</v>
      </c>
      <c r="G1049" s="110">
        <v>18.227399999999999</v>
      </c>
      <c r="H1049" s="110">
        <v>-0.10032000000000001</v>
      </c>
      <c r="I1049" s="110">
        <v>0.72748000000000002</v>
      </c>
      <c r="J1049" s="110">
        <v>-2.64E-3</v>
      </c>
    </row>
    <row r="1050" spans="1:10">
      <c r="A1050" s="111" t="s">
        <v>99</v>
      </c>
      <c r="B1050" s="111" t="s">
        <v>165</v>
      </c>
      <c r="C1050" s="111" t="s">
        <v>8</v>
      </c>
      <c r="D1050" s="110"/>
      <c r="E1050" s="110">
        <v>0.1203</v>
      </c>
      <c r="F1050" s="110">
        <v>0.43759999999999999</v>
      </c>
      <c r="G1050" s="110">
        <v>22.433299999999999</v>
      </c>
      <c r="H1050" s="110">
        <v>-0.57794999999999996</v>
      </c>
      <c r="I1050" s="110">
        <v>0.10833</v>
      </c>
      <c r="J1050" s="110">
        <v>-1.08E-3</v>
      </c>
    </row>
    <row r="1051" spans="1:10">
      <c r="A1051" s="111" t="s">
        <v>99</v>
      </c>
      <c r="B1051" s="111" t="s">
        <v>166</v>
      </c>
      <c r="C1051" s="111" t="s">
        <v>8</v>
      </c>
      <c r="D1051" s="110"/>
      <c r="E1051" s="110">
        <v>0.12239999999999999</v>
      </c>
      <c r="F1051" s="110">
        <v>0.49309999999999998</v>
      </c>
      <c r="G1051" s="110">
        <v>18.191400000000002</v>
      </c>
      <c r="H1051" s="110">
        <v>-0.65249000000000001</v>
      </c>
      <c r="I1051" s="110">
        <v>0.11035</v>
      </c>
      <c r="J1051" s="110">
        <v>-1.0499999999999999E-3</v>
      </c>
    </row>
    <row r="1052" spans="1:10">
      <c r="A1052" s="111" t="s">
        <v>99</v>
      </c>
      <c r="B1052" s="111" t="s">
        <v>167</v>
      </c>
      <c r="C1052" s="111" t="s">
        <v>8</v>
      </c>
      <c r="D1052" s="110"/>
      <c r="E1052" s="110">
        <v>0.1226</v>
      </c>
      <c r="F1052" s="110">
        <v>0.44540000000000002</v>
      </c>
      <c r="G1052" s="110">
        <v>18.292000000000002</v>
      </c>
      <c r="H1052" s="110">
        <v>-0.58811999999999998</v>
      </c>
      <c r="I1052" s="110">
        <v>0.11069</v>
      </c>
      <c r="J1052" s="110">
        <v>-1.0200000000000001E-3</v>
      </c>
    </row>
    <row r="1053" spans="1:10">
      <c r="A1053" s="111" t="s">
        <v>99</v>
      </c>
      <c r="B1053" s="111" t="s">
        <v>168</v>
      </c>
      <c r="C1053" s="111" t="s">
        <v>8</v>
      </c>
      <c r="D1053" s="110"/>
      <c r="E1053" s="110">
        <v>0.1225</v>
      </c>
      <c r="F1053" s="110">
        <v>0.4718</v>
      </c>
      <c r="G1053" s="110">
        <v>18.2257</v>
      </c>
      <c r="H1053" s="110">
        <v>-0.62370999999999999</v>
      </c>
      <c r="I1053" s="110">
        <v>0.11047999999999999</v>
      </c>
      <c r="J1053" s="110">
        <v>-1.1000000000000001E-3</v>
      </c>
    </row>
    <row r="1054" spans="1:10">
      <c r="A1054" s="111" t="s">
        <v>99</v>
      </c>
      <c r="B1054" s="111" t="s">
        <v>169</v>
      </c>
      <c r="C1054" s="111" t="s">
        <v>8</v>
      </c>
      <c r="D1054" s="110"/>
      <c r="E1054" s="110">
        <v>0.1222</v>
      </c>
      <c r="F1054" s="110">
        <v>0.49590000000000001</v>
      </c>
      <c r="G1054" s="110">
        <v>18.224499999999999</v>
      </c>
      <c r="H1054" s="110">
        <v>-0.65639999999999998</v>
      </c>
      <c r="I1054" s="110">
        <v>0.11021</v>
      </c>
      <c r="J1054" s="110">
        <v>-1.0399999999999999E-3</v>
      </c>
    </row>
    <row r="1055" spans="1:10">
      <c r="A1055" s="111" t="s">
        <v>99</v>
      </c>
      <c r="B1055" s="111" t="s">
        <v>170</v>
      </c>
      <c r="C1055" s="111" t="s">
        <v>8</v>
      </c>
      <c r="D1055" s="110"/>
      <c r="E1055" s="110">
        <v>0.11600000000000001</v>
      </c>
      <c r="F1055" s="110">
        <v>-0.54020000000000001</v>
      </c>
      <c r="G1055" s="110">
        <v>23.5534</v>
      </c>
      <c r="H1055" s="110">
        <v>0.76883000000000001</v>
      </c>
      <c r="I1055" s="110">
        <v>0.10242</v>
      </c>
      <c r="J1055" s="110">
        <v>1.4300000000000001E-3</v>
      </c>
    </row>
    <row r="1056" spans="1:10">
      <c r="A1056" s="111" t="s">
        <v>99</v>
      </c>
      <c r="B1056" s="111" t="s">
        <v>171</v>
      </c>
      <c r="C1056" s="111" t="s">
        <v>8</v>
      </c>
      <c r="D1056" s="110"/>
      <c r="E1056" s="110">
        <v>0.11799999999999999</v>
      </c>
      <c r="F1056" s="110">
        <v>-0.48480000000000001</v>
      </c>
      <c r="G1056" s="110">
        <v>19.311499999999999</v>
      </c>
      <c r="H1056" s="110">
        <v>0.69430000000000003</v>
      </c>
      <c r="I1056" s="110">
        <v>0.10443</v>
      </c>
      <c r="J1056" s="110">
        <v>1.4599999999999999E-3</v>
      </c>
    </row>
    <row r="1057" spans="1:10">
      <c r="A1057" s="111" t="s">
        <v>99</v>
      </c>
      <c r="B1057" s="111" t="s">
        <v>172</v>
      </c>
      <c r="C1057" s="111" t="s">
        <v>8</v>
      </c>
      <c r="D1057" s="110"/>
      <c r="E1057" s="110">
        <v>0.1183</v>
      </c>
      <c r="F1057" s="110">
        <v>-0.53249999999999997</v>
      </c>
      <c r="G1057" s="110">
        <v>19.412099999999999</v>
      </c>
      <c r="H1057" s="110">
        <v>0.75866999999999996</v>
      </c>
      <c r="I1057" s="110">
        <v>0.10478</v>
      </c>
      <c r="J1057" s="110">
        <v>1.49E-3</v>
      </c>
    </row>
    <row r="1058" spans="1:10">
      <c r="A1058" s="111" t="s">
        <v>99</v>
      </c>
      <c r="B1058" s="111" t="s">
        <v>173</v>
      </c>
      <c r="C1058" s="111" t="s">
        <v>8</v>
      </c>
      <c r="D1058" s="110"/>
      <c r="E1058" s="110">
        <v>0.1181</v>
      </c>
      <c r="F1058" s="110">
        <v>-0.50609999999999999</v>
      </c>
      <c r="G1058" s="110">
        <v>19.345800000000001</v>
      </c>
      <c r="H1058" s="110">
        <v>0.72306999999999999</v>
      </c>
      <c r="I1058" s="110">
        <v>0.10457</v>
      </c>
      <c r="J1058" s="110">
        <v>1.41E-3</v>
      </c>
    </row>
    <row r="1059" spans="1:10">
      <c r="A1059" s="111" t="s">
        <v>99</v>
      </c>
      <c r="B1059" s="111" t="s">
        <v>174</v>
      </c>
      <c r="C1059" s="111" t="s">
        <v>8</v>
      </c>
      <c r="D1059" s="110"/>
      <c r="E1059" s="110">
        <v>0.1179</v>
      </c>
      <c r="F1059" s="110">
        <v>-0.48199999999999998</v>
      </c>
      <c r="G1059" s="110">
        <v>19.3446</v>
      </c>
      <c r="H1059" s="110">
        <v>0.69037999999999999</v>
      </c>
      <c r="I1059" s="110">
        <v>0.1043</v>
      </c>
      <c r="J1059" s="110">
        <v>1.48E-3</v>
      </c>
    </row>
    <row r="1060" spans="1:10">
      <c r="A1060" s="111" t="s">
        <v>99</v>
      </c>
      <c r="B1060" s="111" t="s">
        <v>179</v>
      </c>
      <c r="C1060" s="111" t="s">
        <v>8</v>
      </c>
      <c r="D1060" s="111" t="s">
        <v>9</v>
      </c>
      <c r="E1060" s="110">
        <v>0.61160000000000003</v>
      </c>
      <c r="F1060" s="110">
        <v>0.55079999999999996</v>
      </c>
      <c r="G1060" s="110">
        <v>23.863700000000001</v>
      </c>
      <c r="H1060" s="110">
        <v>0.76883000000000001</v>
      </c>
      <c r="I1060" s="110">
        <v>0.79647000000000001</v>
      </c>
      <c r="J1060" s="110">
        <v>3.1700000000000001E-3</v>
      </c>
    </row>
    <row r="1061" spans="1:10">
      <c r="A1061" s="111" t="s">
        <v>99</v>
      </c>
      <c r="B1061" s="111" t="s">
        <v>179</v>
      </c>
      <c r="C1061" s="111" t="s">
        <v>8</v>
      </c>
      <c r="D1061" s="111" t="s">
        <v>10</v>
      </c>
      <c r="E1061" s="110">
        <v>-0.37169999999999997</v>
      </c>
      <c r="F1061" s="110">
        <v>-0.54020000000000001</v>
      </c>
      <c r="G1061" s="110">
        <v>14.1236</v>
      </c>
      <c r="H1061" s="110">
        <v>-0.73150999999999999</v>
      </c>
      <c r="I1061" s="110">
        <v>-0.58269000000000004</v>
      </c>
      <c r="J1061" s="110">
        <v>-2.9299999999999999E-3</v>
      </c>
    </row>
    <row r="1062" spans="1:10">
      <c r="A1062" s="111" t="s">
        <v>100</v>
      </c>
      <c r="B1062" s="111" t="s">
        <v>130</v>
      </c>
      <c r="C1062" s="111" t="s">
        <v>131</v>
      </c>
      <c r="D1062" s="110"/>
      <c r="E1062" s="110">
        <v>0</v>
      </c>
      <c r="F1062" s="110">
        <v>0</v>
      </c>
      <c r="G1062" s="110">
        <v>0</v>
      </c>
      <c r="H1062" s="110">
        <v>0</v>
      </c>
      <c r="I1062" s="110">
        <v>0</v>
      </c>
      <c r="J1062" s="110">
        <v>0</v>
      </c>
    </row>
    <row r="1063" spans="1:10">
      <c r="A1063" s="111" t="s">
        <v>100</v>
      </c>
      <c r="B1063" s="111" t="s">
        <v>132</v>
      </c>
      <c r="C1063" s="111" t="s">
        <v>131</v>
      </c>
      <c r="D1063" s="110"/>
      <c r="E1063" s="110">
        <v>1.1000000000000001E-3</v>
      </c>
      <c r="F1063" s="110">
        <v>-7.4700000000000003E-2</v>
      </c>
      <c r="G1063" s="110">
        <v>10.3301</v>
      </c>
      <c r="H1063" s="110">
        <v>9.8900000000000002E-2</v>
      </c>
      <c r="I1063" s="110">
        <v>6.6E-4</v>
      </c>
      <c r="J1063" s="110">
        <v>-2.4000000000000001E-4</v>
      </c>
    </row>
    <row r="1064" spans="1:10">
      <c r="A1064" s="111" t="s">
        <v>100</v>
      </c>
      <c r="B1064" s="111" t="s">
        <v>133</v>
      </c>
      <c r="C1064" s="111" t="s">
        <v>131</v>
      </c>
      <c r="D1064" s="110"/>
      <c r="E1064" s="110">
        <v>-1.8800000000000001E-2</v>
      </c>
      <c r="F1064" s="110">
        <v>-0.2369</v>
      </c>
      <c r="G1064" s="110">
        <v>15.366099999999999</v>
      </c>
      <c r="H1064" s="110">
        <v>0.32018000000000002</v>
      </c>
      <c r="I1064" s="110">
        <v>-1.6549999999999999E-2</v>
      </c>
      <c r="J1064" s="110">
        <v>-5.9999999999999995E-4</v>
      </c>
    </row>
    <row r="1065" spans="1:10">
      <c r="A1065" s="111" t="s">
        <v>100</v>
      </c>
      <c r="B1065" s="111" t="s">
        <v>134</v>
      </c>
      <c r="C1065" s="111" t="s">
        <v>131</v>
      </c>
      <c r="D1065" s="110"/>
      <c r="E1065" s="110">
        <v>-0.14269999999999999</v>
      </c>
      <c r="F1065" s="110">
        <v>6.7400000000000002E-2</v>
      </c>
      <c r="G1065" s="110">
        <v>20.3522</v>
      </c>
      <c r="H1065" s="110">
        <v>-5.5300000000000002E-2</v>
      </c>
      <c r="I1065" s="110">
        <v>-0.12731999999999999</v>
      </c>
      <c r="J1065" s="110">
        <v>-1.2999999999999999E-4</v>
      </c>
    </row>
    <row r="1066" spans="1:10">
      <c r="A1066" s="111" t="s">
        <v>100</v>
      </c>
      <c r="B1066" s="111" t="s">
        <v>135</v>
      </c>
      <c r="C1066" s="111" t="s">
        <v>131</v>
      </c>
      <c r="D1066" s="110"/>
      <c r="E1066" s="110">
        <v>5.5750000000000005E-4</v>
      </c>
      <c r="F1066" s="110">
        <v>-6.4999999999999997E-3</v>
      </c>
      <c r="G1066" s="110">
        <v>5.13</v>
      </c>
      <c r="H1066" s="110">
        <v>9.2200000000000008E-3</v>
      </c>
      <c r="I1066" s="110">
        <v>5.1000000000000004E-4</v>
      </c>
      <c r="J1066" s="110">
        <v>4.9300000000000002E-6</v>
      </c>
    </row>
    <row r="1067" spans="1:10">
      <c r="A1067" s="111" t="s">
        <v>100</v>
      </c>
      <c r="B1067" s="111" t="s">
        <v>136</v>
      </c>
      <c r="C1067" s="111" t="s">
        <v>131</v>
      </c>
      <c r="D1067" s="110"/>
      <c r="E1067" s="110">
        <v>6.4070000000000002E-4</v>
      </c>
      <c r="F1067" s="110">
        <v>-6.7400000000000002E-2</v>
      </c>
      <c r="G1067" s="110">
        <v>5.2384000000000004</v>
      </c>
      <c r="H1067" s="110">
        <v>8.8569999999999996E-2</v>
      </c>
      <c r="I1067" s="110">
        <v>6.3000000000000003E-4</v>
      </c>
      <c r="J1067" s="110">
        <v>-2.2000000000000001E-4</v>
      </c>
    </row>
    <row r="1068" spans="1:10">
      <c r="A1068" s="111" t="s">
        <v>100</v>
      </c>
      <c r="B1068" s="111" t="s">
        <v>137</v>
      </c>
      <c r="C1068" s="111" t="s">
        <v>131</v>
      </c>
      <c r="D1068" s="110"/>
      <c r="E1068" s="110">
        <v>6.221E-4</v>
      </c>
      <c r="F1068" s="110">
        <v>-3.3599999999999998E-2</v>
      </c>
      <c r="G1068" s="110">
        <v>5.1730999999999998</v>
      </c>
      <c r="H1068" s="110">
        <v>4.462E-2</v>
      </c>
      <c r="I1068" s="110">
        <v>5.9000000000000003E-4</v>
      </c>
      <c r="J1068" s="110">
        <v>-1.33E-5</v>
      </c>
    </row>
    <row r="1069" spans="1:10">
      <c r="A1069" s="111" t="s">
        <v>100</v>
      </c>
      <c r="B1069" s="111" t="s">
        <v>138</v>
      </c>
      <c r="C1069" s="111" t="s">
        <v>131</v>
      </c>
      <c r="D1069" s="110"/>
      <c r="E1069" s="110">
        <v>5.0699999999999996E-4</v>
      </c>
      <c r="F1069" s="110">
        <v>-4.5999999999999999E-3</v>
      </c>
      <c r="G1069" s="110">
        <v>5.0349000000000004</v>
      </c>
      <c r="H1069" s="110">
        <v>5.96E-3</v>
      </c>
      <c r="I1069" s="110">
        <v>4.6000000000000001E-4</v>
      </c>
      <c r="J1069" s="110">
        <v>1.455E-6</v>
      </c>
    </row>
    <row r="1070" spans="1:10">
      <c r="A1070" s="111" t="s">
        <v>100</v>
      </c>
      <c r="B1070" s="111" t="s">
        <v>139</v>
      </c>
      <c r="C1070" s="111" t="s">
        <v>131</v>
      </c>
      <c r="D1070" s="110"/>
      <c r="E1070" s="110">
        <v>-0.4869</v>
      </c>
      <c r="F1070" s="110">
        <v>-1.41E-2</v>
      </c>
      <c r="G1070" s="110">
        <v>-0.44019999999999998</v>
      </c>
      <c r="H1070" s="110">
        <v>2.043E-2</v>
      </c>
      <c r="I1070" s="110">
        <v>-0.68566000000000005</v>
      </c>
      <c r="J1070" s="110">
        <v>3.5200000000000001E-3</v>
      </c>
    </row>
    <row r="1071" spans="1:10">
      <c r="A1071" s="111" t="s">
        <v>100</v>
      </c>
      <c r="B1071" s="111" t="s">
        <v>140</v>
      </c>
      <c r="C1071" s="111" t="s">
        <v>131</v>
      </c>
      <c r="D1071" s="110"/>
      <c r="E1071" s="110">
        <v>0.4859</v>
      </c>
      <c r="F1071" s="110">
        <v>1.37E-2</v>
      </c>
      <c r="G1071" s="110">
        <v>0.44009999999999999</v>
      </c>
      <c r="H1071" s="110">
        <v>-1.9859999999999999E-2</v>
      </c>
      <c r="I1071" s="110">
        <v>0.68437999999999999</v>
      </c>
      <c r="J1071" s="110">
        <v>-3.5100000000000001E-3</v>
      </c>
    </row>
    <row r="1072" spans="1:10">
      <c r="A1072" s="111" t="s">
        <v>100</v>
      </c>
      <c r="B1072" s="111" t="s">
        <v>141</v>
      </c>
      <c r="C1072" s="111" t="s">
        <v>131</v>
      </c>
      <c r="D1072" s="110"/>
      <c r="E1072" s="110">
        <v>6.2430000000000005E-4</v>
      </c>
      <c r="F1072" s="110">
        <v>0.50560000000000005</v>
      </c>
      <c r="G1072" s="110">
        <v>-0.84379999999999999</v>
      </c>
      <c r="H1072" s="110">
        <v>-0.69128000000000001</v>
      </c>
      <c r="I1072" s="110">
        <v>9.2000000000000003E-4</v>
      </c>
      <c r="J1072" s="110">
        <v>9.781E-5</v>
      </c>
    </row>
    <row r="1073" spans="1:10">
      <c r="A1073" s="111" t="s">
        <v>100</v>
      </c>
      <c r="B1073" s="111" t="s">
        <v>142</v>
      </c>
      <c r="C1073" s="111" t="s">
        <v>131</v>
      </c>
      <c r="D1073" s="110"/>
      <c r="E1073" s="110">
        <v>-6.9189999999999996E-4</v>
      </c>
      <c r="F1073" s="110">
        <v>-0.57889999999999997</v>
      </c>
      <c r="G1073" s="110">
        <v>1.0362</v>
      </c>
      <c r="H1073" s="110">
        <v>0.79303999999999997</v>
      </c>
      <c r="I1073" s="110">
        <v>-1.0399999999999999E-3</v>
      </c>
      <c r="J1073" s="110">
        <v>-1.1E-4</v>
      </c>
    </row>
    <row r="1074" spans="1:10">
      <c r="A1074" s="111" t="s">
        <v>100</v>
      </c>
      <c r="B1074" s="111" t="s">
        <v>143</v>
      </c>
      <c r="C1074" s="111" t="s">
        <v>131</v>
      </c>
      <c r="D1074" s="110"/>
      <c r="E1074" s="110">
        <v>-1.8800000000000001E-2</v>
      </c>
      <c r="F1074" s="110">
        <v>-0.2369</v>
      </c>
      <c r="G1074" s="110">
        <v>15.366099999999999</v>
      </c>
      <c r="H1074" s="110">
        <v>0.32018000000000002</v>
      </c>
      <c r="I1074" s="110">
        <v>-1.6549999999999999E-2</v>
      </c>
      <c r="J1074" s="110">
        <v>-5.9999999999999995E-4</v>
      </c>
    </row>
    <row r="1075" spans="1:10">
      <c r="A1075" s="111" t="s">
        <v>100</v>
      </c>
      <c r="B1075" s="111" t="s">
        <v>144</v>
      </c>
      <c r="C1075" s="111" t="s">
        <v>8</v>
      </c>
      <c r="D1075" s="110"/>
      <c r="E1075" s="110">
        <v>-0.1615</v>
      </c>
      <c r="F1075" s="110">
        <v>-0.16950000000000001</v>
      </c>
      <c r="G1075" s="110">
        <v>35.718299999999999</v>
      </c>
      <c r="H1075" s="110">
        <v>0.26488</v>
      </c>
      <c r="I1075" s="110">
        <v>-0.14387</v>
      </c>
      <c r="J1075" s="110">
        <v>-7.2999999999999996E-4</v>
      </c>
    </row>
    <row r="1076" spans="1:10">
      <c r="A1076" s="111" t="s">
        <v>100</v>
      </c>
      <c r="B1076" s="111" t="s">
        <v>145</v>
      </c>
      <c r="C1076" s="111" t="s">
        <v>8</v>
      </c>
      <c r="D1076" s="110"/>
      <c r="E1076" s="110">
        <v>1.1000000000000001E-3</v>
      </c>
      <c r="F1076" s="110">
        <v>-7.4700000000000003E-2</v>
      </c>
      <c r="G1076" s="110">
        <v>10.3301</v>
      </c>
      <c r="H1076" s="110">
        <v>9.8900000000000002E-2</v>
      </c>
      <c r="I1076" s="110">
        <v>6.6E-4</v>
      </c>
      <c r="J1076" s="110">
        <v>-2.4000000000000001E-4</v>
      </c>
    </row>
    <row r="1077" spans="1:10">
      <c r="A1077" s="111" t="s">
        <v>100</v>
      </c>
      <c r="B1077" s="111" t="s">
        <v>146</v>
      </c>
      <c r="C1077" s="111" t="s">
        <v>8</v>
      </c>
      <c r="D1077" s="110"/>
      <c r="E1077" s="110">
        <v>-0.1416</v>
      </c>
      <c r="F1077" s="110">
        <v>-7.3000000000000001E-3</v>
      </c>
      <c r="G1077" s="110">
        <v>30.682300000000001</v>
      </c>
      <c r="H1077" s="110">
        <v>4.36E-2</v>
      </c>
      <c r="I1077" s="110">
        <v>-0.12665999999999999</v>
      </c>
      <c r="J1077" s="110">
        <v>-3.6999999999999999E-4</v>
      </c>
    </row>
    <row r="1078" spans="1:10">
      <c r="A1078" s="111" t="s">
        <v>100</v>
      </c>
      <c r="B1078" s="111" t="s">
        <v>147</v>
      </c>
      <c r="C1078" s="111" t="s">
        <v>8</v>
      </c>
      <c r="D1078" s="110"/>
      <c r="E1078" s="110">
        <v>-0.1421</v>
      </c>
      <c r="F1078" s="110">
        <v>6.0900000000000003E-2</v>
      </c>
      <c r="G1078" s="110">
        <v>25.482299999999999</v>
      </c>
      <c r="H1078" s="110">
        <v>-4.6080000000000003E-2</v>
      </c>
      <c r="I1078" s="110">
        <v>-0.12681000000000001</v>
      </c>
      <c r="J1078" s="110">
        <v>-1.2999999999999999E-4</v>
      </c>
    </row>
    <row r="1079" spans="1:10">
      <c r="A1079" s="111" t="s">
        <v>100</v>
      </c>
      <c r="B1079" s="111" t="s">
        <v>148</v>
      </c>
      <c r="C1079" s="111" t="s">
        <v>8</v>
      </c>
      <c r="D1079" s="110"/>
      <c r="E1079" s="110">
        <v>-0.14199999999999999</v>
      </c>
      <c r="F1079" s="110">
        <v>-5.9009999999999999E-5</v>
      </c>
      <c r="G1079" s="110">
        <v>25.590599999999998</v>
      </c>
      <c r="H1079" s="110">
        <v>3.3270000000000001E-2</v>
      </c>
      <c r="I1079" s="110">
        <v>-0.12669</v>
      </c>
      <c r="J1079" s="110">
        <v>-3.5E-4</v>
      </c>
    </row>
    <row r="1080" spans="1:10">
      <c r="A1080" s="111" t="s">
        <v>100</v>
      </c>
      <c r="B1080" s="111" t="s">
        <v>149</v>
      </c>
      <c r="C1080" s="111" t="s">
        <v>8</v>
      </c>
      <c r="D1080" s="110"/>
      <c r="E1080" s="110">
        <v>-0.14199999999999999</v>
      </c>
      <c r="F1080" s="110">
        <v>3.3799999999999997E-2</v>
      </c>
      <c r="G1080" s="110">
        <v>25.525300000000001</v>
      </c>
      <c r="H1080" s="110">
        <v>-1.068E-2</v>
      </c>
      <c r="I1080" s="110">
        <v>-0.12673000000000001</v>
      </c>
      <c r="J1080" s="110">
        <v>-1.3999999999999999E-4</v>
      </c>
    </row>
    <row r="1081" spans="1:10">
      <c r="A1081" s="111" t="s">
        <v>100</v>
      </c>
      <c r="B1081" s="111" t="s">
        <v>150</v>
      </c>
      <c r="C1081" s="111" t="s">
        <v>8</v>
      </c>
      <c r="D1081" s="110"/>
      <c r="E1081" s="110">
        <v>-0.14219999999999999</v>
      </c>
      <c r="F1081" s="110">
        <v>6.2799999999999995E-2</v>
      </c>
      <c r="G1081" s="110">
        <v>25.3871</v>
      </c>
      <c r="H1081" s="110">
        <v>-4.9340000000000002E-2</v>
      </c>
      <c r="I1081" s="110">
        <v>-0.12686</v>
      </c>
      <c r="J1081" s="110">
        <v>-1.2999999999999999E-4</v>
      </c>
    </row>
    <row r="1082" spans="1:10">
      <c r="A1082" s="111" t="s">
        <v>100</v>
      </c>
      <c r="B1082" s="111" t="s">
        <v>151</v>
      </c>
      <c r="C1082" s="111" t="s">
        <v>8</v>
      </c>
      <c r="D1082" s="110"/>
      <c r="E1082" s="110">
        <v>-0.62949999999999995</v>
      </c>
      <c r="F1082" s="110">
        <v>5.33E-2</v>
      </c>
      <c r="G1082" s="110">
        <v>19.911999999999999</v>
      </c>
      <c r="H1082" s="110">
        <v>-3.4869999999999998E-2</v>
      </c>
      <c r="I1082" s="110">
        <v>-0.81298000000000004</v>
      </c>
      <c r="J1082" s="110">
        <v>3.3899999999999998E-3</v>
      </c>
    </row>
    <row r="1083" spans="1:10">
      <c r="A1083" s="111" t="s">
        <v>100</v>
      </c>
      <c r="B1083" s="111" t="s">
        <v>152</v>
      </c>
      <c r="C1083" s="111" t="s">
        <v>8</v>
      </c>
      <c r="D1083" s="110"/>
      <c r="E1083" s="110">
        <v>0.34329999999999999</v>
      </c>
      <c r="F1083" s="110">
        <v>8.1000000000000003E-2</v>
      </c>
      <c r="G1083" s="110">
        <v>20.792300000000001</v>
      </c>
      <c r="H1083" s="110">
        <v>-7.5170000000000001E-2</v>
      </c>
      <c r="I1083" s="110">
        <v>0.55706</v>
      </c>
      <c r="J1083" s="110">
        <v>-3.64E-3</v>
      </c>
    </row>
    <row r="1084" spans="1:10">
      <c r="A1084" s="111" t="s">
        <v>100</v>
      </c>
      <c r="B1084" s="111" t="s">
        <v>153</v>
      </c>
      <c r="C1084" s="111" t="s">
        <v>8</v>
      </c>
      <c r="D1084" s="110"/>
      <c r="E1084" s="110">
        <v>-0.14199999999999999</v>
      </c>
      <c r="F1084" s="110">
        <v>0.57299999999999995</v>
      </c>
      <c r="G1084" s="110">
        <v>19.508400000000002</v>
      </c>
      <c r="H1084" s="110">
        <v>-0.74658000000000002</v>
      </c>
      <c r="I1084" s="110">
        <v>-0.12640000000000001</v>
      </c>
      <c r="J1084" s="110">
        <v>-3.2410000000000003E-5</v>
      </c>
    </row>
    <row r="1085" spans="1:10">
      <c r="A1085" s="111" t="s">
        <v>100</v>
      </c>
      <c r="B1085" s="111" t="s">
        <v>154</v>
      </c>
      <c r="C1085" s="111" t="s">
        <v>8</v>
      </c>
      <c r="D1085" s="110"/>
      <c r="E1085" s="110">
        <v>-0.1434</v>
      </c>
      <c r="F1085" s="110">
        <v>-0.51149999999999995</v>
      </c>
      <c r="G1085" s="110">
        <v>21.388400000000001</v>
      </c>
      <c r="H1085" s="110">
        <v>0.73773999999999995</v>
      </c>
      <c r="I1085" s="110">
        <v>-0.12836</v>
      </c>
      <c r="J1085" s="110">
        <v>-2.4000000000000001E-4</v>
      </c>
    </row>
    <row r="1086" spans="1:10">
      <c r="A1086" s="111" t="s">
        <v>100</v>
      </c>
      <c r="B1086" s="111" t="s">
        <v>155</v>
      </c>
      <c r="C1086" s="111" t="s">
        <v>8</v>
      </c>
      <c r="D1086" s="110"/>
      <c r="E1086" s="110">
        <v>-0.57989999999999997</v>
      </c>
      <c r="F1086" s="110">
        <v>-1.2500000000000001E-2</v>
      </c>
      <c r="G1086" s="110">
        <v>29.2531</v>
      </c>
      <c r="H1086" s="110">
        <v>5.21E-2</v>
      </c>
      <c r="I1086" s="110">
        <v>-0.74382000000000004</v>
      </c>
      <c r="J1086" s="110">
        <v>2.82E-3</v>
      </c>
    </row>
    <row r="1087" spans="1:10">
      <c r="A1087" s="111" t="s">
        <v>100</v>
      </c>
      <c r="B1087" s="111" t="s">
        <v>156</v>
      </c>
      <c r="C1087" s="111" t="s">
        <v>8</v>
      </c>
      <c r="D1087" s="110"/>
      <c r="E1087" s="110">
        <v>-0.58040000000000003</v>
      </c>
      <c r="F1087" s="110">
        <v>4.8899999999999999E-2</v>
      </c>
      <c r="G1087" s="110">
        <v>24.5731</v>
      </c>
      <c r="H1087" s="110">
        <v>-2.862E-2</v>
      </c>
      <c r="I1087" s="110">
        <v>-0.74395999999999995</v>
      </c>
      <c r="J1087" s="110">
        <v>3.0400000000000002E-3</v>
      </c>
    </row>
    <row r="1088" spans="1:10">
      <c r="A1088" s="111" t="s">
        <v>100</v>
      </c>
      <c r="B1088" s="111" t="s">
        <v>157</v>
      </c>
      <c r="C1088" s="111" t="s">
        <v>8</v>
      </c>
      <c r="D1088" s="110"/>
      <c r="E1088" s="110">
        <v>-0.58030000000000004</v>
      </c>
      <c r="F1088" s="110">
        <v>-6.0000000000000001E-3</v>
      </c>
      <c r="G1088" s="110">
        <v>24.6706</v>
      </c>
      <c r="H1088" s="110">
        <v>4.2799999999999998E-2</v>
      </c>
      <c r="I1088" s="110">
        <v>-0.74385000000000001</v>
      </c>
      <c r="J1088" s="110">
        <v>2.8400000000000001E-3</v>
      </c>
    </row>
    <row r="1089" spans="1:10">
      <c r="A1089" s="111" t="s">
        <v>100</v>
      </c>
      <c r="B1089" s="111" t="s">
        <v>158</v>
      </c>
      <c r="C1089" s="111" t="s">
        <v>8</v>
      </c>
      <c r="D1089" s="110"/>
      <c r="E1089" s="110">
        <v>-0.58030000000000004</v>
      </c>
      <c r="F1089" s="110">
        <v>2.4400000000000002E-2</v>
      </c>
      <c r="G1089" s="110">
        <v>24.611799999999999</v>
      </c>
      <c r="H1089" s="110">
        <v>3.2499999999999999E-3</v>
      </c>
      <c r="I1089" s="110">
        <v>-0.74389000000000005</v>
      </c>
      <c r="J1089" s="110">
        <v>3.0200000000000001E-3</v>
      </c>
    </row>
    <row r="1090" spans="1:10">
      <c r="A1090" s="111" t="s">
        <v>100</v>
      </c>
      <c r="B1090" s="111" t="s">
        <v>159</v>
      </c>
      <c r="C1090" s="111" t="s">
        <v>8</v>
      </c>
      <c r="D1090" s="110"/>
      <c r="E1090" s="110">
        <v>-0.58040000000000003</v>
      </c>
      <c r="F1090" s="110">
        <v>5.0500000000000003E-2</v>
      </c>
      <c r="G1090" s="110">
        <v>24.487400000000001</v>
      </c>
      <c r="H1090" s="110">
        <v>-3.1550000000000002E-2</v>
      </c>
      <c r="I1090" s="110">
        <v>-0.74399999999999999</v>
      </c>
      <c r="J1090" s="110">
        <v>3.0400000000000002E-3</v>
      </c>
    </row>
    <row r="1091" spans="1:10">
      <c r="A1091" s="111" t="s">
        <v>100</v>
      </c>
      <c r="B1091" s="111" t="s">
        <v>160</v>
      </c>
      <c r="C1091" s="111" t="s">
        <v>8</v>
      </c>
      <c r="D1091" s="110"/>
      <c r="E1091" s="110">
        <v>0.29570000000000002</v>
      </c>
      <c r="F1091" s="110">
        <v>1.2500000000000001E-2</v>
      </c>
      <c r="G1091" s="110">
        <v>30.045400000000001</v>
      </c>
      <c r="H1091" s="110">
        <v>1.583E-2</v>
      </c>
      <c r="I1091" s="110">
        <v>0.48920999999999998</v>
      </c>
      <c r="J1091" s="110">
        <v>-3.5000000000000001E-3</v>
      </c>
    </row>
    <row r="1092" spans="1:10">
      <c r="A1092" s="111" t="s">
        <v>100</v>
      </c>
      <c r="B1092" s="111" t="s">
        <v>161</v>
      </c>
      <c r="C1092" s="111" t="s">
        <v>8</v>
      </c>
      <c r="D1092" s="110"/>
      <c r="E1092" s="110">
        <v>0.29520000000000002</v>
      </c>
      <c r="F1092" s="110">
        <v>7.3899999999999993E-2</v>
      </c>
      <c r="G1092" s="110">
        <v>25.365300000000001</v>
      </c>
      <c r="H1092" s="110">
        <v>-6.4879999999999993E-2</v>
      </c>
      <c r="I1092" s="110">
        <v>0.48908000000000001</v>
      </c>
      <c r="J1092" s="110">
        <v>-3.2799999999999999E-3</v>
      </c>
    </row>
    <row r="1093" spans="1:10">
      <c r="A1093" s="111" t="s">
        <v>100</v>
      </c>
      <c r="B1093" s="111" t="s">
        <v>162</v>
      </c>
      <c r="C1093" s="111" t="s">
        <v>8</v>
      </c>
      <c r="D1093" s="110"/>
      <c r="E1093" s="110">
        <v>0.29530000000000001</v>
      </c>
      <c r="F1093" s="110">
        <v>1.9E-2</v>
      </c>
      <c r="G1093" s="110">
        <v>25.462900000000001</v>
      </c>
      <c r="H1093" s="110">
        <v>6.5300000000000002E-3</v>
      </c>
      <c r="I1093" s="110">
        <v>0.48918</v>
      </c>
      <c r="J1093" s="110">
        <v>-3.48E-3</v>
      </c>
    </row>
    <row r="1094" spans="1:10">
      <c r="A1094" s="111" t="s">
        <v>100</v>
      </c>
      <c r="B1094" s="111" t="s">
        <v>163</v>
      </c>
      <c r="C1094" s="111" t="s">
        <v>8</v>
      </c>
      <c r="D1094" s="110"/>
      <c r="E1094" s="110">
        <v>0.29520000000000002</v>
      </c>
      <c r="F1094" s="110">
        <v>4.9399999999999999E-2</v>
      </c>
      <c r="G1094" s="110">
        <v>25.404</v>
      </c>
      <c r="H1094" s="110">
        <v>-3.3020000000000001E-2</v>
      </c>
      <c r="I1094" s="110">
        <v>0.48914999999999997</v>
      </c>
      <c r="J1094" s="110">
        <v>-3.3E-3</v>
      </c>
    </row>
    <row r="1095" spans="1:10">
      <c r="A1095" s="111" t="s">
        <v>100</v>
      </c>
      <c r="B1095" s="111" t="s">
        <v>164</v>
      </c>
      <c r="C1095" s="111" t="s">
        <v>8</v>
      </c>
      <c r="D1095" s="110"/>
      <c r="E1095" s="110">
        <v>0.29509999999999997</v>
      </c>
      <c r="F1095" s="110">
        <v>7.5499999999999998E-2</v>
      </c>
      <c r="G1095" s="110">
        <v>25.279699999999998</v>
      </c>
      <c r="H1095" s="110">
        <v>-6.7820000000000005E-2</v>
      </c>
      <c r="I1095" s="110">
        <v>0.48903000000000002</v>
      </c>
      <c r="J1095" s="110">
        <v>-3.29E-3</v>
      </c>
    </row>
    <row r="1096" spans="1:10">
      <c r="A1096" s="111" t="s">
        <v>100</v>
      </c>
      <c r="B1096" s="111" t="s">
        <v>165</v>
      </c>
      <c r="C1096" s="111" t="s">
        <v>8</v>
      </c>
      <c r="D1096" s="110"/>
      <c r="E1096" s="110">
        <v>-0.1411</v>
      </c>
      <c r="F1096" s="110">
        <v>0.45519999999999999</v>
      </c>
      <c r="G1096" s="110">
        <v>28.889900000000001</v>
      </c>
      <c r="H1096" s="110">
        <v>-0.58845000000000003</v>
      </c>
      <c r="I1096" s="110">
        <v>-0.12590000000000001</v>
      </c>
      <c r="J1096" s="110">
        <v>-2.5999999999999998E-4</v>
      </c>
    </row>
    <row r="1097" spans="1:10">
      <c r="A1097" s="111" t="s">
        <v>100</v>
      </c>
      <c r="B1097" s="111" t="s">
        <v>166</v>
      </c>
      <c r="C1097" s="111" t="s">
        <v>8</v>
      </c>
      <c r="D1097" s="110"/>
      <c r="E1097" s="110">
        <v>-0.1416</v>
      </c>
      <c r="F1097" s="110">
        <v>0.51659999999999995</v>
      </c>
      <c r="G1097" s="110">
        <v>24.209800000000001</v>
      </c>
      <c r="H1097" s="110">
        <v>-0.66915999999999998</v>
      </c>
      <c r="I1097" s="110">
        <v>-0.12603</v>
      </c>
      <c r="J1097" s="110">
        <v>-3.7759999999999998E-5</v>
      </c>
    </row>
    <row r="1098" spans="1:10">
      <c r="A1098" s="111" t="s">
        <v>100</v>
      </c>
      <c r="B1098" s="111" t="s">
        <v>167</v>
      </c>
      <c r="C1098" s="111" t="s">
        <v>8</v>
      </c>
      <c r="D1098" s="110"/>
      <c r="E1098" s="110">
        <v>-0.14149999999999999</v>
      </c>
      <c r="F1098" s="110">
        <v>0.4617</v>
      </c>
      <c r="G1098" s="110">
        <v>24.307300000000001</v>
      </c>
      <c r="H1098" s="110">
        <v>-0.59774000000000005</v>
      </c>
      <c r="I1098" s="110">
        <v>-0.12592999999999999</v>
      </c>
      <c r="J1098" s="110">
        <v>-2.4000000000000001E-4</v>
      </c>
    </row>
    <row r="1099" spans="1:10">
      <c r="A1099" s="111" t="s">
        <v>100</v>
      </c>
      <c r="B1099" s="111" t="s">
        <v>168</v>
      </c>
      <c r="C1099" s="111" t="s">
        <v>8</v>
      </c>
      <c r="D1099" s="110"/>
      <c r="E1099" s="110">
        <v>-0.14149999999999999</v>
      </c>
      <c r="F1099" s="110">
        <v>0.49220000000000003</v>
      </c>
      <c r="G1099" s="110">
        <v>24.2485</v>
      </c>
      <c r="H1099" s="110">
        <v>-0.63729000000000002</v>
      </c>
      <c r="I1099" s="110">
        <v>-0.12595999999999999</v>
      </c>
      <c r="J1099" s="110">
        <v>-5.4169999999999998E-5</v>
      </c>
    </row>
    <row r="1100" spans="1:10">
      <c r="A1100" s="111" t="s">
        <v>100</v>
      </c>
      <c r="B1100" s="111" t="s">
        <v>169</v>
      </c>
      <c r="C1100" s="111" t="s">
        <v>8</v>
      </c>
      <c r="D1100" s="110"/>
      <c r="E1100" s="110">
        <v>-0.1416</v>
      </c>
      <c r="F1100" s="110">
        <v>0.51829999999999998</v>
      </c>
      <c r="G1100" s="110">
        <v>24.124199999999998</v>
      </c>
      <c r="H1100" s="110">
        <v>-0.67208999999999997</v>
      </c>
      <c r="I1100" s="110">
        <v>-0.12608</v>
      </c>
      <c r="J1100" s="110">
        <v>-4.0890000000000003E-5</v>
      </c>
    </row>
    <row r="1101" spans="1:10">
      <c r="A1101" s="111" t="s">
        <v>100</v>
      </c>
      <c r="B1101" s="111" t="s">
        <v>170</v>
      </c>
      <c r="C1101" s="111" t="s">
        <v>8</v>
      </c>
      <c r="D1101" s="110"/>
      <c r="E1101" s="110">
        <v>-0.14230000000000001</v>
      </c>
      <c r="F1101" s="110">
        <v>-0.52080000000000004</v>
      </c>
      <c r="G1101" s="110">
        <v>30.581900000000001</v>
      </c>
      <c r="H1101" s="110">
        <v>0.74743999999999999</v>
      </c>
      <c r="I1101" s="110">
        <v>-0.12766</v>
      </c>
      <c r="J1101" s="110">
        <v>-4.4000000000000002E-4</v>
      </c>
    </row>
    <row r="1102" spans="1:10">
      <c r="A1102" s="111" t="s">
        <v>100</v>
      </c>
      <c r="B1102" s="111" t="s">
        <v>171</v>
      </c>
      <c r="C1102" s="111" t="s">
        <v>8</v>
      </c>
      <c r="D1102" s="110"/>
      <c r="E1102" s="110">
        <v>-0.14280000000000001</v>
      </c>
      <c r="F1102" s="110">
        <v>-0.45939999999999998</v>
      </c>
      <c r="G1102" s="110">
        <v>25.901800000000001</v>
      </c>
      <c r="H1102" s="110">
        <v>0.66673000000000004</v>
      </c>
      <c r="I1102" s="110">
        <v>-0.12778999999999999</v>
      </c>
      <c r="J1102" s="110">
        <v>-2.2000000000000001E-4</v>
      </c>
    </row>
    <row r="1103" spans="1:10">
      <c r="A1103" s="111" t="s">
        <v>100</v>
      </c>
      <c r="B1103" s="111" t="s">
        <v>172</v>
      </c>
      <c r="C1103" s="111" t="s">
        <v>8</v>
      </c>
      <c r="D1103" s="110"/>
      <c r="E1103" s="110">
        <v>-0.14269999999999999</v>
      </c>
      <c r="F1103" s="110">
        <v>-0.51429999999999998</v>
      </c>
      <c r="G1103" s="110">
        <v>25.999300000000002</v>
      </c>
      <c r="H1103" s="110">
        <v>0.73814000000000002</v>
      </c>
      <c r="I1103" s="110">
        <v>-0.12769</v>
      </c>
      <c r="J1103" s="110">
        <v>-4.2000000000000002E-4</v>
      </c>
    </row>
    <row r="1104" spans="1:10">
      <c r="A1104" s="111" t="s">
        <v>100</v>
      </c>
      <c r="B1104" s="111" t="s">
        <v>173</v>
      </c>
      <c r="C1104" s="111" t="s">
        <v>8</v>
      </c>
      <c r="D1104" s="110"/>
      <c r="E1104" s="110">
        <v>-0.14269999999999999</v>
      </c>
      <c r="F1104" s="110">
        <v>-0.4839</v>
      </c>
      <c r="G1104" s="110">
        <v>25.9405</v>
      </c>
      <c r="H1104" s="110">
        <v>0.69859000000000004</v>
      </c>
      <c r="I1104" s="110">
        <v>-0.12772</v>
      </c>
      <c r="J1104" s="110">
        <v>-2.4000000000000001E-4</v>
      </c>
    </row>
    <row r="1105" spans="1:10">
      <c r="A1105" s="111" t="s">
        <v>100</v>
      </c>
      <c r="B1105" s="111" t="s">
        <v>174</v>
      </c>
      <c r="C1105" s="111" t="s">
        <v>8</v>
      </c>
      <c r="D1105" s="110"/>
      <c r="E1105" s="110">
        <v>-0.14280000000000001</v>
      </c>
      <c r="F1105" s="110">
        <v>-0.4577</v>
      </c>
      <c r="G1105" s="110">
        <v>25.816199999999998</v>
      </c>
      <c r="H1105" s="110">
        <v>0.66379999999999995</v>
      </c>
      <c r="I1105" s="110">
        <v>-0.12784000000000001</v>
      </c>
      <c r="J1105" s="110">
        <v>-2.3000000000000001E-4</v>
      </c>
    </row>
    <row r="1106" spans="1:10">
      <c r="A1106" s="111" t="s">
        <v>100</v>
      </c>
      <c r="B1106" s="111" t="s">
        <v>179</v>
      </c>
      <c r="C1106" s="111" t="s">
        <v>8</v>
      </c>
      <c r="D1106" s="111" t="s">
        <v>9</v>
      </c>
      <c r="E1106" s="110">
        <v>0.34329999999999999</v>
      </c>
      <c r="F1106" s="110">
        <v>0.57299999999999995</v>
      </c>
      <c r="G1106" s="110">
        <v>30.682300000000001</v>
      </c>
      <c r="H1106" s="110">
        <v>0.74743999999999999</v>
      </c>
      <c r="I1106" s="110">
        <v>0.55706</v>
      </c>
      <c r="J1106" s="110">
        <v>3.3899999999999998E-3</v>
      </c>
    </row>
    <row r="1107" spans="1:10">
      <c r="A1107" s="111" t="s">
        <v>100</v>
      </c>
      <c r="B1107" s="111" t="s">
        <v>179</v>
      </c>
      <c r="C1107" s="111" t="s">
        <v>8</v>
      </c>
      <c r="D1107" s="111" t="s">
        <v>10</v>
      </c>
      <c r="E1107" s="110">
        <v>-0.62949999999999995</v>
      </c>
      <c r="F1107" s="110">
        <v>-0.52080000000000004</v>
      </c>
      <c r="G1107" s="110">
        <v>19.508400000000002</v>
      </c>
      <c r="H1107" s="110">
        <v>-0.74658000000000002</v>
      </c>
      <c r="I1107" s="110">
        <v>-0.81298000000000004</v>
      </c>
      <c r="J1107" s="110">
        <v>-3.64E-3</v>
      </c>
    </row>
    <row r="1108" spans="1:10">
      <c r="A1108" s="111" t="s">
        <v>101</v>
      </c>
      <c r="B1108" s="111" t="s">
        <v>130</v>
      </c>
      <c r="C1108" s="111" t="s">
        <v>131</v>
      </c>
      <c r="D1108" s="110"/>
      <c r="E1108" s="110">
        <v>0</v>
      </c>
      <c r="F1108" s="110">
        <v>0</v>
      </c>
      <c r="G1108" s="110">
        <v>0</v>
      </c>
      <c r="H1108" s="110">
        <v>0</v>
      </c>
      <c r="I1108" s="110">
        <v>0</v>
      </c>
      <c r="J1108" s="110">
        <v>0</v>
      </c>
    </row>
    <row r="1109" spans="1:10">
      <c r="A1109" s="111" t="s">
        <v>101</v>
      </c>
      <c r="B1109" s="111" t="s">
        <v>132</v>
      </c>
      <c r="C1109" s="111" t="s">
        <v>131</v>
      </c>
      <c r="D1109" s="110"/>
      <c r="E1109" s="110">
        <v>-3.5999999999999999E-3</v>
      </c>
      <c r="F1109" s="110">
        <v>-7.4999999999999997E-2</v>
      </c>
      <c r="G1109" s="110">
        <v>10.2653</v>
      </c>
      <c r="H1109" s="110">
        <v>9.937E-2</v>
      </c>
      <c r="I1109" s="110">
        <v>-3.5999999999999999E-3</v>
      </c>
      <c r="J1109" s="110">
        <v>1.7000000000000001E-4</v>
      </c>
    </row>
    <row r="1110" spans="1:10">
      <c r="A1110" s="111" t="s">
        <v>101</v>
      </c>
      <c r="B1110" s="111" t="s">
        <v>133</v>
      </c>
      <c r="C1110" s="111" t="s">
        <v>131</v>
      </c>
      <c r="D1110" s="110"/>
      <c r="E1110" s="110">
        <v>1.9E-2</v>
      </c>
      <c r="F1110" s="110">
        <v>-0.2369</v>
      </c>
      <c r="G1110" s="110">
        <v>15.3725</v>
      </c>
      <c r="H1110" s="110">
        <v>0.32027</v>
      </c>
      <c r="I1110" s="110">
        <v>1.6799999999999999E-2</v>
      </c>
      <c r="J1110" s="110">
        <v>5.8E-4</v>
      </c>
    </row>
    <row r="1111" spans="1:10">
      <c r="A1111" s="111" t="s">
        <v>101</v>
      </c>
      <c r="B1111" s="111" t="s">
        <v>134</v>
      </c>
      <c r="C1111" s="111" t="s">
        <v>131</v>
      </c>
      <c r="D1111" s="110"/>
      <c r="E1111" s="110">
        <v>0.1424</v>
      </c>
      <c r="F1111" s="110">
        <v>6.7100000000000007E-2</v>
      </c>
      <c r="G1111" s="110">
        <v>20.32</v>
      </c>
      <c r="H1111" s="110">
        <v>-5.5190000000000003E-2</v>
      </c>
      <c r="I1111" s="110">
        <v>0.12717000000000001</v>
      </c>
      <c r="J1111" s="110">
        <v>1.8000000000000001E-4</v>
      </c>
    </row>
    <row r="1112" spans="1:10">
      <c r="A1112" s="111" t="s">
        <v>101</v>
      </c>
      <c r="B1112" s="111" t="s">
        <v>135</v>
      </c>
      <c r="C1112" s="111" t="s">
        <v>131</v>
      </c>
      <c r="D1112" s="110"/>
      <c r="E1112" s="110">
        <v>-5.2110000000000004E-4</v>
      </c>
      <c r="F1112" s="110">
        <v>-6.4999999999999997E-3</v>
      </c>
      <c r="G1112" s="110">
        <v>5.1311</v>
      </c>
      <c r="H1112" s="110">
        <v>9.2300000000000004E-3</v>
      </c>
      <c r="I1112" s="110">
        <v>-4.6999999999999999E-4</v>
      </c>
      <c r="J1112" s="110">
        <v>-8.6759999999999996E-6</v>
      </c>
    </row>
    <row r="1113" spans="1:10">
      <c r="A1113" s="111" t="s">
        <v>101</v>
      </c>
      <c r="B1113" s="111" t="s">
        <v>136</v>
      </c>
      <c r="C1113" s="111" t="s">
        <v>131</v>
      </c>
      <c r="D1113" s="110"/>
      <c r="E1113" s="110">
        <v>-6.2540000000000002E-4</v>
      </c>
      <c r="F1113" s="110">
        <v>-6.7400000000000002E-2</v>
      </c>
      <c r="G1113" s="110">
        <v>5.2389000000000001</v>
      </c>
      <c r="H1113" s="110">
        <v>8.8580000000000006E-2</v>
      </c>
      <c r="I1113" s="110">
        <v>-6.0999999999999997E-4</v>
      </c>
      <c r="J1113" s="110">
        <v>2.1000000000000001E-4</v>
      </c>
    </row>
    <row r="1114" spans="1:10">
      <c r="A1114" s="111" t="s">
        <v>101</v>
      </c>
      <c r="B1114" s="111" t="s">
        <v>137</v>
      </c>
      <c r="C1114" s="111" t="s">
        <v>131</v>
      </c>
      <c r="D1114" s="110"/>
      <c r="E1114" s="110">
        <v>-5.9730000000000004E-4</v>
      </c>
      <c r="F1114" s="110">
        <v>-3.3599999999999998E-2</v>
      </c>
      <c r="G1114" s="110">
        <v>5.1738</v>
      </c>
      <c r="H1114" s="110">
        <v>4.4639999999999999E-2</v>
      </c>
      <c r="I1114" s="110">
        <v>-5.5999999999999995E-4</v>
      </c>
      <c r="J1114" s="110">
        <v>1.078E-5</v>
      </c>
    </row>
    <row r="1115" spans="1:10">
      <c r="A1115" s="111" t="s">
        <v>101</v>
      </c>
      <c r="B1115" s="111" t="s">
        <v>138</v>
      </c>
      <c r="C1115" s="111" t="s">
        <v>131</v>
      </c>
      <c r="D1115" s="110"/>
      <c r="E1115" s="110">
        <v>-4.797E-4</v>
      </c>
      <c r="F1115" s="110">
        <v>-4.5999999999999999E-3</v>
      </c>
      <c r="G1115" s="110">
        <v>5.0357000000000003</v>
      </c>
      <c r="H1115" s="110">
        <v>5.9699999999999996E-3</v>
      </c>
      <c r="I1115" s="110">
        <v>-4.2999999999999999E-4</v>
      </c>
      <c r="J1115" s="110">
        <v>-4.3019999999999996E-6</v>
      </c>
    </row>
    <row r="1116" spans="1:10">
      <c r="A1116" s="111" t="s">
        <v>101</v>
      </c>
      <c r="B1116" s="111" t="s">
        <v>139</v>
      </c>
      <c r="C1116" s="111" t="s">
        <v>131</v>
      </c>
      <c r="D1116" s="110"/>
      <c r="E1116" s="110">
        <v>-0.48670000000000002</v>
      </c>
      <c r="F1116" s="110">
        <v>1.37E-2</v>
      </c>
      <c r="G1116" s="110">
        <v>0.441</v>
      </c>
      <c r="H1116" s="110">
        <v>-1.9900000000000001E-2</v>
      </c>
      <c r="I1116" s="110">
        <v>-0.68547000000000002</v>
      </c>
      <c r="J1116" s="110">
        <v>3.5100000000000001E-3</v>
      </c>
    </row>
    <row r="1117" spans="1:10">
      <c r="A1117" s="111" t="s">
        <v>101</v>
      </c>
      <c r="B1117" s="111" t="s">
        <v>140</v>
      </c>
      <c r="C1117" s="111" t="s">
        <v>131</v>
      </c>
      <c r="D1117" s="110"/>
      <c r="E1117" s="110">
        <v>0.48609999999999998</v>
      </c>
      <c r="F1117" s="110">
        <v>-1.41E-2</v>
      </c>
      <c r="G1117" s="110">
        <v>-0.43919999999999998</v>
      </c>
      <c r="H1117" s="110">
        <v>2.0400000000000001E-2</v>
      </c>
      <c r="I1117" s="110">
        <v>0.68457000000000001</v>
      </c>
      <c r="J1117" s="110">
        <v>-3.5100000000000001E-3</v>
      </c>
    </row>
    <row r="1118" spans="1:10">
      <c r="A1118" s="111" t="s">
        <v>101</v>
      </c>
      <c r="B1118" s="111" t="s">
        <v>141</v>
      </c>
      <c r="C1118" s="111" t="s">
        <v>131</v>
      </c>
      <c r="D1118" s="110"/>
      <c r="E1118" s="110">
        <v>-6.2319999999999997E-4</v>
      </c>
      <c r="F1118" s="110">
        <v>0.50560000000000005</v>
      </c>
      <c r="G1118" s="110">
        <v>-0.84360000000000002</v>
      </c>
      <c r="H1118" s="110">
        <v>-0.69128999999999996</v>
      </c>
      <c r="I1118" s="110">
        <v>-9.2000000000000003E-4</v>
      </c>
      <c r="J1118" s="110">
        <v>-9.7269999999999995E-5</v>
      </c>
    </row>
    <row r="1119" spans="1:10">
      <c r="A1119" s="111" t="s">
        <v>101</v>
      </c>
      <c r="B1119" s="111" t="s">
        <v>142</v>
      </c>
      <c r="C1119" s="111" t="s">
        <v>131</v>
      </c>
      <c r="D1119" s="110"/>
      <c r="E1119" s="110">
        <v>6.8889999999999999E-4</v>
      </c>
      <c r="F1119" s="110">
        <v>-0.57889999999999997</v>
      </c>
      <c r="G1119" s="110">
        <v>1.0357000000000001</v>
      </c>
      <c r="H1119" s="110">
        <v>0.79303999999999997</v>
      </c>
      <c r="I1119" s="110">
        <v>1.0300000000000001E-3</v>
      </c>
      <c r="J1119" s="110">
        <v>1.1E-4</v>
      </c>
    </row>
    <row r="1120" spans="1:10">
      <c r="A1120" s="111" t="s">
        <v>101</v>
      </c>
      <c r="B1120" s="111" t="s">
        <v>143</v>
      </c>
      <c r="C1120" s="111" t="s">
        <v>131</v>
      </c>
      <c r="D1120" s="110"/>
      <c r="E1120" s="110">
        <v>1.9E-2</v>
      </c>
      <c r="F1120" s="110">
        <v>-0.2369</v>
      </c>
      <c r="G1120" s="110">
        <v>15.3725</v>
      </c>
      <c r="H1120" s="110">
        <v>0.32027</v>
      </c>
      <c r="I1120" s="110">
        <v>1.6799999999999999E-2</v>
      </c>
      <c r="J1120" s="110">
        <v>5.8E-4</v>
      </c>
    </row>
    <row r="1121" spans="1:10">
      <c r="A1121" s="111" t="s">
        <v>101</v>
      </c>
      <c r="B1121" s="111" t="s">
        <v>144</v>
      </c>
      <c r="C1121" s="111" t="s">
        <v>8</v>
      </c>
      <c r="D1121" s="110"/>
      <c r="E1121" s="110">
        <v>0.16139999999999999</v>
      </c>
      <c r="F1121" s="110">
        <v>-0.16980000000000001</v>
      </c>
      <c r="G1121" s="110">
        <v>35.692500000000003</v>
      </c>
      <c r="H1121" s="110">
        <v>0.26507999999999998</v>
      </c>
      <c r="I1121" s="110">
        <v>0.14396999999999999</v>
      </c>
      <c r="J1121" s="110">
        <v>7.5000000000000002E-4</v>
      </c>
    </row>
    <row r="1122" spans="1:10">
      <c r="A1122" s="111" t="s">
        <v>101</v>
      </c>
      <c r="B1122" s="111" t="s">
        <v>145</v>
      </c>
      <c r="C1122" s="111" t="s">
        <v>8</v>
      </c>
      <c r="D1122" s="110"/>
      <c r="E1122" s="110">
        <v>-3.5999999999999999E-3</v>
      </c>
      <c r="F1122" s="110">
        <v>-7.4999999999999997E-2</v>
      </c>
      <c r="G1122" s="110">
        <v>10.2653</v>
      </c>
      <c r="H1122" s="110">
        <v>9.937E-2</v>
      </c>
      <c r="I1122" s="110">
        <v>-3.5999999999999999E-3</v>
      </c>
      <c r="J1122" s="110">
        <v>1.7000000000000001E-4</v>
      </c>
    </row>
    <row r="1123" spans="1:10">
      <c r="A1123" s="111" t="s">
        <v>101</v>
      </c>
      <c r="B1123" s="111" t="s">
        <v>146</v>
      </c>
      <c r="C1123" s="111" t="s">
        <v>8</v>
      </c>
      <c r="D1123" s="110"/>
      <c r="E1123" s="110">
        <v>0.13880000000000001</v>
      </c>
      <c r="F1123" s="110">
        <v>-7.9000000000000008E-3</v>
      </c>
      <c r="G1123" s="110">
        <v>30.5853</v>
      </c>
      <c r="H1123" s="110">
        <v>4.4179999999999997E-2</v>
      </c>
      <c r="I1123" s="110">
        <v>0.12357</v>
      </c>
      <c r="J1123" s="110">
        <v>3.5E-4</v>
      </c>
    </row>
    <row r="1124" spans="1:10">
      <c r="A1124" s="111" t="s">
        <v>101</v>
      </c>
      <c r="B1124" s="111" t="s">
        <v>147</v>
      </c>
      <c r="C1124" s="111" t="s">
        <v>8</v>
      </c>
      <c r="D1124" s="110"/>
      <c r="E1124" s="110">
        <v>0.1419</v>
      </c>
      <c r="F1124" s="110">
        <v>6.0699999999999997E-2</v>
      </c>
      <c r="G1124" s="110">
        <v>25.4511</v>
      </c>
      <c r="H1124" s="110">
        <v>-4.5960000000000001E-2</v>
      </c>
      <c r="I1124" s="110">
        <v>0.12670000000000001</v>
      </c>
      <c r="J1124" s="110">
        <v>1.7000000000000001E-4</v>
      </c>
    </row>
    <row r="1125" spans="1:10">
      <c r="A1125" s="111" t="s">
        <v>101</v>
      </c>
      <c r="B1125" s="111" t="s">
        <v>148</v>
      </c>
      <c r="C1125" s="111" t="s">
        <v>8</v>
      </c>
      <c r="D1125" s="110"/>
      <c r="E1125" s="110">
        <v>0.14180000000000001</v>
      </c>
      <c r="F1125" s="110">
        <v>-2.9619999999999999E-4</v>
      </c>
      <c r="G1125" s="110">
        <v>25.558800000000002</v>
      </c>
      <c r="H1125" s="110">
        <v>3.338E-2</v>
      </c>
      <c r="I1125" s="110">
        <v>0.12656000000000001</v>
      </c>
      <c r="J1125" s="110">
        <v>3.8999999999999999E-4</v>
      </c>
    </row>
    <row r="1126" spans="1:10">
      <c r="A1126" s="111" t="s">
        <v>101</v>
      </c>
      <c r="B1126" s="111" t="s">
        <v>149</v>
      </c>
      <c r="C1126" s="111" t="s">
        <v>8</v>
      </c>
      <c r="D1126" s="110"/>
      <c r="E1126" s="110">
        <v>0.14180000000000001</v>
      </c>
      <c r="F1126" s="110">
        <v>3.3500000000000002E-2</v>
      </c>
      <c r="G1126" s="110">
        <v>25.4938</v>
      </c>
      <c r="H1126" s="110">
        <v>-1.055E-2</v>
      </c>
      <c r="I1126" s="110">
        <v>0.12661</v>
      </c>
      <c r="J1126" s="110">
        <v>1.9000000000000001E-4</v>
      </c>
    </row>
    <row r="1127" spans="1:10">
      <c r="A1127" s="111" t="s">
        <v>101</v>
      </c>
      <c r="B1127" s="111" t="s">
        <v>150</v>
      </c>
      <c r="C1127" s="111" t="s">
        <v>8</v>
      </c>
      <c r="D1127" s="110"/>
      <c r="E1127" s="110">
        <v>0.1419</v>
      </c>
      <c r="F1127" s="110">
        <v>6.25E-2</v>
      </c>
      <c r="G1127" s="110">
        <v>25.355599999999999</v>
      </c>
      <c r="H1127" s="110">
        <v>-4.922E-2</v>
      </c>
      <c r="I1127" s="110">
        <v>0.12673999999999999</v>
      </c>
      <c r="J1127" s="110">
        <v>1.7000000000000001E-4</v>
      </c>
    </row>
    <row r="1128" spans="1:10">
      <c r="A1128" s="111" t="s">
        <v>101</v>
      </c>
      <c r="B1128" s="111" t="s">
        <v>151</v>
      </c>
      <c r="C1128" s="111" t="s">
        <v>8</v>
      </c>
      <c r="D1128" s="110"/>
      <c r="E1128" s="110">
        <v>-0.34429999999999999</v>
      </c>
      <c r="F1128" s="110">
        <v>8.0799999999999997E-2</v>
      </c>
      <c r="G1128" s="110">
        <v>20.760999999999999</v>
      </c>
      <c r="H1128" s="110">
        <v>-7.5090000000000004E-2</v>
      </c>
      <c r="I1128" s="110">
        <v>-0.55830000000000002</v>
      </c>
      <c r="J1128" s="110">
        <v>3.6900000000000001E-3</v>
      </c>
    </row>
    <row r="1129" spans="1:10">
      <c r="A1129" s="111" t="s">
        <v>101</v>
      </c>
      <c r="B1129" s="111" t="s">
        <v>152</v>
      </c>
      <c r="C1129" s="111" t="s">
        <v>8</v>
      </c>
      <c r="D1129" s="110"/>
      <c r="E1129" s="110">
        <v>0.62849999999999995</v>
      </c>
      <c r="F1129" s="110">
        <v>5.3100000000000001E-2</v>
      </c>
      <c r="G1129" s="110">
        <v>19.880700000000001</v>
      </c>
      <c r="H1129" s="110">
        <v>-3.4790000000000001E-2</v>
      </c>
      <c r="I1129" s="110">
        <v>0.81174000000000002</v>
      </c>
      <c r="J1129" s="110">
        <v>-3.3400000000000001E-3</v>
      </c>
    </row>
    <row r="1130" spans="1:10">
      <c r="A1130" s="111" t="s">
        <v>101</v>
      </c>
      <c r="B1130" s="111" t="s">
        <v>153</v>
      </c>
      <c r="C1130" s="111" t="s">
        <v>8</v>
      </c>
      <c r="D1130" s="110"/>
      <c r="E1130" s="110">
        <v>0.14180000000000001</v>
      </c>
      <c r="F1130" s="110">
        <v>0.57269999999999999</v>
      </c>
      <c r="G1130" s="110">
        <v>19.476400000000002</v>
      </c>
      <c r="H1130" s="110">
        <v>-0.74648000000000003</v>
      </c>
      <c r="I1130" s="110">
        <v>0.12625</v>
      </c>
      <c r="J1130" s="110">
        <v>7.86E-5</v>
      </c>
    </row>
    <row r="1131" spans="1:10">
      <c r="A1131" s="111" t="s">
        <v>101</v>
      </c>
      <c r="B1131" s="111" t="s">
        <v>154</v>
      </c>
      <c r="C1131" s="111" t="s">
        <v>8</v>
      </c>
      <c r="D1131" s="110"/>
      <c r="E1131" s="110">
        <v>0.1431</v>
      </c>
      <c r="F1131" s="110">
        <v>-0.51170000000000004</v>
      </c>
      <c r="G1131" s="110">
        <v>21.355599999999999</v>
      </c>
      <c r="H1131" s="110">
        <v>0.73785000000000001</v>
      </c>
      <c r="I1131" s="110">
        <v>0.12820000000000001</v>
      </c>
      <c r="J1131" s="110">
        <v>2.7999999999999998E-4</v>
      </c>
    </row>
    <row r="1132" spans="1:10">
      <c r="A1132" s="111" t="s">
        <v>101</v>
      </c>
      <c r="B1132" s="111" t="s">
        <v>155</v>
      </c>
      <c r="C1132" s="111" t="s">
        <v>8</v>
      </c>
      <c r="D1132" s="110"/>
      <c r="E1132" s="110">
        <v>-0.2989</v>
      </c>
      <c r="F1132" s="110">
        <v>1.1900000000000001E-2</v>
      </c>
      <c r="G1132" s="110">
        <v>29.9557</v>
      </c>
      <c r="H1132" s="110">
        <v>1.6330000000000001E-2</v>
      </c>
      <c r="I1132" s="110">
        <v>-0.49299999999999999</v>
      </c>
      <c r="J1132" s="110">
        <v>3.49E-3</v>
      </c>
    </row>
    <row r="1133" spans="1:10">
      <c r="A1133" s="111" t="s">
        <v>101</v>
      </c>
      <c r="B1133" s="111" t="s">
        <v>156</v>
      </c>
      <c r="C1133" s="111" t="s">
        <v>8</v>
      </c>
      <c r="D1133" s="110"/>
      <c r="E1133" s="110">
        <v>-0.29609999999999997</v>
      </c>
      <c r="F1133" s="110">
        <v>7.3700000000000002E-2</v>
      </c>
      <c r="G1133" s="110">
        <v>25.334900000000001</v>
      </c>
      <c r="H1133" s="110">
        <v>-6.479E-2</v>
      </c>
      <c r="I1133" s="110">
        <v>-0.49016999999999999</v>
      </c>
      <c r="J1133" s="110">
        <v>3.3300000000000001E-3</v>
      </c>
    </row>
    <row r="1134" spans="1:10">
      <c r="A1134" s="111" t="s">
        <v>101</v>
      </c>
      <c r="B1134" s="111" t="s">
        <v>157</v>
      </c>
      <c r="C1134" s="111" t="s">
        <v>8</v>
      </c>
      <c r="D1134" s="110"/>
      <c r="E1134" s="110">
        <v>-0.29620000000000002</v>
      </c>
      <c r="F1134" s="110">
        <v>1.8800000000000001E-2</v>
      </c>
      <c r="G1134" s="110">
        <v>25.431799999999999</v>
      </c>
      <c r="H1134" s="110">
        <v>6.62E-3</v>
      </c>
      <c r="I1134" s="110">
        <v>-0.49030000000000001</v>
      </c>
      <c r="J1134" s="110">
        <v>3.5300000000000002E-3</v>
      </c>
    </row>
    <row r="1135" spans="1:10">
      <c r="A1135" s="111" t="s">
        <v>101</v>
      </c>
      <c r="B1135" s="111" t="s">
        <v>158</v>
      </c>
      <c r="C1135" s="111" t="s">
        <v>8</v>
      </c>
      <c r="D1135" s="110"/>
      <c r="E1135" s="110">
        <v>-0.29620000000000002</v>
      </c>
      <c r="F1135" s="110">
        <v>4.9200000000000001E-2</v>
      </c>
      <c r="G1135" s="110">
        <v>25.3733</v>
      </c>
      <c r="H1135" s="110">
        <v>-3.2930000000000001E-2</v>
      </c>
      <c r="I1135" s="110">
        <v>-0.49025999999999997</v>
      </c>
      <c r="J1135" s="110">
        <v>3.3500000000000001E-3</v>
      </c>
    </row>
    <row r="1136" spans="1:10">
      <c r="A1136" s="111" t="s">
        <v>101</v>
      </c>
      <c r="B1136" s="111" t="s">
        <v>159</v>
      </c>
      <c r="C1136" s="111" t="s">
        <v>8</v>
      </c>
      <c r="D1136" s="110"/>
      <c r="E1136" s="110">
        <v>-0.29609999999999997</v>
      </c>
      <c r="F1136" s="110">
        <v>7.5300000000000006E-2</v>
      </c>
      <c r="G1136" s="110">
        <v>25.248999999999999</v>
      </c>
      <c r="H1136" s="110">
        <v>-6.7729999999999999E-2</v>
      </c>
      <c r="I1136" s="110">
        <v>-0.49014000000000002</v>
      </c>
      <c r="J1136" s="110">
        <v>3.3300000000000001E-3</v>
      </c>
    </row>
    <row r="1137" spans="1:10">
      <c r="A1137" s="111" t="s">
        <v>101</v>
      </c>
      <c r="B1137" s="111" t="s">
        <v>160</v>
      </c>
      <c r="C1137" s="111" t="s">
        <v>8</v>
      </c>
      <c r="D1137" s="110"/>
      <c r="E1137" s="110">
        <v>0.57669999999999999</v>
      </c>
      <c r="F1137" s="110">
        <v>-1.3100000000000001E-2</v>
      </c>
      <c r="G1137" s="110">
        <v>29.163399999999999</v>
      </c>
      <c r="H1137" s="110">
        <v>5.2600000000000001E-2</v>
      </c>
      <c r="I1137" s="110">
        <v>0.74004000000000003</v>
      </c>
      <c r="J1137" s="110">
        <v>-2.8300000000000001E-3</v>
      </c>
    </row>
    <row r="1138" spans="1:10">
      <c r="A1138" s="111" t="s">
        <v>101</v>
      </c>
      <c r="B1138" s="111" t="s">
        <v>161</v>
      </c>
      <c r="C1138" s="111" t="s">
        <v>8</v>
      </c>
      <c r="D1138" s="110"/>
      <c r="E1138" s="110">
        <v>0.57940000000000003</v>
      </c>
      <c r="F1138" s="110">
        <v>4.87E-2</v>
      </c>
      <c r="G1138" s="110">
        <v>24.5427</v>
      </c>
      <c r="H1138" s="110">
        <v>-2.852E-2</v>
      </c>
      <c r="I1138" s="110">
        <v>0.74285999999999996</v>
      </c>
      <c r="J1138" s="110">
        <v>-2.99E-3</v>
      </c>
    </row>
    <row r="1139" spans="1:10">
      <c r="A1139" s="111" t="s">
        <v>101</v>
      </c>
      <c r="B1139" s="111" t="s">
        <v>162</v>
      </c>
      <c r="C1139" s="111" t="s">
        <v>8</v>
      </c>
      <c r="D1139" s="110"/>
      <c r="E1139" s="110">
        <v>0.57930000000000004</v>
      </c>
      <c r="F1139" s="110">
        <v>-6.1999999999999998E-3</v>
      </c>
      <c r="G1139" s="110">
        <v>24.639600000000002</v>
      </c>
      <c r="H1139" s="110">
        <v>4.2889999999999998E-2</v>
      </c>
      <c r="I1139" s="110">
        <v>0.74273</v>
      </c>
      <c r="J1139" s="110">
        <v>-2.7899999999999999E-3</v>
      </c>
    </row>
    <row r="1140" spans="1:10">
      <c r="A1140" s="111" t="s">
        <v>101</v>
      </c>
      <c r="B1140" s="111" t="s">
        <v>163</v>
      </c>
      <c r="C1140" s="111" t="s">
        <v>8</v>
      </c>
      <c r="D1140" s="110"/>
      <c r="E1140" s="110">
        <v>0.57930000000000004</v>
      </c>
      <c r="F1140" s="110">
        <v>2.4199999999999999E-2</v>
      </c>
      <c r="G1140" s="110">
        <v>24.581099999999999</v>
      </c>
      <c r="H1140" s="110">
        <v>3.3400000000000001E-3</v>
      </c>
      <c r="I1140" s="110">
        <v>0.74278</v>
      </c>
      <c r="J1140" s="110">
        <v>-2.97E-3</v>
      </c>
    </row>
    <row r="1141" spans="1:10">
      <c r="A1141" s="111" t="s">
        <v>101</v>
      </c>
      <c r="B1141" s="111" t="s">
        <v>164</v>
      </c>
      <c r="C1141" s="111" t="s">
        <v>8</v>
      </c>
      <c r="D1141" s="110"/>
      <c r="E1141" s="110">
        <v>0.57940000000000003</v>
      </c>
      <c r="F1141" s="110">
        <v>5.0299999999999997E-2</v>
      </c>
      <c r="G1141" s="110">
        <v>24.456700000000001</v>
      </c>
      <c r="H1141" s="110">
        <v>-3.1460000000000002E-2</v>
      </c>
      <c r="I1141" s="110">
        <v>0.7429</v>
      </c>
      <c r="J1141" s="110">
        <v>-2.99E-3</v>
      </c>
    </row>
    <row r="1142" spans="1:10">
      <c r="A1142" s="111" t="s">
        <v>101</v>
      </c>
      <c r="B1142" s="111" t="s">
        <v>165</v>
      </c>
      <c r="C1142" s="111" t="s">
        <v>8</v>
      </c>
      <c r="D1142" s="110"/>
      <c r="E1142" s="110">
        <v>0.1386</v>
      </c>
      <c r="F1142" s="110">
        <v>0.45469999999999999</v>
      </c>
      <c r="G1142" s="110">
        <v>28.799600000000002</v>
      </c>
      <c r="H1142" s="110">
        <v>-0.58791000000000004</v>
      </c>
      <c r="I1142" s="110">
        <v>0.1231</v>
      </c>
      <c r="J1142" s="110">
        <v>2.4000000000000001E-4</v>
      </c>
    </row>
    <row r="1143" spans="1:10">
      <c r="A1143" s="111" t="s">
        <v>101</v>
      </c>
      <c r="B1143" s="111" t="s">
        <v>166</v>
      </c>
      <c r="C1143" s="111" t="s">
        <v>8</v>
      </c>
      <c r="D1143" s="110"/>
      <c r="E1143" s="110">
        <v>0.14130000000000001</v>
      </c>
      <c r="F1143" s="110">
        <v>0.51639999999999997</v>
      </c>
      <c r="G1143" s="110">
        <v>24.178799999999999</v>
      </c>
      <c r="H1143" s="110">
        <v>-0.66903999999999997</v>
      </c>
      <c r="I1143" s="110">
        <v>0.12592</v>
      </c>
      <c r="J1143" s="110">
        <v>8.0519999999999995E-5</v>
      </c>
    </row>
    <row r="1144" spans="1:10">
      <c r="A1144" s="111" t="s">
        <v>101</v>
      </c>
      <c r="B1144" s="111" t="s">
        <v>167</v>
      </c>
      <c r="C1144" s="111" t="s">
        <v>8</v>
      </c>
      <c r="D1144" s="110"/>
      <c r="E1144" s="110">
        <v>0.14130000000000001</v>
      </c>
      <c r="F1144" s="110">
        <v>0.46150000000000002</v>
      </c>
      <c r="G1144" s="110">
        <v>24.275700000000001</v>
      </c>
      <c r="H1144" s="110">
        <v>-0.59762999999999999</v>
      </c>
      <c r="I1144" s="110">
        <v>0.1258</v>
      </c>
      <c r="J1144" s="110">
        <v>2.7999999999999998E-4</v>
      </c>
    </row>
    <row r="1145" spans="1:10">
      <c r="A1145" s="111" t="s">
        <v>101</v>
      </c>
      <c r="B1145" s="111" t="s">
        <v>168</v>
      </c>
      <c r="C1145" s="111" t="s">
        <v>8</v>
      </c>
      <c r="D1145" s="110"/>
      <c r="E1145" s="110">
        <v>0.14130000000000001</v>
      </c>
      <c r="F1145" s="110">
        <v>0.4919</v>
      </c>
      <c r="G1145" s="110">
        <v>24.217199999999998</v>
      </c>
      <c r="H1145" s="110">
        <v>-0.63717999999999997</v>
      </c>
      <c r="I1145" s="110">
        <v>0.12584000000000001</v>
      </c>
      <c r="J1145" s="110">
        <v>9.8029999999999995E-5</v>
      </c>
    </row>
    <row r="1146" spans="1:10">
      <c r="A1146" s="111" t="s">
        <v>101</v>
      </c>
      <c r="B1146" s="111" t="s">
        <v>169</v>
      </c>
      <c r="C1146" s="111" t="s">
        <v>8</v>
      </c>
      <c r="D1146" s="110"/>
      <c r="E1146" s="110">
        <v>0.1414</v>
      </c>
      <c r="F1146" s="110">
        <v>0.51800000000000002</v>
      </c>
      <c r="G1146" s="110">
        <v>24.0928</v>
      </c>
      <c r="H1146" s="110">
        <v>-0.67196999999999996</v>
      </c>
      <c r="I1146" s="110">
        <v>0.12595999999999999</v>
      </c>
      <c r="J1146" s="110">
        <v>8.4460000000000001E-5</v>
      </c>
    </row>
    <row r="1147" spans="1:10">
      <c r="A1147" s="111" t="s">
        <v>101</v>
      </c>
      <c r="B1147" s="111" t="s">
        <v>170</v>
      </c>
      <c r="C1147" s="111" t="s">
        <v>8</v>
      </c>
      <c r="D1147" s="110"/>
      <c r="E1147" s="110">
        <v>0.13980000000000001</v>
      </c>
      <c r="F1147" s="110">
        <v>-0.52139999999999997</v>
      </c>
      <c r="G1147" s="110">
        <v>30.4909</v>
      </c>
      <c r="H1147" s="110">
        <v>0.74797999999999998</v>
      </c>
      <c r="I1147" s="110">
        <v>0.12486</v>
      </c>
      <c r="J1147" s="110">
        <v>4.2999999999999999E-4</v>
      </c>
    </row>
    <row r="1148" spans="1:10">
      <c r="A1148" s="111" t="s">
        <v>101</v>
      </c>
      <c r="B1148" s="111" t="s">
        <v>171</v>
      </c>
      <c r="C1148" s="111" t="s">
        <v>8</v>
      </c>
      <c r="D1148" s="110"/>
      <c r="E1148" s="110">
        <v>0.14249999999999999</v>
      </c>
      <c r="F1148" s="110">
        <v>-0.4597</v>
      </c>
      <c r="G1148" s="110">
        <v>25.870100000000001</v>
      </c>
      <c r="H1148" s="110">
        <v>0.66685000000000005</v>
      </c>
      <c r="I1148" s="110">
        <v>0.12767999999999999</v>
      </c>
      <c r="J1148" s="110">
        <v>2.5999999999999998E-4</v>
      </c>
    </row>
    <row r="1149" spans="1:10">
      <c r="A1149" s="111" t="s">
        <v>101</v>
      </c>
      <c r="B1149" s="111" t="s">
        <v>172</v>
      </c>
      <c r="C1149" s="111" t="s">
        <v>8</v>
      </c>
      <c r="D1149" s="110"/>
      <c r="E1149" s="110">
        <v>0.1424</v>
      </c>
      <c r="F1149" s="110">
        <v>-0.51449999999999996</v>
      </c>
      <c r="G1149" s="110">
        <v>25.966999999999999</v>
      </c>
      <c r="H1149" s="110">
        <v>0.73826000000000003</v>
      </c>
      <c r="I1149" s="110">
        <v>0.12755</v>
      </c>
      <c r="J1149" s="110">
        <v>4.6000000000000001E-4</v>
      </c>
    </row>
    <row r="1150" spans="1:10">
      <c r="A1150" s="111" t="s">
        <v>101</v>
      </c>
      <c r="B1150" s="111" t="s">
        <v>173</v>
      </c>
      <c r="C1150" s="111" t="s">
        <v>8</v>
      </c>
      <c r="D1150" s="110"/>
      <c r="E1150" s="110">
        <v>0.14249999999999999</v>
      </c>
      <c r="F1150" s="110">
        <v>-0.48409999999999997</v>
      </c>
      <c r="G1150" s="110">
        <v>25.9085</v>
      </c>
      <c r="H1150" s="110">
        <v>0.69872000000000001</v>
      </c>
      <c r="I1150" s="110">
        <v>0.12759999999999999</v>
      </c>
      <c r="J1150" s="110">
        <v>2.7999999999999998E-4</v>
      </c>
    </row>
    <row r="1151" spans="1:10">
      <c r="A1151" s="111" t="s">
        <v>101</v>
      </c>
      <c r="B1151" s="111" t="s">
        <v>174</v>
      </c>
      <c r="C1151" s="111" t="s">
        <v>8</v>
      </c>
      <c r="D1151" s="110"/>
      <c r="E1151" s="110">
        <v>0.1426</v>
      </c>
      <c r="F1151" s="110">
        <v>-0.45800000000000002</v>
      </c>
      <c r="G1151" s="110">
        <v>25.784199999999998</v>
      </c>
      <c r="H1151" s="110">
        <v>0.66391999999999995</v>
      </c>
      <c r="I1151" s="110">
        <v>0.12770999999999999</v>
      </c>
      <c r="J1151" s="110">
        <v>2.7E-4</v>
      </c>
    </row>
    <row r="1152" spans="1:10">
      <c r="A1152" s="111" t="s">
        <v>101</v>
      </c>
      <c r="B1152" s="111" t="s">
        <v>179</v>
      </c>
      <c r="C1152" s="111" t="s">
        <v>8</v>
      </c>
      <c r="D1152" s="111" t="s">
        <v>9</v>
      </c>
      <c r="E1152" s="110">
        <v>0.62849999999999995</v>
      </c>
      <c r="F1152" s="110">
        <v>0.57269999999999999</v>
      </c>
      <c r="G1152" s="110">
        <v>30.5853</v>
      </c>
      <c r="H1152" s="110">
        <v>0.74797999999999998</v>
      </c>
      <c r="I1152" s="110">
        <v>0.81174000000000002</v>
      </c>
      <c r="J1152" s="110">
        <v>3.6900000000000001E-3</v>
      </c>
    </row>
    <row r="1153" spans="1:10">
      <c r="A1153" s="111" t="s">
        <v>101</v>
      </c>
      <c r="B1153" s="111" t="s">
        <v>179</v>
      </c>
      <c r="C1153" s="111" t="s">
        <v>8</v>
      </c>
      <c r="D1153" s="111" t="s">
        <v>10</v>
      </c>
      <c r="E1153" s="110">
        <v>-0.34429999999999999</v>
      </c>
      <c r="F1153" s="110">
        <v>-0.52139999999999997</v>
      </c>
      <c r="G1153" s="110">
        <v>19.476400000000002</v>
      </c>
      <c r="H1153" s="110">
        <v>-0.74648000000000003</v>
      </c>
      <c r="I1153" s="110">
        <v>-0.55830000000000002</v>
      </c>
      <c r="J1153" s="110">
        <v>-3.3400000000000001E-3</v>
      </c>
    </row>
    <row r="1154" spans="1:10">
      <c r="A1154" s="111" t="s">
        <v>102</v>
      </c>
      <c r="B1154" s="111" t="s">
        <v>130</v>
      </c>
      <c r="C1154" s="111" t="s">
        <v>131</v>
      </c>
      <c r="D1154" s="110"/>
      <c r="E1154" s="110">
        <v>0</v>
      </c>
      <c r="F1154" s="110">
        <v>0</v>
      </c>
      <c r="G1154" s="110">
        <v>0</v>
      </c>
      <c r="H1154" s="110">
        <v>0</v>
      </c>
      <c r="I1154" s="110">
        <v>0</v>
      </c>
      <c r="J1154" s="110">
        <v>0</v>
      </c>
    </row>
    <row r="1155" spans="1:10">
      <c r="A1155" s="111" t="s">
        <v>102</v>
      </c>
      <c r="B1155" s="111" t="s">
        <v>132</v>
      </c>
      <c r="C1155" s="111" t="s">
        <v>131</v>
      </c>
      <c r="D1155" s="110"/>
      <c r="E1155" s="110">
        <v>1.1299999999999999E-2</v>
      </c>
      <c r="F1155" s="110">
        <v>-6.9699999999999998E-2</v>
      </c>
      <c r="G1155" s="110">
        <v>9.5146999999999995</v>
      </c>
      <c r="H1155" s="110">
        <v>9.3950000000000006E-2</v>
      </c>
      <c r="I1155" s="110">
        <v>9.5399999999999999E-3</v>
      </c>
      <c r="J1155" s="110">
        <v>-9.0969999999999995E-6</v>
      </c>
    </row>
    <row r="1156" spans="1:10">
      <c r="A1156" s="111" t="s">
        <v>102</v>
      </c>
      <c r="B1156" s="111" t="s">
        <v>133</v>
      </c>
      <c r="C1156" s="111" t="s">
        <v>131</v>
      </c>
      <c r="D1156" s="110"/>
      <c r="E1156" s="110">
        <v>-2.46E-2</v>
      </c>
      <c r="F1156" s="110">
        <v>-0.21709999999999999</v>
      </c>
      <c r="G1156" s="110">
        <v>13.730499999999999</v>
      </c>
      <c r="H1156" s="110">
        <v>0.29963000000000001</v>
      </c>
      <c r="I1156" s="110">
        <v>-2.2589999999999999E-2</v>
      </c>
      <c r="J1156" s="110">
        <v>1.8000000000000001E-4</v>
      </c>
    </row>
    <row r="1157" spans="1:10">
      <c r="A1157" s="111" t="s">
        <v>102</v>
      </c>
      <c r="B1157" s="111" t="s">
        <v>134</v>
      </c>
      <c r="C1157" s="111" t="s">
        <v>131</v>
      </c>
      <c r="D1157" s="110"/>
      <c r="E1157" s="110">
        <v>-0.11600000000000001</v>
      </c>
      <c r="F1157" s="110">
        <v>5.0799999999999998E-2</v>
      </c>
      <c r="G1157" s="110">
        <v>14.515499999999999</v>
      </c>
      <c r="H1157" s="110">
        <v>-4.086E-2</v>
      </c>
      <c r="I1157" s="110">
        <v>-0.10362</v>
      </c>
      <c r="J1157" s="110">
        <v>-9.4240000000000006E-5</v>
      </c>
    </row>
    <row r="1158" spans="1:10">
      <c r="A1158" s="111" t="s">
        <v>102</v>
      </c>
      <c r="B1158" s="111" t="s">
        <v>135</v>
      </c>
      <c r="C1158" s="111" t="s">
        <v>131</v>
      </c>
      <c r="D1158" s="110"/>
      <c r="E1158" s="110">
        <v>-4.1529999999999997E-5</v>
      </c>
      <c r="F1158" s="110">
        <v>-7.9000000000000008E-3</v>
      </c>
      <c r="G1158" s="110">
        <v>4.4573999999999998</v>
      </c>
      <c r="H1158" s="110">
        <v>1.048E-2</v>
      </c>
      <c r="I1158" s="110">
        <v>-5.3369999999999999E-5</v>
      </c>
      <c r="J1158" s="110">
        <v>2.7540000000000001E-5</v>
      </c>
    </row>
    <row r="1159" spans="1:10">
      <c r="A1159" s="111" t="s">
        <v>102</v>
      </c>
      <c r="B1159" s="111" t="s">
        <v>136</v>
      </c>
      <c r="C1159" s="111" t="s">
        <v>131</v>
      </c>
      <c r="D1159" s="110"/>
      <c r="E1159" s="110">
        <v>-2.9100000000000003E-4</v>
      </c>
      <c r="F1159" s="110">
        <v>-6.0900000000000003E-2</v>
      </c>
      <c r="G1159" s="110">
        <v>4.5686</v>
      </c>
      <c r="H1159" s="110">
        <v>8.1949999999999995E-2</v>
      </c>
      <c r="I1159" s="110">
        <v>-4.2999999999999999E-4</v>
      </c>
      <c r="J1159" s="110">
        <v>-5.4569999999999996E-6</v>
      </c>
    </row>
    <row r="1160" spans="1:10">
      <c r="A1160" s="111" t="s">
        <v>102</v>
      </c>
      <c r="B1160" s="111" t="s">
        <v>137</v>
      </c>
      <c r="C1160" s="111" t="s">
        <v>131</v>
      </c>
      <c r="D1160" s="110"/>
      <c r="E1160" s="110">
        <v>-1.2999999999999999E-4</v>
      </c>
      <c r="F1160" s="110">
        <v>-3.1600000000000003E-2</v>
      </c>
      <c r="G1160" s="110">
        <v>4.4950999999999999</v>
      </c>
      <c r="H1160" s="110">
        <v>4.2419999999999999E-2</v>
      </c>
      <c r="I1160" s="110">
        <v>-2.0000000000000001E-4</v>
      </c>
      <c r="J1160" s="110">
        <v>8.6399999999999999E-5</v>
      </c>
    </row>
    <row r="1161" spans="1:10">
      <c r="A1161" s="111" t="s">
        <v>102</v>
      </c>
      <c r="B1161" s="111" t="s">
        <v>138</v>
      </c>
      <c r="C1161" s="111" t="s">
        <v>131</v>
      </c>
      <c r="D1161" s="110"/>
      <c r="E1161" s="110">
        <v>1.18E-4</v>
      </c>
      <c r="F1161" s="110">
        <v>-4.7999999999999996E-3</v>
      </c>
      <c r="G1161" s="110">
        <v>4.4939999999999998</v>
      </c>
      <c r="H1161" s="110">
        <v>6.11E-3</v>
      </c>
      <c r="I1161" s="110">
        <v>9.8170000000000004E-5</v>
      </c>
      <c r="J1161" s="110">
        <v>1.384E-5</v>
      </c>
    </row>
    <row r="1162" spans="1:10">
      <c r="A1162" s="111" t="s">
        <v>102</v>
      </c>
      <c r="B1162" s="111" t="s">
        <v>139</v>
      </c>
      <c r="C1162" s="111" t="s">
        <v>131</v>
      </c>
      <c r="D1162" s="110"/>
      <c r="E1162" s="110">
        <v>-0.49199999999999999</v>
      </c>
      <c r="F1162" s="110">
        <v>5.8099999999999999E-2</v>
      </c>
      <c r="G1162" s="110">
        <v>-0.56850000000000001</v>
      </c>
      <c r="H1162" s="110">
        <v>-7.8969999999999999E-2</v>
      </c>
      <c r="I1162" s="110">
        <v>-0.69001000000000001</v>
      </c>
      <c r="J1162" s="110">
        <v>3.0799999999999998E-3</v>
      </c>
    </row>
    <row r="1163" spans="1:10">
      <c r="A1163" s="111" t="s">
        <v>102</v>
      </c>
      <c r="B1163" s="111" t="s">
        <v>140</v>
      </c>
      <c r="C1163" s="111" t="s">
        <v>131</v>
      </c>
      <c r="D1163" s="110"/>
      <c r="E1163" s="110">
        <v>0.49130000000000001</v>
      </c>
      <c r="F1163" s="110">
        <v>-5.8099999999999999E-2</v>
      </c>
      <c r="G1163" s="110">
        <v>0.56499999999999995</v>
      </c>
      <c r="H1163" s="110">
        <v>7.9020000000000007E-2</v>
      </c>
      <c r="I1163" s="110">
        <v>0.68915000000000004</v>
      </c>
      <c r="J1163" s="110">
        <v>-3.0300000000000001E-3</v>
      </c>
    </row>
    <row r="1164" spans="1:10">
      <c r="A1164" s="111" t="s">
        <v>102</v>
      </c>
      <c r="B1164" s="111" t="s">
        <v>141</v>
      </c>
      <c r="C1164" s="111" t="s">
        <v>131</v>
      </c>
      <c r="D1164" s="110"/>
      <c r="E1164" s="110">
        <v>-2.3E-3</v>
      </c>
      <c r="F1164" s="110">
        <v>0.50639999999999996</v>
      </c>
      <c r="G1164" s="110">
        <v>-0.57289999999999996</v>
      </c>
      <c r="H1164" s="110">
        <v>-0.69672000000000001</v>
      </c>
      <c r="I1164" s="110">
        <v>-3.0699999999999998E-3</v>
      </c>
      <c r="J1164" s="110">
        <v>1.2899999999999999E-3</v>
      </c>
    </row>
    <row r="1165" spans="1:10">
      <c r="A1165" s="111" t="s">
        <v>102</v>
      </c>
      <c r="B1165" s="111" t="s">
        <v>142</v>
      </c>
      <c r="C1165" s="111" t="s">
        <v>131</v>
      </c>
      <c r="D1165" s="110"/>
      <c r="E1165" s="110">
        <v>2.5999999999999999E-3</v>
      </c>
      <c r="F1165" s="110">
        <v>-0.58020000000000005</v>
      </c>
      <c r="G1165" s="110">
        <v>0.67749999999999999</v>
      </c>
      <c r="H1165" s="110">
        <v>0.79974000000000001</v>
      </c>
      <c r="I1165" s="110">
        <v>3.5400000000000002E-3</v>
      </c>
      <c r="J1165" s="110">
        <v>-1.5E-3</v>
      </c>
    </row>
    <row r="1166" spans="1:10">
      <c r="A1166" s="111" t="s">
        <v>102</v>
      </c>
      <c r="B1166" s="111" t="s">
        <v>143</v>
      </c>
      <c r="C1166" s="111" t="s">
        <v>131</v>
      </c>
      <c r="D1166" s="110"/>
      <c r="E1166" s="110">
        <v>-2.46E-2</v>
      </c>
      <c r="F1166" s="110">
        <v>-0.21709999999999999</v>
      </c>
      <c r="G1166" s="110">
        <v>13.730499999999999</v>
      </c>
      <c r="H1166" s="110">
        <v>0.29963000000000001</v>
      </c>
      <c r="I1166" s="110">
        <v>-2.2589999999999999E-2</v>
      </c>
      <c r="J1166" s="110">
        <v>1.8000000000000001E-4</v>
      </c>
    </row>
    <row r="1167" spans="1:10">
      <c r="A1167" s="111" t="s">
        <v>102</v>
      </c>
      <c r="B1167" s="111" t="s">
        <v>144</v>
      </c>
      <c r="C1167" s="111" t="s">
        <v>8</v>
      </c>
      <c r="D1167" s="110"/>
      <c r="E1167" s="110">
        <v>-0.14069999999999999</v>
      </c>
      <c r="F1167" s="110">
        <v>-0.1663</v>
      </c>
      <c r="G1167" s="110">
        <v>28.245999999999999</v>
      </c>
      <c r="H1167" s="110">
        <v>0.25877</v>
      </c>
      <c r="I1167" s="110">
        <v>-0.12620999999999999</v>
      </c>
      <c r="J1167" s="110">
        <v>8.7379999999999993E-5</v>
      </c>
    </row>
    <row r="1168" spans="1:10">
      <c r="A1168" s="111" t="s">
        <v>102</v>
      </c>
      <c r="B1168" s="111" t="s">
        <v>145</v>
      </c>
      <c r="C1168" s="111" t="s">
        <v>8</v>
      </c>
      <c r="D1168" s="110"/>
      <c r="E1168" s="110">
        <v>1.1299999999999999E-2</v>
      </c>
      <c r="F1168" s="110">
        <v>-6.9699999999999998E-2</v>
      </c>
      <c r="G1168" s="110">
        <v>9.5146999999999995</v>
      </c>
      <c r="H1168" s="110">
        <v>9.3950000000000006E-2</v>
      </c>
      <c r="I1168" s="110">
        <v>9.5399999999999999E-3</v>
      </c>
      <c r="J1168" s="110">
        <v>-9.0969999999999995E-6</v>
      </c>
    </row>
    <row r="1169" spans="1:10">
      <c r="A1169" s="111" t="s">
        <v>102</v>
      </c>
      <c r="B1169" s="111" t="s">
        <v>146</v>
      </c>
      <c r="C1169" s="111" t="s">
        <v>8</v>
      </c>
      <c r="D1169" s="110"/>
      <c r="E1169" s="110">
        <v>-0.1048</v>
      </c>
      <c r="F1169" s="110">
        <v>-1.89E-2</v>
      </c>
      <c r="G1169" s="110">
        <v>24.0303</v>
      </c>
      <c r="H1169" s="110">
        <v>5.3089999999999998E-2</v>
      </c>
      <c r="I1169" s="110">
        <v>-9.4079999999999997E-2</v>
      </c>
      <c r="J1169" s="110">
        <v>-1E-4</v>
      </c>
    </row>
    <row r="1170" spans="1:10">
      <c r="A1170" s="111" t="s">
        <v>102</v>
      </c>
      <c r="B1170" s="111" t="s">
        <v>147</v>
      </c>
      <c r="C1170" s="111" t="s">
        <v>8</v>
      </c>
      <c r="D1170" s="110"/>
      <c r="E1170" s="110">
        <v>-0.11609999999999999</v>
      </c>
      <c r="F1170" s="110">
        <v>4.2900000000000001E-2</v>
      </c>
      <c r="G1170" s="110">
        <v>18.972899999999999</v>
      </c>
      <c r="H1170" s="110">
        <v>-3.0380000000000001E-2</v>
      </c>
      <c r="I1170" s="110">
        <v>-0.10367</v>
      </c>
      <c r="J1170" s="110">
        <v>-6.669E-5</v>
      </c>
    </row>
    <row r="1171" spans="1:10">
      <c r="A1171" s="111" t="s">
        <v>102</v>
      </c>
      <c r="B1171" s="111" t="s">
        <v>148</v>
      </c>
      <c r="C1171" s="111" t="s">
        <v>8</v>
      </c>
      <c r="D1171" s="110"/>
      <c r="E1171" s="110">
        <v>-0.1163</v>
      </c>
      <c r="F1171" s="110">
        <v>-1.01E-2</v>
      </c>
      <c r="G1171" s="110">
        <v>19.084099999999999</v>
      </c>
      <c r="H1171" s="110">
        <v>4.1090000000000002E-2</v>
      </c>
      <c r="I1171" s="110">
        <v>-0.10405</v>
      </c>
      <c r="J1171" s="110">
        <v>-9.9690000000000003E-5</v>
      </c>
    </row>
    <row r="1172" spans="1:10">
      <c r="A1172" s="111" t="s">
        <v>102</v>
      </c>
      <c r="B1172" s="111" t="s">
        <v>149</v>
      </c>
      <c r="C1172" s="111" t="s">
        <v>8</v>
      </c>
      <c r="D1172" s="110"/>
      <c r="E1172" s="110">
        <v>-0.1162</v>
      </c>
      <c r="F1172" s="110">
        <v>1.9199999999999998E-2</v>
      </c>
      <c r="G1172" s="110">
        <v>19.0106</v>
      </c>
      <c r="H1172" s="110">
        <v>1.56E-3</v>
      </c>
      <c r="I1172" s="110">
        <v>-0.10382</v>
      </c>
      <c r="J1172" s="110">
        <v>-7.8369999999999997E-6</v>
      </c>
    </row>
    <row r="1173" spans="1:10">
      <c r="A1173" s="111" t="s">
        <v>102</v>
      </c>
      <c r="B1173" s="111" t="s">
        <v>150</v>
      </c>
      <c r="C1173" s="111" t="s">
        <v>8</v>
      </c>
      <c r="D1173" s="110"/>
      <c r="E1173" s="110">
        <v>-0.1159</v>
      </c>
      <c r="F1173" s="110">
        <v>4.5999999999999999E-2</v>
      </c>
      <c r="G1173" s="110">
        <v>19.009499999999999</v>
      </c>
      <c r="H1173" s="110">
        <v>-3.4750000000000003E-2</v>
      </c>
      <c r="I1173" s="110">
        <v>-0.10352</v>
      </c>
      <c r="J1173" s="110">
        <v>-8.0400000000000003E-5</v>
      </c>
    </row>
    <row r="1174" spans="1:10">
      <c r="A1174" s="111" t="s">
        <v>102</v>
      </c>
      <c r="B1174" s="111" t="s">
        <v>151</v>
      </c>
      <c r="C1174" s="111" t="s">
        <v>8</v>
      </c>
      <c r="D1174" s="110"/>
      <c r="E1174" s="110">
        <v>-0.60799999999999998</v>
      </c>
      <c r="F1174" s="110">
        <v>0.1089</v>
      </c>
      <c r="G1174" s="110">
        <v>13.946999999999999</v>
      </c>
      <c r="H1174" s="110">
        <v>-0.11982</v>
      </c>
      <c r="I1174" s="110">
        <v>-0.79362999999999995</v>
      </c>
      <c r="J1174" s="110">
        <v>2.98E-3</v>
      </c>
    </row>
    <row r="1175" spans="1:10">
      <c r="A1175" s="111" t="s">
        <v>102</v>
      </c>
      <c r="B1175" s="111" t="s">
        <v>152</v>
      </c>
      <c r="C1175" s="111" t="s">
        <v>8</v>
      </c>
      <c r="D1175" s="110"/>
      <c r="E1175" s="110">
        <v>0.37519999999999998</v>
      </c>
      <c r="F1175" s="110">
        <v>-7.3000000000000001E-3</v>
      </c>
      <c r="G1175" s="110">
        <v>15.080500000000001</v>
      </c>
      <c r="H1175" s="110">
        <v>3.8170000000000003E-2</v>
      </c>
      <c r="I1175" s="110">
        <v>0.58552999999999999</v>
      </c>
      <c r="J1175" s="110">
        <v>-3.1199999999999999E-3</v>
      </c>
    </row>
    <row r="1176" spans="1:10">
      <c r="A1176" s="111" t="s">
        <v>102</v>
      </c>
      <c r="B1176" s="111" t="s">
        <v>153</v>
      </c>
      <c r="C1176" s="111" t="s">
        <v>8</v>
      </c>
      <c r="D1176" s="110"/>
      <c r="E1176" s="110">
        <v>-0.1183</v>
      </c>
      <c r="F1176" s="110">
        <v>0.55720000000000003</v>
      </c>
      <c r="G1176" s="110">
        <v>13.942600000000001</v>
      </c>
      <c r="H1176" s="110">
        <v>-0.73758000000000001</v>
      </c>
      <c r="I1176" s="110">
        <v>-0.10668999999999999</v>
      </c>
      <c r="J1176" s="110">
        <v>1.1999999999999999E-3</v>
      </c>
    </row>
    <row r="1177" spans="1:10">
      <c r="A1177" s="111" t="s">
        <v>102</v>
      </c>
      <c r="B1177" s="111" t="s">
        <v>154</v>
      </c>
      <c r="C1177" s="111" t="s">
        <v>8</v>
      </c>
      <c r="D1177" s="110"/>
      <c r="E1177" s="110">
        <v>-0.1134</v>
      </c>
      <c r="F1177" s="110">
        <v>-0.52939999999999998</v>
      </c>
      <c r="G1177" s="110">
        <v>15.193</v>
      </c>
      <c r="H1177" s="110">
        <v>0.75888999999999995</v>
      </c>
      <c r="I1177" s="110">
        <v>-0.10008</v>
      </c>
      <c r="J1177" s="110">
        <v>-1.6000000000000001E-3</v>
      </c>
    </row>
    <row r="1178" spans="1:10">
      <c r="A1178" s="111" t="s">
        <v>102</v>
      </c>
      <c r="B1178" s="111" t="s">
        <v>155</v>
      </c>
      <c r="C1178" s="111" t="s">
        <v>8</v>
      </c>
      <c r="D1178" s="110"/>
      <c r="E1178" s="110">
        <v>-0.54869999999999997</v>
      </c>
      <c r="F1178" s="110">
        <v>4.0300000000000002E-2</v>
      </c>
      <c r="G1178" s="110">
        <v>22.5671</v>
      </c>
      <c r="H1178" s="110">
        <v>-2.7369999999999998E-2</v>
      </c>
      <c r="I1178" s="110">
        <v>-0.71604999999999996</v>
      </c>
      <c r="J1178" s="110">
        <v>2.6700000000000001E-3</v>
      </c>
    </row>
    <row r="1179" spans="1:10">
      <c r="A1179" s="111" t="s">
        <v>102</v>
      </c>
      <c r="B1179" s="111" t="s">
        <v>156</v>
      </c>
      <c r="C1179" s="111" t="s">
        <v>8</v>
      </c>
      <c r="D1179" s="110"/>
      <c r="E1179" s="110">
        <v>-0.55889999999999995</v>
      </c>
      <c r="F1179" s="110">
        <v>9.5899999999999999E-2</v>
      </c>
      <c r="G1179" s="110">
        <v>18.015499999999999</v>
      </c>
      <c r="H1179" s="110">
        <v>-0.10249999999999999</v>
      </c>
      <c r="I1179" s="110">
        <v>-0.72467999999999999</v>
      </c>
      <c r="J1179" s="110">
        <v>2.7000000000000001E-3</v>
      </c>
    </row>
    <row r="1180" spans="1:10">
      <c r="A1180" s="111" t="s">
        <v>102</v>
      </c>
      <c r="B1180" s="111" t="s">
        <v>157</v>
      </c>
      <c r="C1180" s="111" t="s">
        <v>8</v>
      </c>
      <c r="D1180" s="110"/>
      <c r="E1180" s="110">
        <v>-0.55910000000000004</v>
      </c>
      <c r="F1180" s="110">
        <v>4.8300000000000003E-2</v>
      </c>
      <c r="G1180" s="110">
        <v>18.115600000000001</v>
      </c>
      <c r="H1180" s="110">
        <v>-3.8170000000000003E-2</v>
      </c>
      <c r="I1180" s="110">
        <v>-0.72502</v>
      </c>
      <c r="J1180" s="110">
        <v>2.6700000000000001E-3</v>
      </c>
    </row>
    <row r="1181" spans="1:10">
      <c r="A1181" s="111" t="s">
        <v>102</v>
      </c>
      <c r="B1181" s="111" t="s">
        <v>158</v>
      </c>
      <c r="C1181" s="111" t="s">
        <v>8</v>
      </c>
      <c r="D1181" s="110"/>
      <c r="E1181" s="110">
        <v>-0.55900000000000005</v>
      </c>
      <c r="F1181" s="110">
        <v>7.4700000000000003E-2</v>
      </c>
      <c r="G1181" s="110">
        <v>18.049499999999998</v>
      </c>
      <c r="H1181" s="110">
        <v>-7.3749999999999996E-2</v>
      </c>
      <c r="I1181" s="110">
        <v>-0.72480999999999995</v>
      </c>
      <c r="J1181" s="110">
        <v>2.7499999999999998E-3</v>
      </c>
    </row>
    <row r="1182" spans="1:10">
      <c r="A1182" s="111" t="s">
        <v>102</v>
      </c>
      <c r="B1182" s="111" t="s">
        <v>159</v>
      </c>
      <c r="C1182" s="111" t="s">
        <v>8</v>
      </c>
      <c r="D1182" s="110"/>
      <c r="E1182" s="110">
        <v>-0.55869999999999997</v>
      </c>
      <c r="F1182" s="110">
        <v>9.8699999999999996E-2</v>
      </c>
      <c r="G1182" s="110">
        <v>18.048400000000001</v>
      </c>
      <c r="H1182" s="110">
        <v>-0.10643</v>
      </c>
      <c r="I1182" s="110">
        <v>-0.72453999999999996</v>
      </c>
      <c r="J1182" s="110">
        <v>2.6900000000000001E-3</v>
      </c>
    </row>
    <row r="1183" spans="1:10">
      <c r="A1183" s="111" t="s">
        <v>102</v>
      </c>
      <c r="B1183" s="111" t="s">
        <v>160</v>
      </c>
      <c r="C1183" s="111" t="s">
        <v>8</v>
      </c>
      <c r="D1183" s="110"/>
      <c r="E1183" s="110">
        <v>0.33629999999999999</v>
      </c>
      <c r="F1183" s="110">
        <v>-6.4199999999999993E-2</v>
      </c>
      <c r="G1183" s="110">
        <v>23.587299999999999</v>
      </c>
      <c r="H1183" s="110">
        <v>0.11482000000000001</v>
      </c>
      <c r="I1183" s="110">
        <v>0.5252</v>
      </c>
      <c r="J1183" s="110">
        <v>-2.8300000000000001E-3</v>
      </c>
    </row>
    <row r="1184" spans="1:10">
      <c r="A1184" s="111" t="s">
        <v>102</v>
      </c>
      <c r="B1184" s="111" t="s">
        <v>161</v>
      </c>
      <c r="C1184" s="111" t="s">
        <v>8</v>
      </c>
      <c r="D1184" s="110"/>
      <c r="E1184" s="110">
        <v>0.3261</v>
      </c>
      <c r="F1184" s="110">
        <v>-8.6999999999999994E-3</v>
      </c>
      <c r="G1184" s="110">
        <v>19.035699999999999</v>
      </c>
      <c r="H1184" s="110">
        <v>3.9699999999999999E-2</v>
      </c>
      <c r="I1184" s="110">
        <v>0.51656999999999997</v>
      </c>
      <c r="J1184" s="110">
        <v>-2.7899999999999999E-3</v>
      </c>
    </row>
    <row r="1185" spans="1:10">
      <c r="A1185" s="111" t="s">
        <v>102</v>
      </c>
      <c r="B1185" s="111" t="s">
        <v>162</v>
      </c>
      <c r="C1185" s="111" t="s">
        <v>8</v>
      </c>
      <c r="D1185" s="110"/>
      <c r="E1185" s="110">
        <v>0.32590000000000002</v>
      </c>
      <c r="F1185" s="110">
        <v>-5.6300000000000003E-2</v>
      </c>
      <c r="G1185" s="110">
        <v>19.1358</v>
      </c>
      <c r="H1185" s="110">
        <v>0.10402</v>
      </c>
      <c r="I1185" s="110">
        <v>0.51622999999999997</v>
      </c>
      <c r="J1185" s="110">
        <v>-2.82E-3</v>
      </c>
    </row>
    <row r="1186" spans="1:10">
      <c r="A1186" s="111" t="s">
        <v>102</v>
      </c>
      <c r="B1186" s="111" t="s">
        <v>163</v>
      </c>
      <c r="C1186" s="111" t="s">
        <v>8</v>
      </c>
      <c r="D1186" s="110"/>
      <c r="E1186" s="110">
        <v>0.32600000000000001</v>
      </c>
      <c r="F1186" s="110">
        <v>-2.9899999999999999E-2</v>
      </c>
      <c r="G1186" s="110">
        <v>19.069700000000001</v>
      </c>
      <c r="H1186" s="110">
        <v>6.8440000000000001E-2</v>
      </c>
      <c r="I1186" s="110">
        <v>0.51642999999999994</v>
      </c>
      <c r="J1186" s="110">
        <v>-2.7399999999999998E-3</v>
      </c>
    </row>
    <row r="1187" spans="1:10">
      <c r="A1187" s="111" t="s">
        <v>102</v>
      </c>
      <c r="B1187" s="111" t="s">
        <v>164</v>
      </c>
      <c r="C1187" s="111" t="s">
        <v>8</v>
      </c>
      <c r="D1187" s="110"/>
      <c r="E1187" s="110">
        <v>0.32619999999999999</v>
      </c>
      <c r="F1187" s="110">
        <v>-5.7999999999999996E-3</v>
      </c>
      <c r="G1187" s="110">
        <v>19.0686</v>
      </c>
      <c r="H1187" s="110">
        <v>3.576E-2</v>
      </c>
      <c r="I1187" s="110">
        <v>0.51670000000000005</v>
      </c>
      <c r="J1187" s="110">
        <v>-2.8E-3</v>
      </c>
    </row>
    <row r="1188" spans="1:10">
      <c r="A1188" s="111" t="s">
        <v>102</v>
      </c>
      <c r="B1188" s="111" t="s">
        <v>165</v>
      </c>
      <c r="C1188" s="111" t="s">
        <v>8</v>
      </c>
      <c r="D1188" s="110"/>
      <c r="E1188" s="110">
        <v>-0.1079</v>
      </c>
      <c r="F1188" s="110">
        <v>0.44379999999999997</v>
      </c>
      <c r="G1188" s="110">
        <v>22.563199999999998</v>
      </c>
      <c r="H1188" s="110">
        <v>-0.58335000000000004</v>
      </c>
      <c r="I1188" s="110">
        <v>-9.7790000000000002E-2</v>
      </c>
      <c r="J1188" s="110">
        <v>1.06E-3</v>
      </c>
    </row>
    <row r="1189" spans="1:10">
      <c r="A1189" s="111" t="s">
        <v>102</v>
      </c>
      <c r="B1189" s="111" t="s">
        <v>166</v>
      </c>
      <c r="C1189" s="111" t="s">
        <v>8</v>
      </c>
      <c r="D1189" s="110"/>
      <c r="E1189" s="110">
        <v>-0.1181</v>
      </c>
      <c r="F1189" s="110">
        <v>0.49940000000000001</v>
      </c>
      <c r="G1189" s="110">
        <v>18.011600000000001</v>
      </c>
      <c r="H1189" s="110">
        <v>-0.65847</v>
      </c>
      <c r="I1189" s="110">
        <v>-0.10643</v>
      </c>
      <c r="J1189" s="110">
        <v>1.09E-3</v>
      </c>
    </row>
    <row r="1190" spans="1:10">
      <c r="A1190" s="111" t="s">
        <v>102</v>
      </c>
      <c r="B1190" s="111" t="s">
        <v>167</v>
      </c>
      <c r="C1190" s="111" t="s">
        <v>8</v>
      </c>
      <c r="D1190" s="110"/>
      <c r="E1190" s="110">
        <v>-0.1183</v>
      </c>
      <c r="F1190" s="110">
        <v>0.45169999999999999</v>
      </c>
      <c r="G1190" s="110">
        <v>18.111699999999999</v>
      </c>
      <c r="H1190" s="110">
        <v>-0.59414999999999996</v>
      </c>
      <c r="I1190" s="110">
        <v>-0.10677</v>
      </c>
      <c r="J1190" s="110">
        <v>1.06E-3</v>
      </c>
    </row>
    <row r="1191" spans="1:10">
      <c r="A1191" s="111" t="s">
        <v>102</v>
      </c>
      <c r="B1191" s="111" t="s">
        <v>168</v>
      </c>
      <c r="C1191" s="111" t="s">
        <v>8</v>
      </c>
      <c r="D1191" s="110"/>
      <c r="E1191" s="110">
        <v>-0.1182</v>
      </c>
      <c r="F1191" s="110">
        <v>0.47810000000000002</v>
      </c>
      <c r="G1191" s="110">
        <v>18.0456</v>
      </c>
      <c r="H1191" s="110">
        <v>-0.62973000000000001</v>
      </c>
      <c r="I1191" s="110">
        <v>-0.10656</v>
      </c>
      <c r="J1191" s="110">
        <v>1.15E-3</v>
      </c>
    </row>
    <row r="1192" spans="1:10">
      <c r="A1192" s="111" t="s">
        <v>102</v>
      </c>
      <c r="B1192" s="111" t="s">
        <v>169</v>
      </c>
      <c r="C1192" s="111" t="s">
        <v>8</v>
      </c>
      <c r="D1192" s="110"/>
      <c r="E1192" s="110">
        <v>-0.11799999999999999</v>
      </c>
      <c r="F1192" s="110">
        <v>0.50219999999999998</v>
      </c>
      <c r="G1192" s="110">
        <v>18.044499999999999</v>
      </c>
      <c r="H1192" s="110">
        <v>-0.66241000000000005</v>
      </c>
      <c r="I1192" s="110">
        <v>-0.10629</v>
      </c>
      <c r="J1192" s="110">
        <v>1.08E-3</v>
      </c>
    </row>
    <row r="1193" spans="1:10">
      <c r="A1193" s="111" t="s">
        <v>102</v>
      </c>
      <c r="B1193" s="111" t="s">
        <v>170</v>
      </c>
      <c r="C1193" s="111" t="s">
        <v>8</v>
      </c>
      <c r="D1193" s="110"/>
      <c r="E1193" s="110">
        <v>-0.10349999999999999</v>
      </c>
      <c r="F1193" s="110">
        <v>-0.53410000000000002</v>
      </c>
      <c r="G1193" s="110">
        <v>23.688500000000001</v>
      </c>
      <c r="H1193" s="110">
        <v>0.76346999999999998</v>
      </c>
      <c r="I1193" s="110">
        <v>-9.1850000000000001E-2</v>
      </c>
      <c r="J1193" s="110">
        <v>-1.4499999999999999E-3</v>
      </c>
    </row>
    <row r="1194" spans="1:10">
      <c r="A1194" s="111" t="s">
        <v>102</v>
      </c>
      <c r="B1194" s="111" t="s">
        <v>171</v>
      </c>
      <c r="C1194" s="111" t="s">
        <v>8</v>
      </c>
      <c r="D1194" s="110"/>
      <c r="E1194" s="110">
        <v>-0.1137</v>
      </c>
      <c r="F1194" s="110">
        <v>-0.47849999999999998</v>
      </c>
      <c r="G1194" s="110">
        <v>19.136900000000001</v>
      </c>
      <c r="H1194" s="110">
        <v>0.68833999999999995</v>
      </c>
      <c r="I1194" s="110">
        <v>-0.10048</v>
      </c>
      <c r="J1194" s="110">
        <v>-1.42E-3</v>
      </c>
    </row>
    <row r="1195" spans="1:10">
      <c r="A1195" s="111" t="s">
        <v>102</v>
      </c>
      <c r="B1195" s="111" t="s">
        <v>172</v>
      </c>
      <c r="C1195" s="111" t="s">
        <v>8</v>
      </c>
      <c r="D1195" s="110"/>
      <c r="E1195" s="110">
        <v>-0.114</v>
      </c>
      <c r="F1195" s="110">
        <v>-0.52610000000000001</v>
      </c>
      <c r="G1195" s="110">
        <v>19.236999999999998</v>
      </c>
      <c r="H1195" s="110">
        <v>0.75266999999999995</v>
      </c>
      <c r="I1195" s="110">
        <v>-0.10082000000000001</v>
      </c>
      <c r="J1195" s="110">
        <v>-1.4499999999999999E-3</v>
      </c>
    </row>
    <row r="1196" spans="1:10">
      <c r="A1196" s="111" t="s">
        <v>102</v>
      </c>
      <c r="B1196" s="111" t="s">
        <v>173</v>
      </c>
      <c r="C1196" s="111" t="s">
        <v>8</v>
      </c>
      <c r="D1196" s="110"/>
      <c r="E1196" s="110">
        <v>-0.1138</v>
      </c>
      <c r="F1196" s="110">
        <v>-0.49980000000000002</v>
      </c>
      <c r="G1196" s="110">
        <v>19.1709</v>
      </c>
      <c r="H1196" s="110">
        <v>0.71709000000000001</v>
      </c>
      <c r="I1196" s="110">
        <v>-0.10061</v>
      </c>
      <c r="J1196" s="110">
        <v>-1.3699999999999999E-3</v>
      </c>
    </row>
    <row r="1197" spans="1:10">
      <c r="A1197" s="111" t="s">
        <v>102</v>
      </c>
      <c r="B1197" s="111" t="s">
        <v>174</v>
      </c>
      <c r="C1197" s="111" t="s">
        <v>8</v>
      </c>
      <c r="D1197" s="110"/>
      <c r="E1197" s="110">
        <v>-0.11360000000000001</v>
      </c>
      <c r="F1197" s="110">
        <v>-0.47570000000000001</v>
      </c>
      <c r="G1197" s="110">
        <v>19.169899999999998</v>
      </c>
      <c r="H1197" s="110">
        <v>0.68440999999999996</v>
      </c>
      <c r="I1197" s="110">
        <v>-0.10034999999999999</v>
      </c>
      <c r="J1197" s="110">
        <v>-1.4300000000000001E-3</v>
      </c>
    </row>
    <row r="1198" spans="1:10">
      <c r="A1198" s="111" t="s">
        <v>102</v>
      </c>
      <c r="B1198" s="111" t="s">
        <v>179</v>
      </c>
      <c r="C1198" s="111" t="s">
        <v>8</v>
      </c>
      <c r="D1198" s="111" t="s">
        <v>9</v>
      </c>
      <c r="E1198" s="110">
        <v>0.37519999999999998</v>
      </c>
      <c r="F1198" s="110">
        <v>0.55720000000000003</v>
      </c>
      <c r="G1198" s="110">
        <v>24.0303</v>
      </c>
      <c r="H1198" s="110">
        <v>0.76346999999999998</v>
      </c>
      <c r="I1198" s="110">
        <v>0.58552999999999999</v>
      </c>
      <c r="J1198" s="110">
        <v>2.98E-3</v>
      </c>
    </row>
    <row r="1199" spans="1:10">
      <c r="A1199" s="111" t="s">
        <v>102</v>
      </c>
      <c r="B1199" s="111" t="s">
        <v>179</v>
      </c>
      <c r="C1199" s="111" t="s">
        <v>8</v>
      </c>
      <c r="D1199" s="111" t="s">
        <v>10</v>
      </c>
      <c r="E1199" s="110">
        <v>-0.60799999999999998</v>
      </c>
      <c r="F1199" s="110">
        <v>-0.53410000000000002</v>
      </c>
      <c r="G1199" s="110">
        <v>13.942600000000001</v>
      </c>
      <c r="H1199" s="110">
        <v>-0.73758000000000001</v>
      </c>
      <c r="I1199" s="110">
        <v>-0.79362999999999995</v>
      </c>
      <c r="J1199" s="110">
        <v>-3.1199999999999999E-3</v>
      </c>
    </row>
    <row r="1200" spans="1:10">
      <c r="A1200" s="111" t="s">
        <v>103</v>
      </c>
      <c r="B1200" s="111" t="s">
        <v>130</v>
      </c>
      <c r="C1200" s="111" t="s">
        <v>131</v>
      </c>
      <c r="D1200" s="110"/>
      <c r="E1200" s="110">
        <v>0</v>
      </c>
      <c r="F1200" s="110">
        <v>0</v>
      </c>
      <c r="G1200" s="110">
        <v>0</v>
      </c>
      <c r="H1200" s="110">
        <v>0</v>
      </c>
      <c r="I1200" s="110">
        <v>0</v>
      </c>
      <c r="J1200" s="110">
        <v>0</v>
      </c>
    </row>
    <row r="1201" spans="1:10">
      <c r="A1201" s="111" t="s">
        <v>103</v>
      </c>
      <c r="B1201" s="111" t="s">
        <v>132</v>
      </c>
      <c r="C1201" s="111" t="s">
        <v>131</v>
      </c>
      <c r="D1201" s="110"/>
      <c r="E1201" s="110">
        <v>1.2E-2</v>
      </c>
      <c r="F1201" s="110">
        <v>-5.9900000000000002E-2</v>
      </c>
      <c r="G1201" s="110">
        <v>17.951899999999998</v>
      </c>
      <c r="H1201" s="110">
        <v>8.4620000000000001E-2</v>
      </c>
      <c r="I1201" s="110">
        <v>1.018E-2</v>
      </c>
      <c r="J1201" s="110">
        <v>2.7E-4</v>
      </c>
    </row>
    <row r="1202" spans="1:10">
      <c r="A1202" s="111" t="s">
        <v>103</v>
      </c>
      <c r="B1202" s="111" t="s">
        <v>133</v>
      </c>
      <c r="C1202" s="111" t="s">
        <v>131</v>
      </c>
      <c r="D1202" s="110"/>
      <c r="E1202" s="110">
        <v>4.1599999999999998E-2</v>
      </c>
      <c r="F1202" s="110">
        <v>-0.21060000000000001</v>
      </c>
      <c r="G1202" s="110">
        <v>17.409099999999999</v>
      </c>
      <c r="H1202" s="110">
        <v>0.29161999999999999</v>
      </c>
      <c r="I1202" s="110">
        <v>3.644E-2</v>
      </c>
      <c r="J1202" s="110">
        <v>9.1E-4</v>
      </c>
    </row>
    <row r="1203" spans="1:10">
      <c r="A1203" s="111" t="s">
        <v>103</v>
      </c>
      <c r="B1203" s="111" t="s">
        <v>134</v>
      </c>
      <c r="C1203" s="111" t="s">
        <v>131</v>
      </c>
      <c r="D1203" s="110"/>
      <c r="E1203" s="110">
        <v>0.1454</v>
      </c>
      <c r="F1203" s="110">
        <v>4.6800000000000001E-2</v>
      </c>
      <c r="G1203" s="110">
        <v>16.033100000000001</v>
      </c>
      <c r="H1203" s="110">
        <v>-3.7440000000000001E-2</v>
      </c>
      <c r="I1203" s="110">
        <v>0.12984999999999999</v>
      </c>
      <c r="J1203" s="110">
        <v>1.8000000000000001E-4</v>
      </c>
    </row>
    <row r="1204" spans="1:10">
      <c r="A1204" s="111" t="s">
        <v>103</v>
      </c>
      <c r="B1204" s="111" t="s">
        <v>135</v>
      </c>
      <c r="C1204" s="111" t="s">
        <v>131</v>
      </c>
      <c r="D1204" s="110"/>
      <c r="E1204" s="110">
        <v>-3.48E-4</v>
      </c>
      <c r="F1204" s="110">
        <v>-8.2000000000000007E-3</v>
      </c>
      <c r="G1204" s="110">
        <v>4.5640999999999998</v>
      </c>
      <c r="H1204" s="110">
        <v>1.0630000000000001E-2</v>
      </c>
      <c r="I1204" s="110">
        <v>-3.3E-4</v>
      </c>
      <c r="J1204" s="110">
        <v>4.2910000000000001E-6</v>
      </c>
    </row>
    <row r="1205" spans="1:10">
      <c r="A1205" s="111" t="s">
        <v>103</v>
      </c>
      <c r="B1205" s="111" t="s">
        <v>136</v>
      </c>
      <c r="C1205" s="111" t="s">
        <v>131</v>
      </c>
      <c r="D1205" s="110"/>
      <c r="E1205" s="110">
        <v>-6.0930000000000001E-4</v>
      </c>
      <c r="F1205" s="110">
        <v>-5.8999999999999997E-2</v>
      </c>
      <c r="G1205" s="110">
        <v>4.7313999999999998</v>
      </c>
      <c r="H1205" s="110">
        <v>7.9659999999999995E-2</v>
      </c>
      <c r="I1205" s="110">
        <v>-7.2999999999999996E-4</v>
      </c>
      <c r="J1205" s="110">
        <v>2.9999999999999997E-4</v>
      </c>
    </row>
    <row r="1206" spans="1:10">
      <c r="A1206" s="111" t="s">
        <v>103</v>
      </c>
      <c r="B1206" s="111" t="s">
        <v>137</v>
      </c>
      <c r="C1206" s="111" t="s">
        <v>131</v>
      </c>
      <c r="D1206" s="110"/>
      <c r="E1206" s="110">
        <v>-4.6749999999999998E-4</v>
      </c>
      <c r="F1206" s="110">
        <v>-3.1099999999999999E-2</v>
      </c>
      <c r="G1206" s="110">
        <v>4.6334999999999997</v>
      </c>
      <c r="H1206" s="110">
        <v>4.1700000000000001E-2</v>
      </c>
      <c r="I1206" s="110">
        <v>-5.1000000000000004E-4</v>
      </c>
      <c r="J1206" s="110">
        <v>6.084E-5</v>
      </c>
    </row>
    <row r="1207" spans="1:10">
      <c r="A1207" s="111" t="s">
        <v>103</v>
      </c>
      <c r="B1207" s="111" t="s">
        <v>138</v>
      </c>
      <c r="C1207" s="111" t="s">
        <v>131</v>
      </c>
      <c r="D1207" s="110"/>
      <c r="E1207" s="110">
        <v>-2.7179999999999999E-4</v>
      </c>
      <c r="F1207" s="110">
        <v>-4.7000000000000002E-3</v>
      </c>
      <c r="G1207" s="110">
        <v>4.6543999999999999</v>
      </c>
      <c r="H1207" s="110">
        <v>5.9800000000000001E-3</v>
      </c>
      <c r="I1207" s="110">
        <v>-2.5000000000000001E-4</v>
      </c>
      <c r="J1207" s="110">
        <v>2.5150000000000001E-6</v>
      </c>
    </row>
    <row r="1208" spans="1:10">
      <c r="A1208" s="111" t="s">
        <v>103</v>
      </c>
      <c r="B1208" s="111" t="s">
        <v>139</v>
      </c>
      <c r="C1208" s="111" t="s">
        <v>131</v>
      </c>
      <c r="D1208" s="110"/>
      <c r="E1208" s="110">
        <v>-0.50970000000000004</v>
      </c>
      <c r="F1208" s="110">
        <v>7.9699999999999993E-2</v>
      </c>
      <c r="G1208" s="110">
        <v>0.4491</v>
      </c>
      <c r="H1208" s="110">
        <v>-0.10799</v>
      </c>
      <c r="I1208" s="110">
        <v>-0.70586000000000004</v>
      </c>
      <c r="J1208" s="110">
        <v>3.3800000000000002E-3</v>
      </c>
    </row>
    <row r="1209" spans="1:10">
      <c r="A1209" s="111" t="s">
        <v>103</v>
      </c>
      <c r="B1209" s="111" t="s">
        <v>140</v>
      </c>
      <c r="C1209" s="111" t="s">
        <v>131</v>
      </c>
      <c r="D1209" s="110"/>
      <c r="E1209" s="110">
        <v>0.51029999999999998</v>
      </c>
      <c r="F1209" s="110">
        <v>-7.9500000000000001E-2</v>
      </c>
      <c r="G1209" s="110">
        <v>-0.4607</v>
      </c>
      <c r="H1209" s="110">
        <v>0.10761</v>
      </c>
      <c r="I1209" s="110">
        <v>0.70623000000000002</v>
      </c>
      <c r="J1209" s="110">
        <v>-3.3500000000000001E-3</v>
      </c>
    </row>
    <row r="1210" spans="1:10">
      <c r="A1210" s="111" t="s">
        <v>103</v>
      </c>
      <c r="B1210" s="111" t="s">
        <v>141</v>
      </c>
      <c r="C1210" s="111" t="s">
        <v>131</v>
      </c>
      <c r="D1210" s="110"/>
      <c r="E1210" s="110">
        <v>-2.8E-3</v>
      </c>
      <c r="F1210" s="110">
        <v>0.51670000000000005</v>
      </c>
      <c r="G1210" s="110">
        <v>-0.66400000000000003</v>
      </c>
      <c r="H1210" s="110">
        <v>-0.70947000000000005</v>
      </c>
      <c r="I1210" s="110">
        <v>-3.6800000000000001E-3</v>
      </c>
      <c r="J1210" s="110">
        <v>5.1999999999999995E-4</v>
      </c>
    </row>
    <row r="1211" spans="1:10">
      <c r="A1211" s="111" t="s">
        <v>103</v>
      </c>
      <c r="B1211" s="111" t="s">
        <v>142</v>
      </c>
      <c r="C1211" s="111" t="s">
        <v>131</v>
      </c>
      <c r="D1211" s="110"/>
      <c r="E1211" s="110">
        <v>3.2000000000000002E-3</v>
      </c>
      <c r="F1211" s="110">
        <v>-0.59240000000000004</v>
      </c>
      <c r="G1211" s="110">
        <v>0.80620000000000003</v>
      </c>
      <c r="H1211" s="110">
        <v>0.81479000000000001</v>
      </c>
      <c r="I1211" s="110">
        <v>4.2599999999999999E-3</v>
      </c>
      <c r="J1211" s="110">
        <v>-6.0999999999999997E-4</v>
      </c>
    </row>
    <row r="1212" spans="1:10">
      <c r="A1212" s="111" t="s">
        <v>103</v>
      </c>
      <c r="B1212" s="111" t="s">
        <v>143</v>
      </c>
      <c r="C1212" s="111" t="s">
        <v>131</v>
      </c>
      <c r="D1212" s="110"/>
      <c r="E1212" s="110">
        <v>4.1599999999999998E-2</v>
      </c>
      <c r="F1212" s="110">
        <v>-0.21060000000000001</v>
      </c>
      <c r="G1212" s="110">
        <v>17.409099999999999</v>
      </c>
      <c r="H1212" s="110">
        <v>0.29161999999999999</v>
      </c>
      <c r="I1212" s="110">
        <v>3.644E-2</v>
      </c>
      <c r="J1212" s="110">
        <v>9.1E-4</v>
      </c>
    </row>
    <row r="1213" spans="1:10">
      <c r="A1213" s="111" t="s">
        <v>103</v>
      </c>
      <c r="B1213" s="111" t="s">
        <v>144</v>
      </c>
      <c r="C1213" s="111" t="s">
        <v>8</v>
      </c>
      <c r="D1213" s="110"/>
      <c r="E1213" s="110">
        <v>0.187</v>
      </c>
      <c r="F1213" s="110">
        <v>-0.1638</v>
      </c>
      <c r="G1213" s="110">
        <v>33.442100000000003</v>
      </c>
      <c r="H1213" s="110">
        <v>0.25418000000000002</v>
      </c>
      <c r="I1213" s="110">
        <v>0.16628999999999999</v>
      </c>
      <c r="J1213" s="110">
        <v>1.1000000000000001E-3</v>
      </c>
    </row>
    <row r="1214" spans="1:10">
      <c r="A1214" s="111" t="s">
        <v>103</v>
      </c>
      <c r="B1214" s="111" t="s">
        <v>145</v>
      </c>
      <c r="C1214" s="111" t="s">
        <v>8</v>
      </c>
      <c r="D1214" s="110"/>
      <c r="E1214" s="110">
        <v>1.2E-2</v>
      </c>
      <c r="F1214" s="110">
        <v>-5.9900000000000002E-2</v>
      </c>
      <c r="G1214" s="110">
        <v>17.951899999999998</v>
      </c>
      <c r="H1214" s="110">
        <v>8.4620000000000001E-2</v>
      </c>
      <c r="I1214" s="110">
        <v>1.018E-2</v>
      </c>
      <c r="J1214" s="110">
        <v>2.7E-4</v>
      </c>
    </row>
    <row r="1215" spans="1:10">
      <c r="A1215" s="111" t="s">
        <v>103</v>
      </c>
      <c r="B1215" s="111" t="s">
        <v>146</v>
      </c>
      <c r="C1215" s="111" t="s">
        <v>8</v>
      </c>
      <c r="D1215" s="110"/>
      <c r="E1215" s="110">
        <v>0.1575</v>
      </c>
      <c r="F1215" s="110">
        <v>-1.3100000000000001E-2</v>
      </c>
      <c r="G1215" s="110">
        <v>33.984999999999999</v>
      </c>
      <c r="H1215" s="110">
        <v>4.718E-2</v>
      </c>
      <c r="I1215" s="110">
        <v>0.14002999999999999</v>
      </c>
      <c r="J1215" s="110">
        <v>4.4999999999999999E-4</v>
      </c>
    </row>
    <row r="1216" spans="1:10">
      <c r="A1216" s="111" t="s">
        <v>103</v>
      </c>
      <c r="B1216" s="111" t="s">
        <v>147</v>
      </c>
      <c r="C1216" s="111" t="s">
        <v>8</v>
      </c>
      <c r="D1216" s="110"/>
      <c r="E1216" s="110">
        <v>0.14510000000000001</v>
      </c>
      <c r="F1216" s="110">
        <v>3.8600000000000002E-2</v>
      </c>
      <c r="G1216" s="110">
        <v>20.597100000000001</v>
      </c>
      <c r="H1216" s="110">
        <v>-2.681E-2</v>
      </c>
      <c r="I1216" s="110">
        <v>0.12952</v>
      </c>
      <c r="J1216" s="110">
        <v>1.9000000000000001E-4</v>
      </c>
    </row>
    <row r="1217" spans="1:10">
      <c r="A1217" s="111" t="s">
        <v>103</v>
      </c>
      <c r="B1217" s="111" t="s">
        <v>148</v>
      </c>
      <c r="C1217" s="111" t="s">
        <v>8</v>
      </c>
      <c r="D1217" s="110"/>
      <c r="E1217" s="110">
        <v>0.14480000000000001</v>
      </c>
      <c r="F1217" s="110">
        <v>-1.2200000000000001E-2</v>
      </c>
      <c r="G1217" s="110">
        <v>20.764500000000002</v>
      </c>
      <c r="H1217" s="110">
        <v>4.2220000000000001E-2</v>
      </c>
      <c r="I1217" s="110">
        <v>0.12912000000000001</v>
      </c>
      <c r="J1217" s="110">
        <v>4.8000000000000001E-4</v>
      </c>
    </row>
    <row r="1218" spans="1:10">
      <c r="A1218" s="111" t="s">
        <v>103</v>
      </c>
      <c r="B1218" s="111" t="s">
        <v>149</v>
      </c>
      <c r="C1218" s="111" t="s">
        <v>8</v>
      </c>
      <c r="D1218" s="110"/>
      <c r="E1218" s="110">
        <v>0.14499999999999999</v>
      </c>
      <c r="F1218" s="110">
        <v>1.5699999999999999E-2</v>
      </c>
      <c r="G1218" s="110">
        <v>20.666499999999999</v>
      </c>
      <c r="H1218" s="110">
        <v>4.2500000000000003E-3</v>
      </c>
      <c r="I1218" s="110">
        <v>0.12934000000000001</v>
      </c>
      <c r="J1218" s="110">
        <v>2.4000000000000001E-4</v>
      </c>
    </row>
    <row r="1219" spans="1:10">
      <c r="A1219" s="111" t="s">
        <v>103</v>
      </c>
      <c r="B1219" s="111" t="s">
        <v>150</v>
      </c>
      <c r="C1219" s="111" t="s">
        <v>8</v>
      </c>
      <c r="D1219" s="110"/>
      <c r="E1219" s="110">
        <v>0.1452</v>
      </c>
      <c r="F1219" s="110">
        <v>4.2099999999999999E-2</v>
      </c>
      <c r="G1219" s="110">
        <v>20.6875</v>
      </c>
      <c r="H1219" s="110">
        <v>-3.1460000000000002E-2</v>
      </c>
      <c r="I1219" s="110">
        <v>0.12959999999999999</v>
      </c>
      <c r="J1219" s="110">
        <v>1.8000000000000001E-4</v>
      </c>
    </row>
    <row r="1220" spans="1:10">
      <c r="A1220" s="111" t="s">
        <v>103</v>
      </c>
      <c r="B1220" s="111" t="s">
        <v>151</v>
      </c>
      <c r="C1220" s="111" t="s">
        <v>8</v>
      </c>
      <c r="D1220" s="110"/>
      <c r="E1220" s="110">
        <v>-0.36430000000000001</v>
      </c>
      <c r="F1220" s="110">
        <v>0.12659999999999999</v>
      </c>
      <c r="G1220" s="110">
        <v>16.482099999999999</v>
      </c>
      <c r="H1220" s="110">
        <v>-0.14544000000000001</v>
      </c>
      <c r="I1220" s="110">
        <v>-0.57601000000000002</v>
      </c>
      <c r="J1220" s="110">
        <v>3.5699999999999998E-3</v>
      </c>
    </row>
    <row r="1221" spans="1:10">
      <c r="A1221" s="111" t="s">
        <v>103</v>
      </c>
      <c r="B1221" s="111" t="s">
        <v>152</v>
      </c>
      <c r="C1221" s="111" t="s">
        <v>8</v>
      </c>
      <c r="D1221" s="110"/>
      <c r="E1221" s="110">
        <v>0.65580000000000005</v>
      </c>
      <c r="F1221" s="110">
        <v>-3.27E-2</v>
      </c>
      <c r="G1221" s="110">
        <v>15.5724</v>
      </c>
      <c r="H1221" s="110">
        <v>7.0169999999999996E-2</v>
      </c>
      <c r="I1221" s="110">
        <v>0.83608000000000005</v>
      </c>
      <c r="J1221" s="110">
        <v>-3.1700000000000001E-3</v>
      </c>
    </row>
    <row r="1222" spans="1:10">
      <c r="A1222" s="111" t="s">
        <v>103</v>
      </c>
      <c r="B1222" s="111" t="s">
        <v>153</v>
      </c>
      <c r="C1222" s="111" t="s">
        <v>8</v>
      </c>
      <c r="D1222" s="110"/>
      <c r="E1222" s="110">
        <v>0.14269999999999999</v>
      </c>
      <c r="F1222" s="110">
        <v>0.5635</v>
      </c>
      <c r="G1222" s="110">
        <v>15.369</v>
      </c>
      <c r="H1222" s="110">
        <v>-0.74690999999999996</v>
      </c>
      <c r="I1222" s="110">
        <v>0.12617</v>
      </c>
      <c r="J1222" s="110">
        <v>7.1000000000000002E-4</v>
      </c>
    </row>
    <row r="1223" spans="1:10">
      <c r="A1223" s="111" t="s">
        <v>103</v>
      </c>
      <c r="B1223" s="111" t="s">
        <v>154</v>
      </c>
      <c r="C1223" s="111" t="s">
        <v>8</v>
      </c>
      <c r="D1223" s="110"/>
      <c r="E1223" s="110">
        <v>0.1487</v>
      </c>
      <c r="F1223" s="110">
        <v>-0.54559999999999997</v>
      </c>
      <c r="G1223" s="110">
        <v>16.839200000000002</v>
      </c>
      <c r="H1223" s="110">
        <v>0.77734999999999999</v>
      </c>
      <c r="I1223" s="110">
        <v>0.13411000000000001</v>
      </c>
      <c r="J1223" s="110">
        <v>-4.2999999999999999E-4</v>
      </c>
    </row>
    <row r="1224" spans="1:10">
      <c r="A1224" s="111" t="s">
        <v>103</v>
      </c>
      <c r="B1224" s="111" t="s">
        <v>155</v>
      </c>
      <c r="C1224" s="111" t="s">
        <v>8</v>
      </c>
      <c r="D1224" s="110"/>
      <c r="E1224" s="110">
        <v>-0.30249999999999999</v>
      </c>
      <c r="F1224" s="110">
        <v>6.4699999999999994E-2</v>
      </c>
      <c r="G1224" s="110">
        <v>32.594000000000001</v>
      </c>
      <c r="H1224" s="110">
        <v>-5.8479999999999997E-2</v>
      </c>
      <c r="I1224" s="110">
        <v>-0.49625999999999998</v>
      </c>
      <c r="J1224" s="110">
        <v>3.47E-3</v>
      </c>
    </row>
    <row r="1225" spans="1:10">
      <c r="A1225" s="111" t="s">
        <v>103</v>
      </c>
      <c r="B1225" s="111" t="s">
        <v>156</v>
      </c>
      <c r="C1225" s="111" t="s">
        <v>8</v>
      </c>
      <c r="D1225" s="110"/>
      <c r="E1225" s="110">
        <v>-0.31359999999999999</v>
      </c>
      <c r="F1225" s="110">
        <v>0.11119999999999999</v>
      </c>
      <c r="G1225" s="110">
        <v>20.544899999999998</v>
      </c>
      <c r="H1225" s="110">
        <v>-0.12506999999999999</v>
      </c>
      <c r="I1225" s="110">
        <v>-0.50571999999999995</v>
      </c>
      <c r="J1225" s="110">
        <v>3.2299999999999998E-3</v>
      </c>
    </row>
    <row r="1226" spans="1:10">
      <c r="A1226" s="111" t="s">
        <v>103</v>
      </c>
      <c r="B1226" s="111" t="s">
        <v>157</v>
      </c>
      <c r="C1226" s="111" t="s">
        <v>8</v>
      </c>
      <c r="D1226" s="110"/>
      <c r="E1226" s="110">
        <v>-0.31390000000000001</v>
      </c>
      <c r="F1226" s="110">
        <v>6.5500000000000003E-2</v>
      </c>
      <c r="G1226" s="110">
        <v>20.695499999999999</v>
      </c>
      <c r="H1226" s="110">
        <v>-6.2939999999999996E-2</v>
      </c>
      <c r="I1226" s="110">
        <v>-0.50607999999999997</v>
      </c>
      <c r="J1226" s="110">
        <v>3.5000000000000001E-3</v>
      </c>
    </row>
    <row r="1227" spans="1:10">
      <c r="A1227" s="111" t="s">
        <v>103</v>
      </c>
      <c r="B1227" s="111" t="s">
        <v>158</v>
      </c>
      <c r="C1227" s="111" t="s">
        <v>8</v>
      </c>
      <c r="D1227" s="110"/>
      <c r="E1227" s="110">
        <v>-0.31369999999999998</v>
      </c>
      <c r="F1227" s="110">
        <v>9.06E-2</v>
      </c>
      <c r="G1227" s="110">
        <v>20.607399999999998</v>
      </c>
      <c r="H1227" s="110">
        <v>-9.7110000000000002E-2</v>
      </c>
      <c r="I1227" s="110">
        <v>-0.50588</v>
      </c>
      <c r="J1227" s="110">
        <v>3.2799999999999999E-3</v>
      </c>
    </row>
    <row r="1228" spans="1:10">
      <c r="A1228" s="111" t="s">
        <v>103</v>
      </c>
      <c r="B1228" s="111" t="s">
        <v>159</v>
      </c>
      <c r="C1228" s="111" t="s">
        <v>8</v>
      </c>
      <c r="D1228" s="110"/>
      <c r="E1228" s="110">
        <v>-0.31359999999999999</v>
      </c>
      <c r="F1228" s="110">
        <v>0.1143</v>
      </c>
      <c r="G1228" s="110">
        <v>20.626200000000001</v>
      </c>
      <c r="H1228" s="110">
        <v>-0.12926000000000001</v>
      </c>
      <c r="I1228" s="110">
        <v>-0.50565000000000004</v>
      </c>
      <c r="J1228" s="110">
        <v>3.2299999999999998E-3</v>
      </c>
    </row>
    <row r="1229" spans="1:10">
      <c r="A1229" s="111" t="s">
        <v>103</v>
      </c>
      <c r="B1229" s="111" t="s">
        <v>160</v>
      </c>
      <c r="C1229" s="111" t="s">
        <v>8</v>
      </c>
      <c r="D1229" s="110"/>
      <c r="E1229" s="110">
        <v>0.61560000000000004</v>
      </c>
      <c r="F1229" s="110">
        <v>-7.8600000000000003E-2</v>
      </c>
      <c r="G1229" s="110">
        <v>31.775200000000002</v>
      </c>
      <c r="H1229" s="110">
        <v>0.13557</v>
      </c>
      <c r="I1229" s="110">
        <v>0.77461000000000002</v>
      </c>
      <c r="J1229" s="110">
        <v>-2.5899999999999999E-3</v>
      </c>
    </row>
    <row r="1230" spans="1:10">
      <c r="A1230" s="111" t="s">
        <v>103</v>
      </c>
      <c r="B1230" s="111" t="s">
        <v>161</v>
      </c>
      <c r="C1230" s="111" t="s">
        <v>8</v>
      </c>
      <c r="D1230" s="110"/>
      <c r="E1230" s="110">
        <v>0.60440000000000005</v>
      </c>
      <c r="F1230" s="110">
        <v>-3.2099999999999997E-2</v>
      </c>
      <c r="G1230" s="110">
        <v>19.726099999999999</v>
      </c>
      <c r="H1230" s="110">
        <v>6.898E-2</v>
      </c>
      <c r="I1230" s="110">
        <v>0.76515999999999995</v>
      </c>
      <c r="J1230" s="110">
        <v>-2.8300000000000001E-3</v>
      </c>
    </row>
    <row r="1231" spans="1:10">
      <c r="A1231" s="111" t="s">
        <v>103</v>
      </c>
      <c r="B1231" s="111" t="s">
        <v>162</v>
      </c>
      <c r="C1231" s="111" t="s">
        <v>8</v>
      </c>
      <c r="D1231" s="110"/>
      <c r="E1231" s="110">
        <v>0.60419999999999996</v>
      </c>
      <c r="F1231" s="110">
        <v>-7.7799999999999994E-2</v>
      </c>
      <c r="G1231" s="110">
        <v>19.8767</v>
      </c>
      <c r="H1231" s="110">
        <v>0.13111</v>
      </c>
      <c r="I1231" s="110">
        <v>0.76478999999999997</v>
      </c>
      <c r="J1231" s="110">
        <v>-2.5699999999999998E-3</v>
      </c>
    </row>
    <row r="1232" spans="1:10">
      <c r="A1232" s="111" t="s">
        <v>103</v>
      </c>
      <c r="B1232" s="111" t="s">
        <v>163</v>
      </c>
      <c r="C1232" s="111" t="s">
        <v>8</v>
      </c>
      <c r="D1232" s="110"/>
      <c r="E1232" s="110">
        <v>0.60429999999999995</v>
      </c>
      <c r="F1232" s="110">
        <v>-5.2699999999999997E-2</v>
      </c>
      <c r="G1232" s="110">
        <v>19.788599999999999</v>
      </c>
      <c r="H1232" s="110">
        <v>9.6939999999999998E-2</v>
      </c>
      <c r="I1232" s="110">
        <v>0.76498999999999995</v>
      </c>
      <c r="J1232" s="110">
        <v>-2.7799999999999999E-3</v>
      </c>
    </row>
    <row r="1233" spans="1:10">
      <c r="A1233" s="111" t="s">
        <v>103</v>
      </c>
      <c r="B1233" s="111" t="s">
        <v>164</v>
      </c>
      <c r="C1233" s="111" t="s">
        <v>8</v>
      </c>
      <c r="D1233" s="110"/>
      <c r="E1233" s="110">
        <v>0.60450000000000004</v>
      </c>
      <c r="F1233" s="110">
        <v>-2.9000000000000001E-2</v>
      </c>
      <c r="G1233" s="110">
        <v>19.807400000000001</v>
      </c>
      <c r="H1233" s="110">
        <v>6.479E-2</v>
      </c>
      <c r="I1233" s="110">
        <v>0.76522999999999997</v>
      </c>
      <c r="J1233" s="110">
        <v>-2.8300000000000001E-3</v>
      </c>
    </row>
    <row r="1234" spans="1:10">
      <c r="A1234" s="111" t="s">
        <v>103</v>
      </c>
      <c r="B1234" s="111" t="s">
        <v>165</v>
      </c>
      <c r="C1234" s="111" t="s">
        <v>8</v>
      </c>
      <c r="D1234" s="110"/>
      <c r="E1234" s="110">
        <v>0.15379999999999999</v>
      </c>
      <c r="F1234" s="110">
        <v>0.45789999999999997</v>
      </c>
      <c r="G1234" s="110">
        <v>31.592199999999998</v>
      </c>
      <c r="H1234" s="110">
        <v>-0.59980999999999995</v>
      </c>
      <c r="I1234" s="110">
        <v>0.13569999999999999</v>
      </c>
      <c r="J1234" s="110">
        <v>8.8999999999999995E-4</v>
      </c>
    </row>
    <row r="1235" spans="1:10">
      <c r="A1235" s="111" t="s">
        <v>103</v>
      </c>
      <c r="B1235" s="111" t="s">
        <v>166</v>
      </c>
      <c r="C1235" s="111" t="s">
        <v>8</v>
      </c>
      <c r="D1235" s="110"/>
      <c r="E1235" s="110">
        <v>0.1426</v>
      </c>
      <c r="F1235" s="110">
        <v>0.50449999999999995</v>
      </c>
      <c r="G1235" s="110">
        <v>19.543099999999999</v>
      </c>
      <c r="H1235" s="110">
        <v>-0.66639999999999999</v>
      </c>
      <c r="I1235" s="110">
        <v>0.12623999999999999</v>
      </c>
      <c r="J1235" s="110">
        <v>6.6E-4</v>
      </c>
    </row>
    <row r="1236" spans="1:10">
      <c r="A1236" s="111" t="s">
        <v>103</v>
      </c>
      <c r="B1236" s="111" t="s">
        <v>167</v>
      </c>
      <c r="C1236" s="111" t="s">
        <v>8</v>
      </c>
      <c r="D1236" s="110"/>
      <c r="E1236" s="110">
        <v>0.1424</v>
      </c>
      <c r="F1236" s="110">
        <v>0.4587</v>
      </c>
      <c r="G1236" s="110">
        <v>19.6937</v>
      </c>
      <c r="H1236" s="110">
        <v>-0.60426999999999997</v>
      </c>
      <c r="I1236" s="110">
        <v>0.12587999999999999</v>
      </c>
      <c r="J1236" s="110">
        <v>9.2000000000000003E-4</v>
      </c>
    </row>
    <row r="1237" spans="1:10">
      <c r="A1237" s="111" t="s">
        <v>103</v>
      </c>
      <c r="B1237" s="111" t="s">
        <v>168</v>
      </c>
      <c r="C1237" s="111" t="s">
        <v>8</v>
      </c>
      <c r="D1237" s="110"/>
      <c r="E1237" s="110">
        <v>0.14249999999999999</v>
      </c>
      <c r="F1237" s="110">
        <v>0.4839</v>
      </c>
      <c r="G1237" s="110">
        <v>19.605599999999999</v>
      </c>
      <c r="H1237" s="110">
        <v>-0.63844000000000001</v>
      </c>
      <c r="I1237" s="110">
        <v>0.12608</v>
      </c>
      <c r="J1237" s="110">
        <v>7.1000000000000002E-4</v>
      </c>
    </row>
    <row r="1238" spans="1:10">
      <c r="A1238" s="111" t="s">
        <v>103</v>
      </c>
      <c r="B1238" s="111" t="s">
        <v>169</v>
      </c>
      <c r="C1238" s="111" t="s">
        <v>8</v>
      </c>
      <c r="D1238" s="110"/>
      <c r="E1238" s="110">
        <v>0.14269999999999999</v>
      </c>
      <c r="F1238" s="110">
        <v>0.50760000000000005</v>
      </c>
      <c r="G1238" s="110">
        <v>19.624400000000001</v>
      </c>
      <c r="H1238" s="110">
        <v>-0.67059000000000002</v>
      </c>
      <c r="I1238" s="110">
        <v>0.12631999999999999</v>
      </c>
      <c r="J1238" s="110">
        <v>6.6E-4</v>
      </c>
    </row>
    <row r="1239" spans="1:10">
      <c r="A1239" s="111" t="s">
        <v>103</v>
      </c>
      <c r="B1239" s="111" t="s">
        <v>170</v>
      </c>
      <c r="C1239" s="111" t="s">
        <v>8</v>
      </c>
      <c r="D1239" s="110"/>
      <c r="E1239" s="110">
        <v>0.15920000000000001</v>
      </c>
      <c r="F1239" s="110">
        <v>-0.5403</v>
      </c>
      <c r="G1239" s="110">
        <v>32.915300000000002</v>
      </c>
      <c r="H1239" s="110">
        <v>0.77202999999999999</v>
      </c>
      <c r="I1239" s="110">
        <v>0.14283999999999999</v>
      </c>
      <c r="J1239" s="110">
        <v>-1.2999999999999999E-4</v>
      </c>
    </row>
    <row r="1240" spans="1:10">
      <c r="A1240" s="111" t="s">
        <v>103</v>
      </c>
      <c r="B1240" s="111" t="s">
        <v>171</v>
      </c>
      <c r="C1240" s="111" t="s">
        <v>8</v>
      </c>
      <c r="D1240" s="110"/>
      <c r="E1240" s="110">
        <v>0.14799999999999999</v>
      </c>
      <c r="F1240" s="110">
        <v>-0.49370000000000003</v>
      </c>
      <c r="G1240" s="110">
        <v>20.866299999999999</v>
      </c>
      <c r="H1240" s="110">
        <v>0.70543999999999996</v>
      </c>
      <c r="I1240" s="110">
        <v>0.13338</v>
      </c>
      <c r="J1240" s="110">
        <v>-3.6999999999999999E-4</v>
      </c>
    </row>
    <row r="1241" spans="1:10">
      <c r="A1241" s="111" t="s">
        <v>103</v>
      </c>
      <c r="B1241" s="111" t="s">
        <v>172</v>
      </c>
      <c r="C1241" s="111" t="s">
        <v>8</v>
      </c>
      <c r="D1241" s="110"/>
      <c r="E1241" s="110">
        <v>0.14779999999999999</v>
      </c>
      <c r="F1241" s="110">
        <v>-0.53949999999999998</v>
      </c>
      <c r="G1241" s="110">
        <v>21.0169</v>
      </c>
      <c r="H1241" s="110">
        <v>0.76756999999999997</v>
      </c>
      <c r="I1241" s="110">
        <v>0.13302</v>
      </c>
      <c r="J1241" s="110">
        <v>-1E-4</v>
      </c>
    </row>
    <row r="1242" spans="1:10">
      <c r="A1242" s="111" t="s">
        <v>103</v>
      </c>
      <c r="B1242" s="111" t="s">
        <v>173</v>
      </c>
      <c r="C1242" s="111" t="s">
        <v>8</v>
      </c>
      <c r="D1242" s="110"/>
      <c r="E1242" s="110">
        <v>0.1479</v>
      </c>
      <c r="F1242" s="110">
        <v>-0.51429999999999998</v>
      </c>
      <c r="G1242" s="110">
        <v>20.928799999999999</v>
      </c>
      <c r="H1242" s="110">
        <v>0.73340000000000005</v>
      </c>
      <c r="I1242" s="110">
        <v>0.13322000000000001</v>
      </c>
      <c r="J1242" s="110">
        <v>-3.2000000000000003E-4</v>
      </c>
    </row>
    <row r="1243" spans="1:10">
      <c r="A1243" s="111" t="s">
        <v>103</v>
      </c>
      <c r="B1243" s="111" t="s">
        <v>174</v>
      </c>
      <c r="C1243" s="111" t="s">
        <v>8</v>
      </c>
      <c r="D1243" s="110"/>
      <c r="E1243" s="110">
        <v>0.14810000000000001</v>
      </c>
      <c r="F1243" s="110">
        <v>-0.49059999999999998</v>
      </c>
      <c r="G1243" s="110">
        <v>20.947600000000001</v>
      </c>
      <c r="H1243" s="110">
        <v>0.70125000000000004</v>
      </c>
      <c r="I1243" s="110">
        <v>0.13346</v>
      </c>
      <c r="J1243" s="110">
        <v>-3.6999999999999999E-4</v>
      </c>
    </row>
    <row r="1244" spans="1:10">
      <c r="A1244" s="111" t="s">
        <v>103</v>
      </c>
      <c r="B1244" s="111" t="s">
        <v>179</v>
      </c>
      <c r="C1244" s="111" t="s">
        <v>8</v>
      </c>
      <c r="D1244" s="111" t="s">
        <v>9</v>
      </c>
      <c r="E1244" s="110">
        <v>0.65580000000000005</v>
      </c>
      <c r="F1244" s="110">
        <v>0.5635</v>
      </c>
      <c r="G1244" s="110">
        <v>33.984999999999999</v>
      </c>
      <c r="H1244" s="110">
        <v>0.77734999999999999</v>
      </c>
      <c r="I1244" s="110">
        <v>0.83608000000000005</v>
      </c>
      <c r="J1244" s="110">
        <v>3.5699999999999998E-3</v>
      </c>
    </row>
    <row r="1245" spans="1:10">
      <c r="A1245" s="111" t="s">
        <v>103</v>
      </c>
      <c r="B1245" s="111" t="s">
        <v>179</v>
      </c>
      <c r="C1245" s="111" t="s">
        <v>8</v>
      </c>
      <c r="D1245" s="111" t="s">
        <v>10</v>
      </c>
      <c r="E1245" s="110">
        <v>-0.36430000000000001</v>
      </c>
      <c r="F1245" s="110">
        <v>-0.54559999999999997</v>
      </c>
      <c r="G1245" s="110">
        <v>15.369</v>
      </c>
      <c r="H1245" s="110">
        <v>-0.74690999999999996</v>
      </c>
      <c r="I1245" s="110">
        <v>-0.57601000000000002</v>
      </c>
      <c r="J1245" s="110">
        <v>-3.1700000000000001E-3</v>
      </c>
    </row>
    <row r="1246" spans="1:10">
      <c r="A1246" s="111" t="s">
        <v>104</v>
      </c>
      <c r="B1246" s="111" t="s">
        <v>130</v>
      </c>
      <c r="C1246" s="111" t="s">
        <v>131</v>
      </c>
      <c r="D1246" s="110"/>
      <c r="E1246" s="110">
        <v>0</v>
      </c>
      <c r="F1246" s="110">
        <v>0</v>
      </c>
      <c r="G1246" s="110">
        <v>0</v>
      </c>
      <c r="H1246" s="110">
        <v>0</v>
      </c>
      <c r="I1246" s="110">
        <v>0</v>
      </c>
      <c r="J1246" s="110">
        <v>0</v>
      </c>
    </row>
    <row r="1247" spans="1:10">
      <c r="A1247" s="111" t="s">
        <v>104</v>
      </c>
      <c r="B1247" s="111" t="s">
        <v>132</v>
      </c>
      <c r="C1247" s="111" t="s">
        <v>131</v>
      </c>
      <c r="D1247" s="110"/>
      <c r="E1247" s="110">
        <v>-6.0000000000000001E-3</v>
      </c>
      <c r="F1247" s="110">
        <v>-5.0099999999999999E-2</v>
      </c>
      <c r="G1247" s="110">
        <v>16.7639</v>
      </c>
      <c r="H1247" s="110">
        <v>7.4910000000000004E-2</v>
      </c>
      <c r="I1247" s="110">
        <v>-5.8999999999999999E-3</v>
      </c>
      <c r="J1247" s="110">
        <v>3.4780000000000002E-5</v>
      </c>
    </row>
    <row r="1248" spans="1:10">
      <c r="A1248" s="111" t="s">
        <v>104</v>
      </c>
      <c r="B1248" s="111" t="s">
        <v>133</v>
      </c>
      <c r="C1248" s="111" t="s">
        <v>131</v>
      </c>
      <c r="D1248" s="110"/>
      <c r="E1248" s="110">
        <v>-7.6200000000000004E-2</v>
      </c>
      <c r="F1248" s="110">
        <v>-0.19350000000000001</v>
      </c>
      <c r="G1248" s="110">
        <v>15.4306</v>
      </c>
      <c r="H1248" s="110">
        <v>0.27227000000000001</v>
      </c>
      <c r="I1248" s="110">
        <v>-6.8790000000000004E-2</v>
      </c>
      <c r="J1248" s="110">
        <v>3.3E-4</v>
      </c>
    </row>
    <row r="1249" spans="1:10">
      <c r="A1249" s="111" t="s">
        <v>104</v>
      </c>
      <c r="B1249" s="111" t="s">
        <v>134</v>
      </c>
      <c r="C1249" s="111" t="s">
        <v>131</v>
      </c>
      <c r="D1249" s="110"/>
      <c r="E1249" s="110">
        <v>-0.26719999999999999</v>
      </c>
      <c r="F1249" s="110">
        <v>7.9699999999999993E-2</v>
      </c>
      <c r="G1249" s="110">
        <v>16.067599999999999</v>
      </c>
      <c r="H1249" s="110">
        <v>-6.7159999999999997E-2</v>
      </c>
      <c r="I1249" s="110">
        <v>-0.23862</v>
      </c>
      <c r="J1249" s="110">
        <v>-7.5989999999999996E-5</v>
      </c>
    </row>
    <row r="1250" spans="1:10">
      <c r="A1250" s="111" t="s">
        <v>104</v>
      </c>
      <c r="B1250" s="111" t="s">
        <v>135</v>
      </c>
      <c r="C1250" s="111" t="s">
        <v>131</v>
      </c>
      <c r="D1250" s="110"/>
      <c r="E1250" s="110">
        <v>-1.2999999999999999E-3</v>
      </c>
      <c r="F1250" s="110">
        <v>-7.7999999999999996E-3</v>
      </c>
      <c r="G1250" s="110">
        <v>3.1558000000000002</v>
      </c>
      <c r="H1250" s="110">
        <v>1.0200000000000001E-2</v>
      </c>
      <c r="I1250" s="110">
        <v>-1.14E-3</v>
      </c>
      <c r="J1250" s="110">
        <v>3.0000000000000001E-5</v>
      </c>
    </row>
    <row r="1251" spans="1:10">
      <c r="A1251" s="111" t="s">
        <v>104</v>
      </c>
      <c r="B1251" s="111" t="s">
        <v>136</v>
      </c>
      <c r="C1251" s="111" t="s">
        <v>131</v>
      </c>
      <c r="D1251" s="110"/>
      <c r="E1251" s="110">
        <v>-2E-3</v>
      </c>
      <c r="F1251" s="110">
        <v>-5.6099999999999997E-2</v>
      </c>
      <c r="G1251" s="110">
        <v>3.2086000000000001</v>
      </c>
      <c r="H1251" s="110">
        <v>7.5939999999999994E-2</v>
      </c>
      <c r="I1251" s="110">
        <v>-2E-3</v>
      </c>
      <c r="J1251" s="110">
        <v>3.6340000000000001E-5</v>
      </c>
    </row>
    <row r="1252" spans="1:10">
      <c r="A1252" s="111" t="s">
        <v>104</v>
      </c>
      <c r="B1252" s="111" t="s">
        <v>137</v>
      </c>
      <c r="C1252" s="111" t="s">
        <v>131</v>
      </c>
      <c r="D1252" s="110"/>
      <c r="E1252" s="110">
        <v>-1.5E-3</v>
      </c>
      <c r="F1252" s="110">
        <v>-2.9600000000000001E-2</v>
      </c>
      <c r="G1252" s="110">
        <v>3.1840999999999999</v>
      </c>
      <c r="H1252" s="110">
        <v>3.9809999999999998E-2</v>
      </c>
      <c r="I1252" s="110">
        <v>-1.48E-3</v>
      </c>
      <c r="J1252" s="110">
        <v>1E-4</v>
      </c>
    </row>
    <row r="1253" spans="1:10">
      <c r="A1253" s="111" t="s">
        <v>104</v>
      </c>
      <c r="B1253" s="111" t="s">
        <v>138</v>
      </c>
      <c r="C1253" s="111" t="s">
        <v>131</v>
      </c>
      <c r="D1253" s="110"/>
      <c r="E1253" s="110">
        <v>-1.5E-3</v>
      </c>
      <c r="F1253" s="110">
        <v>-4.4000000000000003E-3</v>
      </c>
      <c r="G1253" s="110">
        <v>3.1743000000000001</v>
      </c>
      <c r="H1253" s="110">
        <v>5.6499999999999996E-3</v>
      </c>
      <c r="I1253" s="110">
        <v>-1.31E-3</v>
      </c>
      <c r="J1253" s="110">
        <v>1.541E-5</v>
      </c>
    </row>
    <row r="1254" spans="1:10">
      <c r="A1254" s="111" t="s">
        <v>104</v>
      </c>
      <c r="B1254" s="111" t="s">
        <v>139</v>
      </c>
      <c r="C1254" s="111" t="s">
        <v>131</v>
      </c>
      <c r="D1254" s="110"/>
      <c r="E1254" s="110">
        <v>-0.58330000000000004</v>
      </c>
      <c r="F1254" s="110">
        <v>0.1208</v>
      </c>
      <c r="G1254" s="110">
        <v>0.62450000000000006</v>
      </c>
      <c r="H1254" s="110">
        <v>-0.16358</v>
      </c>
      <c r="I1254" s="110">
        <v>-0.67927000000000004</v>
      </c>
      <c r="J1254" s="110">
        <v>2.7299999999999998E-3</v>
      </c>
    </row>
    <row r="1255" spans="1:10">
      <c r="A1255" s="111" t="s">
        <v>104</v>
      </c>
      <c r="B1255" s="111" t="s">
        <v>140</v>
      </c>
      <c r="C1255" s="111" t="s">
        <v>131</v>
      </c>
      <c r="D1255" s="110"/>
      <c r="E1255" s="110">
        <v>0.64629999999999999</v>
      </c>
      <c r="F1255" s="110">
        <v>-0.1196</v>
      </c>
      <c r="G1255" s="110">
        <v>-0.59230000000000005</v>
      </c>
      <c r="H1255" s="110">
        <v>0.16203999999999999</v>
      </c>
      <c r="I1255" s="110">
        <v>0.70498000000000005</v>
      </c>
      <c r="J1255" s="110">
        <v>-2.66E-3</v>
      </c>
    </row>
    <row r="1256" spans="1:10">
      <c r="A1256" s="111" t="s">
        <v>104</v>
      </c>
      <c r="B1256" s="111" t="s">
        <v>141</v>
      </c>
      <c r="C1256" s="111" t="s">
        <v>131</v>
      </c>
      <c r="D1256" s="110"/>
      <c r="E1256" s="110">
        <v>-2.5000000000000001E-3</v>
      </c>
      <c r="F1256" s="110">
        <v>0.52680000000000005</v>
      </c>
      <c r="G1256" s="110">
        <v>-0.59719999999999995</v>
      </c>
      <c r="H1256" s="110">
        <v>-0.72516999999999998</v>
      </c>
      <c r="I1256" s="110">
        <v>-3.5000000000000001E-3</v>
      </c>
      <c r="J1256" s="110">
        <v>1.4499999999999999E-3</v>
      </c>
    </row>
    <row r="1257" spans="1:10">
      <c r="A1257" s="111" t="s">
        <v>104</v>
      </c>
      <c r="B1257" s="111" t="s">
        <v>142</v>
      </c>
      <c r="C1257" s="111" t="s">
        <v>131</v>
      </c>
      <c r="D1257" s="110"/>
      <c r="E1257" s="110">
        <v>2.8999999999999998E-3</v>
      </c>
      <c r="F1257" s="110">
        <v>-0.60399999999999998</v>
      </c>
      <c r="G1257" s="110">
        <v>0.72289999999999999</v>
      </c>
      <c r="H1257" s="110">
        <v>0.83287</v>
      </c>
      <c r="I1257" s="110">
        <v>4.0099999999999997E-3</v>
      </c>
      <c r="J1257" s="110">
        <v>-1.6900000000000001E-3</v>
      </c>
    </row>
    <row r="1258" spans="1:10">
      <c r="A1258" s="111" t="s">
        <v>104</v>
      </c>
      <c r="B1258" s="111" t="s">
        <v>143</v>
      </c>
      <c r="C1258" s="111" t="s">
        <v>131</v>
      </c>
      <c r="D1258" s="110"/>
      <c r="E1258" s="110">
        <v>-7.6200000000000004E-2</v>
      </c>
      <c r="F1258" s="110">
        <v>-0.19350000000000001</v>
      </c>
      <c r="G1258" s="110">
        <v>15.4306</v>
      </c>
      <c r="H1258" s="110">
        <v>0.27227000000000001</v>
      </c>
      <c r="I1258" s="110">
        <v>-6.8790000000000004E-2</v>
      </c>
      <c r="J1258" s="110">
        <v>3.3E-4</v>
      </c>
    </row>
    <row r="1259" spans="1:10">
      <c r="A1259" s="111" t="s">
        <v>104</v>
      </c>
      <c r="B1259" s="111" t="s">
        <v>144</v>
      </c>
      <c r="C1259" s="111" t="s">
        <v>8</v>
      </c>
      <c r="D1259" s="110"/>
      <c r="E1259" s="110">
        <v>-0.34339999999999998</v>
      </c>
      <c r="F1259" s="110">
        <v>-0.1138</v>
      </c>
      <c r="G1259" s="110">
        <v>31.498200000000001</v>
      </c>
      <c r="H1259" s="110">
        <v>0.20510999999999999</v>
      </c>
      <c r="I1259" s="110">
        <v>-0.30741000000000002</v>
      </c>
      <c r="J1259" s="110">
        <v>2.5000000000000001E-4</v>
      </c>
    </row>
    <row r="1260" spans="1:10">
      <c r="A1260" s="111" t="s">
        <v>104</v>
      </c>
      <c r="B1260" s="111" t="s">
        <v>145</v>
      </c>
      <c r="C1260" s="111" t="s">
        <v>8</v>
      </c>
      <c r="D1260" s="110"/>
      <c r="E1260" s="110">
        <v>-6.0000000000000001E-3</v>
      </c>
      <c r="F1260" s="110">
        <v>-5.0099999999999999E-2</v>
      </c>
      <c r="G1260" s="110">
        <v>16.7639</v>
      </c>
      <c r="H1260" s="110">
        <v>7.4910000000000004E-2</v>
      </c>
      <c r="I1260" s="110">
        <v>-5.8999999999999999E-3</v>
      </c>
      <c r="J1260" s="110">
        <v>3.4780000000000002E-5</v>
      </c>
    </row>
    <row r="1261" spans="1:10">
      <c r="A1261" s="111" t="s">
        <v>104</v>
      </c>
      <c r="B1261" s="111" t="s">
        <v>146</v>
      </c>
      <c r="C1261" s="111" t="s">
        <v>8</v>
      </c>
      <c r="D1261" s="110"/>
      <c r="E1261" s="110">
        <v>-0.2732</v>
      </c>
      <c r="F1261" s="110">
        <v>2.9600000000000001E-2</v>
      </c>
      <c r="G1261" s="110">
        <v>32.831499999999998</v>
      </c>
      <c r="H1261" s="110">
        <v>7.7499999999999999E-3</v>
      </c>
      <c r="I1261" s="110">
        <v>-0.24451999999999999</v>
      </c>
      <c r="J1261" s="110">
        <v>-4.121E-5</v>
      </c>
    </row>
    <row r="1262" spans="1:10">
      <c r="A1262" s="111" t="s">
        <v>104</v>
      </c>
      <c r="B1262" s="111" t="s">
        <v>147</v>
      </c>
      <c r="C1262" s="111" t="s">
        <v>8</v>
      </c>
      <c r="D1262" s="110"/>
      <c r="E1262" s="110">
        <v>-0.26850000000000002</v>
      </c>
      <c r="F1262" s="110">
        <v>7.1900000000000006E-2</v>
      </c>
      <c r="G1262" s="110">
        <v>19.223400000000002</v>
      </c>
      <c r="H1262" s="110">
        <v>-5.6959999999999997E-2</v>
      </c>
      <c r="I1262" s="110">
        <v>-0.23976</v>
      </c>
      <c r="J1262" s="110">
        <v>-4.5989999999999998E-5</v>
      </c>
    </row>
    <row r="1263" spans="1:10">
      <c r="A1263" s="111" t="s">
        <v>104</v>
      </c>
      <c r="B1263" s="111" t="s">
        <v>148</v>
      </c>
      <c r="C1263" s="111" t="s">
        <v>8</v>
      </c>
      <c r="D1263" s="110"/>
      <c r="E1263" s="110">
        <v>-0.26919999999999999</v>
      </c>
      <c r="F1263" s="110">
        <v>2.3599999999999999E-2</v>
      </c>
      <c r="G1263" s="110">
        <v>19.2761</v>
      </c>
      <c r="H1263" s="110">
        <v>8.7799999999999996E-3</v>
      </c>
      <c r="I1263" s="110">
        <v>-0.24063000000000001</v>
      </c>
      <c r="J1263" s="110">
        <v>-3.9650000000000002E-5</v>
      </c>
    </row>
    <row r="1264" spans="1:10">
      <c r="A1264" s="111" t="s">
        <v>104</v>
      </c>
      <c r="B1264" s="111" t="s">
        <v>149</v>
      </c>
      <c r="C1264" s="111" t="s">
        <v>8</v>
      </c>
      <c r="D1264" s="110"/>
      <c r="E1264" s="110">
        <v>-0.26869999999999999</v>
      </c>
      <c r="F1264" s="110">
        <v>5.0099999999999999E-2</v>
      </c>
      <c r="G1264" s="110">
        <v>19.2517</v>
      </c>
      <c r="H1264" s="110">
        <v>-2.7349999999999999E-2</v>
      </c>
      <c r="I1264" s="110">
        <v>-0.24010000000000001</v>
      </c>
      <c r="J1264" s="110">
        <v>2.4640000000000001E-5</v>
      </c>
    </row>
    <row r="1265" spans="1:10">
      <c r="A1265" s="111" t="s">
        <v>104</v>
      </c>
      <c r="B1265" s="111" t="s">
        <v>150</v>
      </c>
      <c r="C1265" s="111" t="s">
        <v>8</v>
      </c>
      <c r="D1265" s="110"/>
      <c r="E1265" s="110">
        <v>-0.26869999999999999</v>
      </c>
      <c r="F1265" s="110">
        <v>7.5300000000000006E-2</v>
      </c>
      <c r="G1265" s="110">
        <v>19.241900000000001</v>
      </c>
      <c r="H1265" s="110">
        <v>-6.1510000000000002E-2</v>
      </c>
      <c r="I1265" s="110">
        <v>-0.23993</v>
      </c>
      <c r="J1265" s="110">
        <v>-6.0579999999999999E-5</v>
      </c>
    </row>
    <row r="1266" spans="1:10">
      <c r="A1266" s="111" t="s">
        <v>104</v>
      </c>
      <c r="B1266" s="111" t="s">
        <v>151</v>
      </c>
      <c r="C1266" s="111" t="s">
        <v>8</v>
      </c>
      <c r="D1266" s="110"/>
      <c r="E1266" s="110">
        <v>-0.85050000000000003</v>
      </c>
      <c r="F1266" s="110">
        <v>0.20050000000000001</v>
      </c>
      <c r="G1266" s="110">
        <v>16.6921</v>
      </c>
      <c r="H1266" s="110">
        <v>-0.23075000000000001</v>
      </c>
      <c r="I1266" s="110">
        <v>-0.91788999999999998</v>
      </c>
      <c r="J1266" s="110">
        <v>2.66E-3</v>
      </c>
    </row>
    <row r="1267" spans="1:10">
      <c r="A1267" s="111" t="s">
        <v>104</v>
      </c>
      <c r="B1267" s="111" t="s">
        <v>152</v>
      </c>
      <c r="C1267" s="111" t="s">
        <v>8</v>
      </c>
      <c r="D1267" s="110"/>
      <c r="E1267" s="110">
        <v>0.37909999999999999</v>
      </c>
      <c r="F1267" s="110">
        <v>-3.9899999999999998E-2</v>
      </c>
      <c r="G1267" s="110">
        <v>15.475300000000001</v>
      </c>
      <c r="H1267" s="110">
        <v>9.4880000000000006E-2</v>
      </c>
      <c r="I1267" s="110">
        <v>0.46636</v>
      </c>
      <c r="J1267" s="110">
        <v>-2.7299999999999998E-3</v>
      </c>
    </row>
    <row r="1268" spans="1:10">
      <c r="A1268" s="111" t="s">
        <v>104</v>
      </c>
      <c r="B1268" s="111" t="s">
        <v>153</v>
      </c>
      <c r="C1268" s="111" t="s">
        <v>8</v>
      </c>
      <c r="D1268" s="110"/>
      <c r="E1268" s="110">
        <v>-0.2697</v>
      </c>
      <c r="F1268" s="110">
        <v>0.60660000000000003</v>
      </c>
      <c r="G1268" s="110">
        <v>15.4704</v>
      </c>
      <c r="H1268" s="110">
        <v>-0.79232999999999998</v>
      </c>
      <c r="I1268" s="110">
        <v>-0.24212</v>
      </c>
      <c r="J1268" s="110">
        <v>1.3799999999999999E-3</v>
      </c>
    </row>
    <row r="1269" spans="1:10">
      <c r="A1269" s="111" t="s">
        <v>104</v>
      </c>
      <c r="B1269" s="111" t="s">
        <v>154</v>
      </c>
      <c r="C1269" s="111" t="s">
        <v>8</v>
      </c>
      <c r="D1269" s="110"/>
      <c r="E1269" s="110">
        <v>-0.26429999999999998</v>
      </c>
      <c r="F1269" s="110">
        <v>-0.52429999999999999</v>
      </c>
      <c r="G1269" s="110">
        <v>16.790500000000002</v>
      </c>
      <c r="H1269" s="110">
        <v>0.76571</v>
      </c>
      <c r="I1269" s="110">
        <v>-0.23461000000000001</v>
      </c>
      <c r="J1269" s="110">
        <v>-1.7600000000000001E-3</v>
      </c>
    </row>
    <row r="1270" spans="1:10">
      <c r="A1270" s="111" t="s">
        <v>104</v>
      </c>
      <c r="B1270" s="111" t="s">
        <v>155</v>
      </c>
      <c r="C1270" s="111" t="s">
        <v>8</v>
      </c>
      <c r="D1270" s="110"/>
      <c r="E1270" s="110">
        <v>-0.79759999999999998</v>
      </c>
      <c r="F1270" s="110">
        <v>0.14330000000000001</v>
      </c>
      <c r="G1270" s="110">
        <v>31.717099999999999</v>
      </c>
      <c r="H1270" s="110">
        <v>-0.14696999999999999</v>
      </c>
      <c r="I1270" s="110">
        <v>-0.85526999999999997</v>
      </c>
      <c r="J1270" s="110">
        <v>2.4099999999999998E-3</v>
      </c>
    </row>
    <row r="1271" spans="1:10">
      <c r="A1271" s="111" t="s">
        <v>104</v>
      </c>
      <c r="B1271" s="111" t="s">
        <v>156</v>
      </c>
      <c r="C1271" s="111" t="s">
        <v>8</v>
      </c>
      <c r="D1271" s="110"/>
      <c r="E1271" s="110">
        <v>-0.79330000000000001</v>
      </c>
      <c r="F1271" s="110">
        <v>0.18129999999999999</v>
      </c>
      <c r="G1271" s="110">
        <v>19.469799999999999</v>
      </c>
      <c r="H1271" s="110">
        <v>-0.20519999999999999</v>
      </c>
      <c r="I1271" s="110">
        <v>-0.85099000000000002</v>
      </c>
      <c r="J1271" s="110">
        <v>2.4099999999999998E-3</v>
      </c>
    </row>
    <row r="1272" spans="1:10">
      <c r="A1272" s="111" t="s">
        <v>104</v>
      </c>
      <c r="B1272" s="111" t="s">
        <v>157</v>
      </c>
      <c r="C1272" s="111" t="s">
        <v>8</v>
      </c>
      <c r="D1272" s="110"/>
      <c r="E1272" s="110">
        <v>-0.79400000000000004</v>
      </c>
      <c r="F1272" s="110">
        <v>0.13789999999999999</v>
      </c>
      <c r="G1272" s="110">
        <v>19.517299999999999</v>
      </c>
      <c r="H1272" s="110">
        <v>-0.14604</v>
      </c>
      <c r="I1272" s="110">
        <v>-0.85177000000000003</v>
      </c>
      <c r="J1272" s="110">
        <v>2.4199999999999998E-3</v>
      </c>
    </row>
    <row r="1273" spans="1:10">
      <c r="A1273" s="111" t="s">
        <v>104</v>
      </c>
      <c r="B1273" s="111" t="s">
        <v>158</v>
      </c>
      <c r="C1273" s="111" t="s">
        <v>8</v>
      </c>
      <c r="D1273" s="110"/>
      <c r="E1273" s="110">
        <v>-0.79359999999999997</v>
      </c>
      <c r="F1273" s="110">
        <v>0.1618</v>
      </c>
      <c r="G1273" s="110">
        <v>19.4953</v>
      </c>
      <c r="H1273" s="110">
        <v>-0.17854999999999999</v>
      </c>
      <c r="I1273" s="110">
        <v>-0.85129999999999995</v>
      </c>
      <c r="J1273" s="110">
        <v>2.47E-3</v>
      </c>
    </row>
    <row r="1274" spans="1:10">
      <c r="A1274" s="111" t="s">
        <v>104</v>
      </c>
      <c r="B1274" s="111" t="s">
        <v>159</v>
      </c>
      <c r="C1274" s="111" t="s">
        <v>8</v>
      </c>
      <c r="D1274" s="110"/>
      <c r="E1274" s="110">
        <v>-0.79349999999999998</v>
      </c>
      <c r="F1274" s="110">
        <v>0.18440000000000001</v>
      </c>
      <c r="G1274" s="110">
        <v>19.486499999999999</v>
      </c>
      <c r="H1274" s="110">
        <v>-0.20930000000000001</v>
      </c>
      <c r="I1274" s="110">
        <v>-0.85114999999999996</v>
      </c>
      <c r="J1274" s="110">
        <v>2.3999999999999998E-3</v>
      </c>
    </row>
    <row r="1275" spans="1:10">
      <c r="A1275" s="111" t="s">
        <v>104</v>
      </c>
      <c r="B1275" s="111" t="s">
        <v>160</v>
      </c>
      <c r="C1275" s="111" t="s">
        <v>8</v>
      </c>
      <c r="D1275" s="110"/>
      <c r="E1275" s="110">
        <v>0.30909999999999999</v>
      </c>
      <c r="F1275" s="110">
        <v>-7.3099999999999998E-2</v>
      </c>
      <c r="G1275" s="110">
        <v>30.622</v>
      </c>
      <c r="H1275" s="110">
        <v>0.14609</v>
      </c>
      <c r="I1275" s="110">
        <v>0.39055000000000001</v>
      </c>
      <c r="J1275" s="110">
        <v>-2.4399999999999999E-3</v>
      </c>
    </row>
    <row r="1276" spans="1:10">
      <c r="A1276" s="111" t="s">
        <v>104</v>
      </c>
      <c r="B1276" s="111" t="s">
        <v>161</v>
      </c>
      <c r="C1276" s="111" t="s">
        <v>8</v>
      </c>
      <c r="D1276" s="110"/>
      <c r="E1276" s="110">
        <v>0.31340000000000001</v>
      </c>
      <c r="F1276" s="110">
        <v>-3.5000000000000003E-2</v>
      </c>
      <c r="G1276" s="110">
        <v>18.374700000000001</v>
      </c>
      <c r="H1276" s="110">
        <v>8.7859999999999994E-2</v>
      </c>
      <c r="I1276" s="110">
        <v>0.39483000000000001</v>
      </c>
      <c r="J1276" s="110">
        <v>-2.4399999999999999E-3</v>
      </c>
    </row>
    <row r="1277" spans="1:10">
      <c r="A1277" s="111" t="s">
        <v>104</v>
      </c>
      <c r="B1277" s="111" t="s">
        <v>162</v>
      </c>
      <c r="C1277" s="111" t="s">
        <v>8</v>
      </c>
      <c r="D1277" s="110"/>
      <c r="E1277" s="110">
        <v>0.31269999999999998</v>
      </c>
      <c r="F1277" s="110">
        <v>-7.8399999999999997E-2</v>
      </c>
      <c r="G1277" s="110">
        <v>18.4222</v>
      </c>
      <c r="H1277" s="110">
        <v>0.14702000000000001</v>
      </c>
      <c r="I1277" s="110">
        <v>0.39406000000000002</v>
      </c>
      <c r="J1277" s="110">
        <v>-2.4399999999999999E-3</v>
      </c>
    </row>
    <row r="1278" spans="1:10">
      <c r="A1278" s="111" t="s">
        <v>104</v>
      </c>
      <c r="B1278" s="111" t="s">
        <v>163</v>
      </c>
      <c r="C1278" s="111" t="s">
        <v>8</v>
      </c>
      <c r="D1278" s="110"/>
      <c r="E1278" s="110">
        <v>0.31309999999999999</v>
      </c>
      <c r="F1278" s="110">
        <v>-5.4600000000000003E-2</v>
      </c>
      <c r="G1278" s="110">
        <v>18.400200000000002</v>
      </c>
      <c r="H1278" s="110">
        <v>0.11451</v>
      </c>
      <c r="I1278" s="110">
        <v>0.39452999999999999</v>
      </c>
      <c r="J1278" s="110">
        <v>-2.3800000000000002E-3</v>
      </c>
    </row>
    <row r="1279" spans="1:10">
      <c r="A1279" s="111" t="s">
        <v>104</v>
      </c>
      <c r="B1279" s="111" t="s">
        <v>164</v>
      </c>
      <c r="C1279" s="111" t="s">
        <v>8</v>
      </c>
      <c r="D1279" s="110"/>
      <c r="E1279" s="110">
        <v>0.31319999999999998</v>
      </c>
      <c r="F1279" s="110">
        <v>-3.1899999999999998E-2</v>
      </c>
      <c r="G1279" s="110">
        <v>18.391400000000001</v>
      </c>
      <c r="H1279" s="110">
        <v>8.3760000000000001E-2</v>
      </c>
      <c r="I1279" s="110">
        <v>0.39467999999999998</v>
      </c>
      <c r="J1279" s="110">
        <v>-2.4499999999999999E-3</v>
      </c>
    </row>
    <row r="1280" spans="1:10">
      <c r="A1280" s="111" t="s">
        <v>104</v>
      </c>
      <c r="B1280" s="111" t="s">
        <v>165</v>
      </c>
      <c r="C1280" s="111" t="s">
        <v>8</v>
      </c>
      <c r="D1280" s="110"/>
      <c r="E1280" s="110">
        <v>-0.27479999999999999</v>
      </c>
      <c r="F1280" s="110">
        <v>0.50870000000000004</v>
      </c>
      <c r="G1280" s="110">
        <v>30.617599999999999</v>
      </c>
      <c r="H1280" s="110">
        <v>-0.65239000000000003</v>
      </c>
      <c r="I1280" s="110">
        <v>-0.24707999999999999</v>
      </c>
      <c r="J1280" s="110">
        <v>1.2600000000000001E-3</v>
      </c>
    </row>
    <row r="1281" spans="1:10">
      <c r="A1281" s="111" t="s">
        <v>104</v>
      </c>
      <c r="B1281" s="111" t="s">
        <v>166</v>
      </c>
      <c r="C1281" s="111" t="s">
        <v>8</v>
      </c>
      <c r="D1281" s="110"/>
      <c r="E1281" s="110">
        <v>-0.27060000000000001</v>
      </c>
      <c r="F1281" s="110">
        <v>0.54679999999999995</v>
      </c>
      <c r="G1281" s="110">
        <v>18.3703</v>
      </c>
      <c r="H1281" s="110">
        <v>-0.71062999999999998</v>
      </c>
      <c r="I1281" s="110">
        <v>-0.24279999999999999</v>
      </c>
      <c r="J1281" s="110">
        <v>1.2600000000000001E-3</v>
      </c>
    </row>
    <row r="1282" spans="1:10">
      <c r="A1282" s="111" t="s">
        <v>104</v>
      </c>
      <c r="B1282" s="111" t="s">
        <v>167</v>
      </c>
      <c r="C1282" s="111" t="s">
        <v>8</v>
      </c>
      <c r="D1282" s="110"/>
      <c r="E1282" s="110">
        <v>-0.27129999999999999</v>
      </c>
      <c r="F1282" s="110">
        <v>0.50339999999999996</v>
      </c>
      <c r="G1282" s="110">
        <v>18.4178</v>
      </c>
      <c r="H1282" s="110">
        <v>-0.65146999999999999</v>
      </c>
      <c r="I1282" s="110">
        <v>-0.24357999999999999</v>
      </c>
      <c r="J1282" s="110">
        <v>1.2600000000000001E-3</v>
      </c>
    </row>
    <row r="1283" spans="1:10">
      <c r="A1283" s="111" t="s">
        <v>104</v>
      </c>
      <c r="B1283" s="111" t="s">
        <v>168</v>
      </c>
      <c r="C1283" s="111" t="s">
        <v>8</v>
      </c>
      <c r="D1283" s="110"/>
      <c r="E1283" s="110">
        <v>-0.27079999999999999</v>
      </c>
      <c r="F1283" s="110">
        <v>0.5272</v>
      </c>
      <c r="G1283" s="110">
        <v>18.395800000000001</v>
      </c>
      <c r="H1283" s="110">
        <v>-0.68398000000000003</v>
      </c>
      <c r="I1283" s="110">
        <v>-0.24310000000000001</v>
      </c>
      <c r="J1283" s="110">
        <v>1.32E-3</v>
      </c>
    </row>
    <row r="1284" spans="1:10">
      <c r="A1284" s="111" t="s">
        <v>104</v>
      </c>
      <c r="B1284" s="111" t="s">
        <v>169</v>
      </c>
      <c r="C1284" s="111" t="s">
        <v>8</v>
      </c>
      <c r="D1284" s="110"/>
      <c r="E1284" s="110">
        <v>-0.27079999999999999</v>
      </c>
      <c r="F1284" s="110">
        <v>0.54990000000000006</v>
      </c>
      <c r="G1284" s="110">
        <v>18.387</v>
      </c>
      <c r="H1284" s="110">
        <v>-0.71472999999999998</v>
      </c>
      <c r="I1284" s="110">
        <v>-0.24295</v>
      </c>
      <c r="J1284" s="110">
        <v>1.24E-3</v>
      </c>
    </row>
    <row r="1285" spans="1:10">
      <c r="A1285" s="111" t="s">
        <v>104</v>
      </c>
      <c r="B1285" s="111" t="s">
        <v>170</v>
      </c>
      <c r="C1285" s="111" t="s">
        <v>8</v>
      </c>
      <c r="D1285" s="110"/>
      <c r="E1285" s="110">
        <v>-0.27</v>
      </c>
      <c r="F1285" s="110">
        <v>-0.50900000000000001</v>
      </c>
      <c r="G1285" s="110">
        <v>31.805700000000002</v>
      </c>
      <c r="H1285" s="110">
        <v>0.74983999999999995</v>
      </c>
      <c r="I1285" s="110">
        <v>-0.24032000000000001</v>
      </c>
      <c r="J1285" s="110">
        <v>-1.56E-3</v>
      </c>
    </row>
    <row r="1286" spans="1:10">
      <c r="A1286" s="111" t="s">
        <v>104</v>
      </c>
      <c r="B1286" s="111" t="s">
        <v>171</v>
      </c>
      <c r="C1286" s="111" t="s">
        <v>8</v>
      </c>
      <c r="D1286" s="110"/>
      <c r="E1286" s="110">
        <v>-0.26569999999999999</v>
      </c>
      <c r="F1286" s="110">
        <v>-0.47089999999999999</v>
      </c>
      <c r="G1286" s="110">
        <v>19.558499999999999</v>
      </c>
      <c r="H1286" s="110">
        <v>0.69160999999999995</v>
      </c>
      <c r="I1286" s="110">
        <v>-0.23604</v>
      </c>
      <c r="J1286" s="110">
        <v>-1.57E-3</v>
      </c>
    </row>
    <row r="1287" spans="1:10">
      <c r="A1287" s="111" t="s">
        <v>104</v>
      </c>
      <c r="B1287" s="111" t="s">
        <v>172</v>
      </c>
      <c r="C1287" s="111" t="s">
        <v>8</v>
      </c>
      <c r="D1287" s="110"/>
      <c r="E1287" s="110">
        <v>-0.26640000000000003</v>
      </c>
      <c r="F1287" s="110">
        <v>-0.51429999999999998</v>
      </c>
      <c r="G1287" s="110">
        <v>19.605899999999998</v>
      </c>
      <c r="H1287" s="110">
        <v>0.75077000000000005</v>
      </c>
      <c r="I1287" s="110">
        <v>-0.23680999999999999</v>
      </c>
      <c r="J1287" s="110">
        <v>-1.56E-3</v>
      </c>
    </row>
    <row r="1288" spans="1:10">
      <c r="A1288" s="111" t="s">
        <v>104</v>
      </c>
      <c r="B1288" s="111" t="s">
        <v>173</v>
      </c>
      <c r="C1288" s="111" t="s">
        <v>8</v>
      </c>
      <c r="D1288" s="110"/>
      <c r="E1288" s="110">
        <v>-0.26600000000000001</v>
      </c>
      <c r="F1288" s="110">
        <v>-0.49049999999999999</v>
      </c>
      <c r="G1288" s="110">
        <v>19.5839</v>
      </c>
      <c r="H1288" s="110">
        <v>0.71825000000000006</v>
      </c>
      <c r="I1288" s="110">
        <v>-0.23633999999999999</v>
      </c>
      <c r="J1288" s="110">
        <v>-1.5E-3</v>
      </c>
    </row>
    <row r="1289" spans="1:10">
      <c r="A1289" s="111" t="s">
        <v>104</v>
      </c>
      <c r="B1289" s="111" t="s">
        <v>174</v>
      </c>
      <c r="C1289" s="111" t="s">
        <v>8</v>
      </c>
      <c r="D1289" s="110"/>
      <c r="E1289" s="110">
        <v>-0.26590000000000003</v>
      </c>
      <c r="F1289" s="110">
        <v>-0.46779999999999999</v>
      </c>
      <c r="G1289" s="110">
        <v>19.575099999999999</v>
      </c>
      <c r="H1289" s="110">
        <v>0.68750999999999995</v>
      </c>
      <c r="I1289" s="110">
        <v>-0.23619000000000001</v>
      </c>
      <c r="J1289" s="110">
        <v>-1.58E-3</v>
      </c>
    </row>
    <row r="1290" spans="1:10">
      <c r="A1290" s="111" t="s">
        <v>104</v>
      </c>
      <c r="B1290" s="111" t="s">
        <v>179</v>
      </c>
      <c r="C1290" s="111" t="s">
        <v>8</v>
      </c>
      <c r="D1290" s="111" t="s">
        <v>9</v>
      </c>
      <c r="E1290" s="110">
        <v>0.37909999999999999</v>
      </c>
      <c r="F1290" s="110">
        <v>0.60660000000000003</v>
      </c>
      <c r="G1290" s="110">
        <v>32.831499999999998</v>
      </c>
      <c r="H1290" s="110">
        <v>0.76571</v>
      </c>
      <c r="I1290" s="110">
        <v>0.46636</v>
      </c>
      <c r="J1290" s="110">
        <v>2.66E-3</v>
      </c>
    </row>
    <row r="1291" spans="1:10">
      <c r="A1291" s="111" t="s">
        <v>104</v>
      </c>
      <c r="B1291" s="111" t="s">
        <v>179</v>
      </c>
      <c r="C1291" s="111" t="s">
        <v>8</v>
      </c>
      <c r="D1291" s="111" t="s">
        <v>10</v>
      </c>
      <c r="E1291" s="110">
        <v>-0.85050000000000003</v>
      </c>
      <c r="F1291" s="110">
        <v>-0.52429999999999999</v>
      </c>
      <c r="G1291" s="110">
        <v>15.4704</v>
      </c>
      <c r="H1291" s="110">
        <v>-0.79232999999999998</v>
      </c>
      <c r="I1291" s="110">
        <v>-0.91788999999999998</v>
      </c>
      <c r="J1291" s="110">
        <v>-2.7299999999999998E-3</v>
      </c>
    </row>
    <row r="1292" spans="1:10">
      <c r="A1292" s="111" t="s">
        <v>105</v>
      </c>
      <c r="B1292" s="111" t="s">
        <v>130</v>
      </c>
      <c r="C1292" s="111" t="s">
        <v>131</v>
      </c>
      <c r="D1292" s="110"/>
      <c r="E1292" s="110">
        <v>0</v>
      </c>
      <c r="F1292" s="110">
        <v>0</v>
      </c>
      <c r="G1292" s="110">
        <v>0</v>
      </c>
      <c r="H1292" s="110">
        <v>0</v>
      </c>
      <c r="I1292" s="110">
        <v>0</v>
      </c>
      <c r="J1292" s="110">
        <v>0</v>
      </c>
    </row>
    <row r="1293" spans="1:10">
      <c r="A1293" s="111" t="s">
        <v>105</v>
      </c>
      <c r="B1293" s="111" t="s">
        <v>132</v>
      </c>
      <c r="C1293" s="111" t="s">
        <v>131</v>
      </c>
      <c r="D1293" s="110"/>
      <c r="E1293" s="110">
        <v>-2.2000000000000001E-3</v>
      </c>
      <c r="F1293" s="110">
        <v>-4.41E-2</v>
      </c>
      <c r="G1293" s="110">
        <v>16.809699999999999</v>
      </c>
      <c r="H1293" s="110">
        <v>6.8229999999999999E-2</v>
      </c>
      <c r="I1293" s="110">
        <v>-1.23E-3</v>
      </c>
      <c r="J1293" s="110">
        <v>-3.5E-4</v>
      </c>
    </row>
    <row r="1294" spans="1:10">
      <c r="A1294" s="111" t="s">
        <v>105</v>
      </c>
      <c r="B1294" s="111" t="s">
        <v>133</v>
      </c>
      <c r="C1294" s="111" t="s">
        <v>131</v>
      </c>
      <c r="D1294" s="110"/>
      <c r="E1294" s="110">
        <v>7.7399999999999997E-2</v>
      </c>
      <c r="F1294" s="110">
        <v>-0.20419999999999999</v>
      </c>
      <c r="G1294" s="110">
        <v>24.8386</v>
      </c>
      <c r="H1294" s="110">
        <v>0.28138999999999997</v>
      </c>
      <c r="I1294" s="110">
        <v>7.2499999999999995E-2</v>
      </c>
      <c r="J1294" s="110">
        <v>-9.7999999999999997E-4</v>
      </c>
    </row>
    <row r="1295" spans="1:10">
      <c r="A1295" s="111" t="s">
        <v>105</v>
      </c>
      <c r="B1295" s="111" t="s">
        <v>134</v>
      </c>
      <c r="C1295" s="111" t="s">
        <v>131</v>
      </c>
      <c r="D1295" s="110"/>
      <c r="E1295" s="110">
        <v>0.48620000000000002</v>
      </c>
      <c r="F1295" s="110">
        <v>-0.17430000000000001</v>
      </c>
      <c r="G1295" s="110">
        <v>15.0304</v>
      </c>
      <c r="H1295" s="110">
        <v>0.16048000000000001</v>
      </c>
      <c r="I1295" s="110">
        <v>0.43430000000000002</v>
      </c>
      <c r="J1295" s="110">
        <v>-1.3999999999999999E-4</v>
      </c>
    </row>
    <row r="1296" spans="1:10">
      <c r="A1296" s="111" t="s">
        <v>105</v>
      </c>
      <c r="B1296" s="111" t="s">
        <v>135</v>
      </c>
      <c r="C1296" s="111" t="s">
        <v>131</v>
      </c>
      <c r="D1296" s="110"/>
      <c r="E1296" s="110">
        <v>1.1000000000000001E-3</v>
      </c>
      <c r="F1296" s="110">
        <v>-7.3000000000000001E-3</v>
      </c>
      <c r="G1296" s="110">
        <v>2.3881999999999999</v>
      </c>
      <c r="H1296" s="110">
        <v>9.7000000000000003E-3</v>
      </c>
      <c r="I1296" s="110">
        <v>1.1100000000000001E-3</v>
      </c>
      <c r="J1296" s="110">
        <v>-1.023E-5</v>
      </c>
    </row>
    <row r="1297" spans="1:10">
      <c r="A1297" s="111" t="s">
        <v>105</v>
      </c>
      <c r="B1297" s="111" t="s">
        <v>136</v>
      </c>
      <c r="C1297" s="111" t="s">
        <v>131</v>
      </c>
      <c r="D1297" s="110"/>
      <c r="E1297" s="110">
        <v>3.0000000000000001E-3</v>
      </c>
      <c r="F1297" s="110">
        <v>-5.2499999999999998E-2</v>
      </c>
      <c r="G1297" s="110">
        <v>2.2827000000000002</v>
      </c>
      <c r="H1297" s="110">
        <v>7.2760000000000005E-2</v>
      </c>
      <c r="I1297" s="110">
        <v>3.5999999999999999E-3</v>
      </c>
      <c r="J1297" s="110">
        <v>-3.1E-4</v>
      </c>
    </row>
    <row r="1298" spans="1:10">
      <c r="A1298" s="111" t="s">
        <v>105</v>
      </c>
      <c r="B1298" s="111" t="s">
        <v>137</v>
      </c>
      <c r="C1298" s="111" t="s">
        <v>131</v>
      </c>
      <c r="D1298" s="110"/>
      <c r="E1298" s="110">
        <v>1.8E-3</v>
      </c>
      <c r="F1298" s="110">
        <v>-2.76E-2</v>
      </c>
      <c r="G1298" s="110">
        <v>2.3622000000000001</v>
      </c>
      <c r="H1298" s="110">
        <v>3.7969999999999997E-2</v>
      </c>
      <c r="I1298" s="110">
        <v>2.0799999999999998E-3</v>
      </c>
      <c r="J1298" s="110">
        <v>-7.0950000000000003E-5</v>
      </c>
    </row>
    <row r="1299" spans="1:10">
      <c r="A1299" s="111" t="s">
        <v>105</v>
      </c>
      <c r="B1299" s="111" t="s">
        <v>138</v>
      </c>
      <c r="C1299" s="111" t="s">
        <v>131</v>
      </c>
      <c r="D1299" s="110"/>
      <c r="E1299" s="110">
        <v>1.1999999999999999E-3</v>
      </c>
      <c r="F1299" s="110">
        <v>-4.7999999999999996E-3</v>
      </c>
      <c r="G1299" s="110">
        <v>2.3010999999999999</v>
      </c>
      <c r="H1299" s="110">
        <v>5.9300000000000004E-3</v>
      </c>
      <c r="I1299" s="110">
        <v>1.1800000000000001E-3</v>
      </c>
      <c r="J1299" s="110">
        <v>-6.635E-6</v>
      </c>
    </row>
    <row r="1300" spans="1:10">
      <c r="A1300" s="111" t="s">
        <v>105</v>
      </c>
      <c r="B1300" s="111" t="s">
        <v>139</v>
      </c>
      <c r="C1300" s="111" t="s">
        <v>131</v>
      </c>
      <c r="D1300" s="110"/>
      <c r="E1300" s="110">
        <v>-0.66210000000000002</v>
      </c>
      <c r="F1300" s="110">
        <v>-0.11020000000000001</v>
      </c>
      <c r="G1300" s="110">
        <v>-0.50109999999999999</v>
      </c>
      <c r="H1300" s="110">
        <v>0.15389</v>
      </c>
      <c r="I1300" s="110">
        <v>-0.73231999999999997</v>
      </c>
      <c r="J1300" s="110">
        <v>3.3E-3</v>
      </c>
    </row>
    <row r="1301" spans="1:10">
      <c r="A1301" s="111" t="s">
        <v>105</v>
      </c>
      <c r="B1301" s="111" t="s">
        <v>140</v>
      </c>
      <c r="C1301" s="111" t="s">
        <v>131</v>
      </c>
      <c r="D1301" s="110"/>
      <c r="E1301" s="110">
        <v>0.59850000000000003</v>
      </c>
      <c r="F1301" s="110">
        <v>0.1109</v>
      </c>
      <c r="G1301" s="110">
        <v>0.54449999999999998</v>
      </c>
      <c r="H1301" s="110">
        <v>-0.15482000000000001</v>
      </c>
      <c r="I1301" s="110">
        <v>0.70540000000000003</v>
      </c>
      <c r="J1301" s="110">
        <v>-3.31E-3</v>
      </c>
    </row>
    <row r="1302" spans="1:10">
      <c r="A1302" s="111" t="s">
        <v>105</v>
      </c>
      <c r="B1302" s="111" t="s">
        <v>141</v>
      </c>
      <c r="C1302" s="111" t="s">
        <v>131</v>
      </c>
      <c r="D1302" s="110"/>
      <c r="E1302" s="110">
        <v>8.0999999999999996E-3</v>
      </c>
      <c r="F1302" s="110">
        <v>0.68240000000000001</v>
      </c>
      <c r="G1302" s="110">
        <v>-1.0344</v>
      </c>
      <c r="H1302" s="110">
        <v>-0.74114000000000002</v>
      </c>
      <c r="I1302" s="110">
        <v>1.265E-2</v>
      </c>
      <c r="J1302" s="110">
        <v>-6.4000000000000005E-4</v>
      </c>
    </row>
    <row r="1303" spans="1:10">
      <c r="A1303" s="111" t="s">
        <v>105</v>
      </c>
      <c r="B1303" s="111" t="s">
        <v>142</v>
      </c>
      <c r="C1303" s="111" t="s">
        <v>131</v>
      </c>
      <c r="D1303" s="110"/>
      <c r="E1303" s="110">
        <v>-9.5999999999999992E-3</v>
      </c>
      <c r="F1303" s="110">
        <v>-0.67520000000000002</v>
      </c>
      <c r="G1303" s="110">
        <v>1.381</v>
      </c>
      <c r="H1303" s="110">
        <v>0.80398000000000003</v>
      </c>
      <c r="I1303" s="110">
        <v>-1.4840000000000001E-2</v>
      </c>
      <c r="J1303" s="110">
        <v>7.3999999999999999E-4</v>
      </c>
    </row>
    <row r="1304" spans="1:10">
      <c r="A1304" s="111" t="s">
        <v>105</v>
      </c>
      <c r="B1304" s="111" t="s">
        <v>143</v>
      </c>
      <c r="C1304" s="111" t="s">
        <v>131</v>
      </c>
      <c r="D1304" s="110"/>
      <c r="E1304" s="110">
        <v>7.7399999999999997E-2</v>
      </c>
      <c r="F1304" s="110">
        <v>-0.20419999999999999</v>
      </c>
      <c r="G1304" s="110">
        <v>24.8386</v>
      </c>
      <c r="H1304" s="110">
        <v>0.28138999999999997</v>
      </c>
      <c r="I1304" s="110">
        <v>7.2499999999999995E-2</v>
      </c>
      <c r="J1304" s="110">
        <v>-9.7999999999999997E-4</v>
      </c>
    </row>
    <row r="1305" spans="1:10">
      <c r="A1305" s="111" t="s">
        <v>105</v>
      </c>
      <c r="B1305" s="111" t="s">
        <v>144</v>
      </c>
      <c r="C1305" s="111" t="s">
        <v>8</v>
      </c>
      <c r="D1305" s="110"/>
      <c r="E1305" s="110">
        <v>0.56359999999999999</v>
      </c>
      <c r="F1305" s="110">
        <v>-0.3785</v>
      </c>
      <c r="G1305" s="110">
        <v>39.869</v>
      </c>
      <c r="H1305" s="110">
        <v>0.44186999999999999</v>
      </c>
      <c r="I1305" s="110">
        <v>0.50680999999999998</v>
      </c>
      <c r="J1305" s="110">
        <v>-1.1199999999999999E-3</v>
      </c>
    </row>
    <row r="1306" spans="1:10">
      <c r="A1306" s="111" t="s">
        <v>105</v>
      </c>
      <c r="B1306" s="111" t="s">
        <v>145</v>
      </c>
      <c r="C1306" s="111" t="s">
        <v>8</v>
      </c>
      <c r="D1306" s="110"/>
      <c r="E1306" s="110">
        <v>-2.2000000000000001E-3</v>
      </c>
      <c r="F1306" s="110">
        <v>-4.41E-2</v>
      </c>
      <c r="G1306" s="110">
        <v>16.809699999999999</v>
      </c>
      <c r="H1306" s="110">
        <v>6.8229999999999999E-2</v>
      </c>
      <c r="I1306" s="110">
        <v>-1.23E-3</v>
      </c>
      <c r="J1306" s="110">
        <v>-3.5E-4</v>
      </c>
    </row>
    <row r="1307" spans="1:10">
      <c r="A1307" s="111" t="s">
        <v>105</v>
      </c>
      <c r="B1307" s="111" t="s">
        <v>146</v>
      </c>
      <c r="C1307" s="111" t="s">
        <v>8</v>
      </c>
      <c r="D1307" s="110"/>
      <c r="E1307" s="110">
        <v>0.4839</v>
      </c>
      <c r="F1307" s="110">
        <v>-0.21840000000000001</v>
      </c>
      <c r="G1307" s="110">
        <v>31.84</v>
      </c>
      <c r="H1307" s="110">
        <v>0.22871</v>
      </c>
      <c r="I1307" s="110">
        <v>0.43307000000000001</v>
      </c>
      <c r="J1307" s="110">
        <v>-5.0000000000000001E-4</v>
      </c>
    </row>
    <row r="1308" spans="1:10">
      <c r="A1308" s="111" t="s">
        <v>105</v>
      </c>
      <c r="B1308" s="111" t="s">
        <v>147</v>
      </c>
      <c r="C1308" s="111" t="s">
        <v>8</v>
      </c>
      <c r="D1308" s="110"/>
      <c r="E1308" s="110">
        <v>0.48730000000000001</v>
      </c>
      <c r="F1308" s="110">
        <v>-0.1817</v>
      </c>
      <c r="G1308" s="110">
        <v>17.418500000000002</v>
      </c>
      <c r="H1308" s="110">
        <v>0.17018</v>
      </c>
      <c r="I1308" s="110">
        <v>0.43541000000000002</v>
      </c>
      <c r="J1308" s="110">
        <v>-1.4999999999999999E-4</v>
      </c>
    </row>
    <row r="1309" spans="1:10">
      <c r="A1309" s="111" t="s">
        <v>105</v>
      </c>
      <c r="B1309" s="111" t="s">
        <v>148</v>
      </c>
      <c r="C1309" s="111" t="s">
        <v>8</v>
      </c>
      <c r="D1309" s="110"/>
      <c r="E1309" s="110">
        <v>0.48920000000000002</v>
      </c>
      <c r="F1309" s="110">
        <v>-0.22689999999999999</v>
      </c>
      <c r="G1309" s="110">
        <v>17.312999999999999</v>
      </c>
      <c r="H1309" s="110">
        <v>0.23324</v>
      </c>
      <c r="I1309" s="110">
        <v>0.43790000000000001</v>
      </c>
      <c r="J1309" s="110">
        <v>-4.4999999999999999E-4</v>
      </c>
    </row>
    <row r="1310" spans="1:10">
      <c r="A1310" s="111" t="s">
        <v>105</v>
      </c>
      <c r="B1310" s="111" t="s">
        <v>149</v>
      </c>
      <c r="C1310" s="111" t="s">
        <v>8</v>
      </c>
      <c r="D1310" s="110"/>
      <c r="E1310" s="110">
        <v>0.48799999999999999</v>
      </c>
      <c r="F1310" s="110">
        <v>-0.2019</v>
      </c>
      <c r="G1310" s="110">
        <v>17.392499999999998</v>
      </c>
      <c r="H1310" s="110">
        <v>0.19844999999999999</v>
      </c>
      <c r="I1310" s="110">
        <v>0.43637999999999999</v>
      </c>
      <c r="J1310" s="110">
        <v>-2.2000000000000001E-4</v>
      </c>
    </row>
    <row r="1311" spans="1:10">
      <c r="A1311" s="111" t="s">
        <v>105</v>
      </c>
      <c r="B1311" s="111" t="s">
        <v>150</v>
      </c>
      <c r="C1311" s="111" t="s">
        <v>8</v>
      </c>
      <c r="D1311" s="110"/>
      <c r="E1311" s="110">
        <v>0.4874</v>
      </c>
      <c r="F1311" s="110">
        <v>-0.17910000000000001</v>
      </c>
      <c r="G1311" s="110">
        <v>17.331499999999998</v>
      </c>
      <c r="H1311" s="110">
        <v>0.16641</v>
      </c>
      <c r="I1311" s="110">
        <v>0.43547999999999998</v>
      </c>
      <c r="J1311" s="110">
        <v>-1.4999999999999999E-4</v>
      </c>
    </row>
    <row r="1312" spans="1:10">
      <c r="A1312" s="111" t="s">
        <v>105</v>
      </c>
      <c r="B1312" s="111" t="s">
        <v>151</v>
      </c>
      <c r="C1312" s="111" t="s">
        <v>8</v>
      </c>
      <c r="D1312" s="110"/>
      <c r="E1312" s="110">
        <v>-0.1759</v>
      </c>
      <c r="F1312" s="110">
        <v>-0.28460000000000002</v>
      </c>
      <c r="G1312" s="110">
        <v>14.529299999999999</v>
      </c>
      <c r="H1312" s="110">
        <v>0.31436999999999998</v>
      </c>
      <c r="I1312" s="110">
        <v>-0.29802000000000001</v>
      </c>
      <c r="J1312" s="110">
        <v>3.15E-3</v>
      </c>
    </row>
    <row r="1313" spans="1:10">
      <c r="A1313" s="111" t="s">
        <v>105</v>
      </c>
      <c r="B1313" s="111" t="s">
        <v>152</v>
      </c>
      <c r="C1313" s="111" t="s">
        <v>8</v>
      </c>
      <c r="D1313" s="110"/>
      <c r="E1313" s="110">
        <v>1.0847</v>
      </c>
      <c r="F1313" s="110">
        <v>-6.3399999999999998E-2</v>
      </c>
      <c r="G1313" s="110">
        <v>15.5749</v>
      </c>
      <c r="H1313" s="110">
        <v>5.6600000000000001E-3</v>
      </c>
      <c r="I1313" s="110">
        <v>1.1396999999999999</v>
      </c>
      <c r="J1313" s="110">
        <v>-3.46E-3</v>
      </c>
    </row>
    <row r="1314" spans="1:10">
      <c r="A1314" s="111" t="s">
        <v>105</v>
      </c>
      <c r="B1314" s="111" t="s">
        <v>153</v>
      </c>
      <c r="C1314" s="111" t="s">
        <v>8</v>
      </c>
      <c r="D1314" s="110"/>
      <c r="E1314" s="110">
        <v>0.49430000000000002</v>
      </c>
      <c r="F1314" s="110">
        <v>0.50800000000000001</v>
      </c>
      <c r="G1314" s="110">
        <v>13.996</v>
      </c>
      <c r="H1314" s="110">
        <v>-0.58065</v>
      </c>
      <c r="I1314" s="110">
        <v>0.44695000000000001</v>
      </c>
      <c r="J1314" s="110">
        <v>-7.7999999999999999E-4</v>
      </c>
    </row>
    <row r="1315" spans="1:10">
      <c r="A1315" s="111" t="s">
        <v>105</v>
      </c>
      <c r="B1315" s="111" t="s">
        <v>154</v>
      </c>
      <c r="C1315" s="111" t="s">
        <v>8</v>
      </c>
      <c r="D1315" s="110"/>
      <c r="E1315" s="110">
        <v>0.47660000000000002</v>
      </c>
      <c r="F1315" s="110">
        <v>-0.84960000000000002</v>
      </c>
      <c r="G1315" s="110">
        <v>16.4114</v>
      </c>
      <c r="H1315" s="110">
        <v>0.96445999999999998</v>
      </c>
      <c r="I1315" s="110">
        <v>0.41946</v>
      </c>
      <c r="J1315" s="110">
        <v>5.9000000000000003E-4</v>
      </c>
    </row>
    <row r="1316" spans="1:10">
      <c r="A1316" s="111" t="s">
        <v>105</v>
      </c>
      <c r="B1316" s="111" t="s">
        <v>155</v>
      </c>
      <c r="C1316" s="111" t="s">
        <v>8</v>
      </c>
      <c r="D1316" s="110"/>
      <c r="E1316" s="110">
        <v>-0.11169999999999999</v>
      </c>
      <c r="F1316" s="110">
        <v>-0.31319999999999998</v>
      </c>
      <c r="G1316" s="110">
        <v>29.708100000000002</v>
      </c>
      <c r="H1316" s="110">
        <v>0.36038999999999999</v>
      </c>
      <c r="I1316" s="110">
        <v>-0.22589000000000001</v>
      </c>
      <c r="J1316" s="110">
        <v>2.5100000000000001E-3</v>
      </c>
    </row>
    <row r="1317" spans="1:10">
      <c r="A1317" s="111" t="s">
        <v>105</v>
      </c>
      <c r="B1317" s="111" t="s">
        <v>156</v>
      </c>
      <c r="C1317" s="111" t="s">
        <v>8</v>
      </c>
      <c r="D1317" s="110"/>
      <c r="E1317" s="110">
        <v>-0.1087</v>
      </c>
      <c r="F1317" s="110">
        <v>-0.2802</v>
      </c>
      <c r="G1317" s="110">
        <v>16.7287</v>
      </c>
      <c r="H1317" s="110">
        <v>0.30770999999999998</v>
      </c>
      <c r="I1317" s="110">
        <v>-0.22378999999999999</v>
      </c>
      <c r="J1317" s="110">
        <v>2.81E-3</v>
      </c>
    </row>
    <row r="1318" spans="1:10">
      <c r="A1318" s="111" t="s">
        <v>105</v>
      </c>
      <c r="B1318" s="111" t="s">
        <v>157</v>
      </c>
      <c r="C1318" s="111" t="s">
        <v>8</v>
      </c>
      <c r="D1318" s="110"/>
      <c r="E1318" s="110">
        <v>-0.107</v>
      </c>
      <c r="F1318" s="110">
        <v>-0.32079999999999997</v>
      </c>
      <c r="G1318" s="110">
        <v>16.633800000000001</v>
      </c>
      <c r="H1318" s="110">
        <v>0.36447000000000002</v>
      </c>
      <c r="I1318" s="110">
        <v>-0.22155</v>
      </c>
      <c r="J1318" s="110">
        <v>2.5500000000000002E-3</v>
      </c>
    </row>
    <row r="1319" spans="1:10">
      <c r="A1319" s="111" t="s">
        <v>105</v>
      </c>
      <c r="B1319" s="111" t="s">
        <v>158</v>
      </c>
      <c r="C1319" s="111" t="s">
        <v>8</v>
      </c>
      <c r="D1319" s="110"/>
      <c r="E1319" s="110">
        <v>-0.1081</v>
      </c>
      <c r="F1319" s="110">
        <v>-0.2984</v>
      </c>
      <c r="G1319" s="110">
        <v>16.705300000000001</v>
      </c>
      <c r="H1319" s="110">
        <v>0.33316000000000001</v>
      </c>
      <c r="I1319" s="110">
        <v>-0.22292000000000001</v>
      </c>
      <c r="J1319" s="110">
        <v>2.7599999999999999E-3</v>
      </c>
    </row>
    <row r="1320" spans="1:10">
      <c r="A1320" s="111" t="s">
        <v>105</v>
      </c>
      <c r="B1320" s="111" t="s">
        <v>159</v>
      </c>
      <c r="C1320" s="111" t="s">
        <v>8</v>
      </c>
      <c r="D1320" s="110"/>
      <c r="E1320" s="110">
        <v>-0.1086</v>
      </c>
      <c r="F1320" s="110">
        <v>-0.27779999999999999</v>
      </c>
      <c r="G1320" s="110">
        <v>16.650400000000001</v>
      </c>
      <c r="H1320" s="110">
        <v>0.30431999999999998</v>
      </c>
      <c r="I1320" s="110">
        <v>-0.22373000000000001</v>
      </c>
      <c r="J1320" s="110">
        <v>2.82E-3</v>
      </c>
    </row>
    <row r="1321" spans="1:10">
      <c r="A1321" s="111" t="s">
        <v>105</v>
      </c>
      <c r="B1321" s="111" t="s">
        <v>160</v>
      </c>
      <c r="C1321" s="111" t="s">
        <v>8</v>
      </c>
      <c r="D1321" s="110"/>
      <c r="E1321" s="110">
        <v>1.0227999999999999</v>
      </c>
      <c r="F1321" s="110">
        <v>-0.1142</v>
      </c>
      <c r="G1321" s="110">
        <v>30.649100000000001</v>
      </c>
      <c r="H1321" s="110">
        <v>8.2549999999999998E-2</v>
      </c>
      <c r="I1321" s="110">
        <v>1.0680499999999999</v>
      </c>
      <c r="J1321" s="110">
        <v>-3.4499999999999999E-3</v>
      </c>
    </row>
    <row r="1322" spans="1:10">
      <c r="A1322" s="111" t="s">
        <v>105</v>
      </c>
      <c r="B1322" s="111" t="s">
        <v>161</v>
      </c>
      <c r="C1322" s="111" t="s">
        <v>8</v>
      </c>
      <c r="D1322" s="110"/>
      <c r="E1322" s="110">
        <v>1.0258</v>
      </c>
      <c r="F1322" s="110">
        <v>-8.1100000000000005E-2</v>
      </c>
      <c r="G1322" s="110">
        <v>17.669799999999999</v>
      </c>
      <c r="H1322" s="110">
        <v>2.9870000000000001E-2</v>
      </c>
      <c r="I1322" s="110">
        <v>1.07016</v>
      </c>
      <c r="J1322" s="110">
        <v>-3.14E-3</v>
      </c>
    </row>
    <row r="1323" spans="1:10">
      <c r="A1323" s="111" t="s">
        <v>105</v>
      </c>
      <c r="B1323" s="111" t="s">
        <v>162</v>
      </c>
      <c r="C1323" s="111" t="s">
        <v>8</v>
      </c>
      <c r="D1323" s="110"/>
      <c r="E1323" s="110">
        <v>1.0275000000000001</v>
      </c>
      <c r="F1323" s="110">
        <v>-0.12180000000000001</v>
      </c>
      <c r="G1323" s="110">
        <v>17.5748</v>
      </c>
      <c r="H1323" s="110">
        <v>8.6629999999999999E-2</v>
      </c>
      <c r="I1323" s="110">
        <v>1.0724</v>
      </c>
      <c r="J1323" s="110">
        <v>-3.4099999999999998E-3</v>
      </c>
    </row>
    <row r="1324" spans="1:10">
      <c r="A1324" s="111" t="s">
        <v>105</v>
      </c>
      <c r="B1324" s="111" t="s">
        <v>163</v>
      </c>
      <c r="C1324" s="111" t="s">
        <v>8</v>
      </c>
      <c r="D1324" s="110"/>
      <c r="E1324" s="110">
        <v>1.0265</v>
      </c>
      <c r="F1324" s="110">
        <v>-9.9299999999999999E-2</v>
      </c>
      <c r="G1324" s="110">
        <v>17.6464</v>
      </c>
      <c r="H1324" s="110">
        <v>5.5320000000000001E-2</v>
      </c>
      <c r="I1324" s="110">
        <v>1.0710299999999999</v>
      </c>
      <c r="J1324" s="110">
        <v>-3.1900000000000001E-3</v>
      </c>
    </row>
    <row r="1325" spans="1:10">
      <c r="A1325" s="111" t="s">
        <v>105</v>
      </c>
      <c r="B1325" s="111" t="s">
        <v>164</v>
      </c>
      <c r="C1325" s="111" t="s">
        <v>8</v>
      </c>
      <c r="D1325" s="110"/>
      <c r="E1325" s="110">
        <v>1.0259</v>
      </c>
      <c r="F1325" s="110">
        <v>-7.8799999999999995E-2</v>
      </c>
      <c r="G1325" s="110">
        <v>17.5914</v>
      </c>
      <c r="H1325" s="110">
        <v>2.648E-2</v>
      </c>
      <c r="I1325" s="110">
        <v>1.0702199999999999</v>
      </c>
      <c r="J1325" s="110">
        <v>-3.13E-3</v>
      </c>
    </row>
    <row r="1326" spans="1:10">
      <c r="A1326" s="111" t="s">
        <v>105</v>
      </c>
      <c r="B1326" s="111" t="s">
        <v>165</v>
      </c>
      <c r="C1326" s="111" t="s">
        <v>8</v>
      </c>
      <c r="D1326" s="110"/>
      <c r="E1326" s="110">
        <v>0.49149999999999999</v>
      </c>
      <c r="F1326" s="110">
        <v>0.40010000000000001</v>
      </c>
      <c r="G1326" s="110">
        <v>29.228100000000001</v>
      </c>
      <c r="H1326" s="110">
        <v>-0.44513000000000003</v>
      </c>
      <c r="I1326" s="110">
        <v>0.44457999999999998</v>
      </c>
      <c r="J1326" s="110">
        <v>-1.0399999999999999E-3</v>
      </c>
    </row>
    <row r="1327" spans="1:10">
      <c r="A1327" s="111" t="s">
        <v>105</v>
      </c>
      <c r="B1327" s="111" t="s">
        <v>166</v>
      </c>
      <c r="C1327" s="111" t="s">
        <v>8</v>
      </c>
      <c r="D1327" s="110"/>
      <c r="E1327" s="110">
        <v>0.4945</v>
      </c>
      <c r="F1327" s="110">
        <v>0.43319999999999997</v>
      </c>
      <c r="G1327" s="110">
        <v>16.248799999999999</v>
      </c>
      <c r="H1327" s="110">
        <v>-0.49781999999999998</v>
      </c>
      <c r="I1327" s="110">
        <v>0.44668000000000002</v>
      </c>
      <c r="J1327" s="110">
        <v>-7.2999999999999996E-4</v>
      </c>
    </row>
    <row r="1328" spans="1:10">
      <c r="A1328" s="111" t="s">
        <v>105</v>
      </c>
      <c r="B1328" s="111" t="s">
        <v>167</v>
      </c>
      <c r="C1328" s="111" t="s">
        <v>8</v>
      </c>
      <c r="D1328" s="110"/>
      <c r="E1328" s="110">
        <v>0.49619999999999997</v>
      </c>
      <c r="F1328" s="110">
        <v>0.39250000000000002</v>
      </c>
      <c r="G1328" s="110">
        <v>16.1538</v>
      </c>
      <c r="H1328" s="110">
        <v>-0.44105</v>
      </c>
      <c r="I1328" s="110">
        <v>0.44891999999999999</v>
      </c>
      <c r="J1328" s="110">
        <v>-1E-3</v>
      </c>
    </row>
    <row r="1329" spans="1:10">
      <c r="A1329" s="111" t="s">
        <v>105</v>
      </c>
      <c r="B1329" s="111" t="s">
        <v>168</v>
      </c>
      <c r="C1329" s="111" t="s">
        <v>8</v>
      </c>
      <c r="D1329" s="110"/>
      <c r="E1329" s="110">
        <v>0.49509999999999998</v>
      </c>
      <c r="F1329" s="110">
        <v>0.41499999999999998</v>
      </c>
      <c r="G1329" s="110">
        <v>16.2254</v>
      </c>
      <c r="H1329" s="110">
        <v>-0.47237000000000001</v>
      </c>
      <c r="I1329" s="110">
        <v>0.44756000000000001</v>
      </c>
      <c r="J1329" s="110">
        <v>-7.7999999999999999E-4</v>
      </c>
    </row>
    <row r="1330" spans="1:10">
      <c r="A1330" s="111" t="s">
        <v>105</v>
      </c>
      <c r="B1330" s="111" t="s">
        <v>169</v>
      </c>
      <c r="C1330" s="111" t="s">
        <v>8</v>
      </c>
      <c r="D1330" s="110"/>
      <c r="E1330" s="110">
        <v>0.49459999999999998</v>
      </c>
      <c r="F1330" s="110">
        <v>0.4355</v>
      </c>
      <c r="G1330" s="110">
        <v>16.170400000000001</v>
      </c>
      <c r="H1330" s="110">
        <v>-0.50119999999999998</v>
      </c>
      <c r="I1330" s="110">
        <v>0.44674000000000003</v>
      </c>
      <c r="J1330" s="110">
        <v>-7.2000000000000005E-4</v>
      </c>
    </row>
    <row r="1331" spans="1:10">
      <c r="A1331" s="111" t="s">
        <v>105</v>
      </c>
      <c r="B1331" s="111" t="s">
        <v>170</v>
      </c>
      <c r="C1331" s="111" t="s">
        <v>8</v>
      </c>
      <c r="D1331" s="110"/>
      <c r="E1331" s="110">
        <v>0.47549999999999998</v>
      </c>
      <c r="F1331" s="110">
        <v>-0.82169999999999999</v>
      </c>
      <c r="G1331" s="110">
        <v>31.402000000000001</v>
      </c>
      <c r="H1331" s="110">
        <v>0.94547000000000003</v>
      </c>
      <c r="I1331" s="110">
        <v>0.41983999999999999</v>
      </c>
      <c r="J1331" s="110">
        <v>2.0000000000000001E-4</v>
      </c>
    </row>
    <row r="1332" spans="1:10">
      <c r="A1332" s="111" t="s">
        <v>105</v>
      </c>
      <c r="B1332" s="111" t="s">
        <v>171</v>
      </c>
      <c r="C1332" s="111" t="s">
        <v>8</v>
      </c>
      <c r="D1332" s="110"/>
      <c r="E1332" s="110">
        <v>0.47849999999999998</v>
      </c>
      <c r="F1332" s="110">
        <v>-0.78859999999999997</v>
      </c>
      <c r="G1332" s="110">
        <v>18.422699999999999</v>
      </c>
      <c r="H1332" s="110">
        <v>0.89278999999999997</v>
      </c>
      <c r="I1332" s="110">
        <v>0.42193999999999998</v>
      </c>
      <c r="J1332" s="110">
        <v>5.1000000000000004E-4</v>
      </c>
    </row>
    <row r="1333" spans="1:10">
      <c r="A1333" s="111" t="s">
        <v>105</v>
      </c>
      <c r="B1333" s="111" t="s">
        <v>172</v>
      </c>
      <c r="C1333" s="111" t="s">
        <v>8</v>
      </c>
      <c r="D1333" s="110"/>
      <c r="E1333" s="110">
        <v>0.48020000000000002</v>
      </c>
      <c r="F1333" s="110">
        <v>-0.82930000000000004</v>
      </c>
      <c r="G1333" s="110">
        <v>18.3277</v>
      </c>
      <c r="H1333" s="110">
        <v>0.94955000000000001</v>
      </c>
      <c r="I1333" s="110">
        <v>0.42418</v>
      </c>
      <c r="J1333" s="110">
        <v>2.4000000000000001E-4</v>
      </c>
    </row>
    <row r="1334" spans="1:10">
      <c r="A1334" s="111" t="s">
        <v>105</v>
      </c>
      <c r="B1334" s="111" t="s">
        <v>173</v>
      </c>
      <c r="C1334" s="111" t="s">
        <v>8</v>
      </c>
      <c r="D1334" s="110"/>
      <c r="E1334" s="110">
        <v>0.47920000000000001</v>
      </c>
      <c r="F1334" s="110">
        <v>-0.80689999999999995</v>
      </c>
      <c r="G1334" s="110">
        <v>18.3992</v>
      </c>
      <c r="H1334" s="110">
        <v>0.91823999999999995</v>
      </c>
      <c r="I1334" s="110">
        <v>0.42281999999999997</v>
      </c>
      <c r="J1334" s="110">
        <v>4.4999999999999999E-4</v>
      </c>
    </row>
    <row r="1335" spans="1:10">
      <c r="A1335" s="111" t="s">
        <v>105</v>
      </c>
      <c r="B1335" s="111" t="s">
        <v>174</v>
      </c>
      <c r="C1335" s="111" t="s">
        <v>8</v>
      </c>
      <c r="D1335" s="110"/>
      <c r="E1335" s="110">
        <v>0.47860000000000003</v>
      </c>
      <c r="F1335" s="110">
        <v>-0.7863</v>
      </c>
      <c r="G1335" s="110">
        <v>18.3443</v>
      </c>
      <c r="H1335" s="110">
        <v>0.88939999999999997</v>
      </c>
      <c r="I1335" s="110">
        <v>0.42201</v>
      </c>
      <c r="J1335" s="110">
        <v>5.1000000000000004E-4</v>
      </c>
    </row>
    <row r="1336" spans="1:10">
      <c r="A1336" s="111" t="s">
        <v>105</v>
      </c>
      <c r="B1336" s="111" t="s">
        <v>179</v>
      </c>
      <c r="C1336" s="111" t="s">
        <v>8</v>
      </c>
      <c r="D1336" s="111" t="s">
        <v>9</v>
      </c>
      <c r="E1336" s="110">
        <v>1.0847</v>
      </c>
      <c r="F1336" s="110">
        <v>0.50800000000000001</v>
      </c>
      <c r="G1336" s="110">
        <v>31.84</v>
      </c>
      <c r="H1336" s="110">
        <v>0.96445999999999998</v>
      </c>
      <c r="I1336" s="110">
        <v>1.1396999999999999</v>
      </c>
      <c r="J1336" s="110">
        <v>3.15E-3</v>
      </c>
    </row>
    <row r="1337" spans="1:10">
      <c r="A1337" s="111" t="s">
        <v>105</v>
      </c>
      <c r="B1337" s="111" t="s">
        <v>179</v>
      </c>
      <c r="C1337" s="111" t="s">
        <v>8</v>
      </c>
      <c r="D1337" s="111" t="s">
        <v>10</v>
      </c>
      <c r="E1337" s="110">
        <v>-0.1759</v>
      </c>
      <c r="F1337" s="110">
        <v>-0.84960000000000002</v>
      </c>
      <c r="G1337" s="110">
        <v>13.996</v>
      </c>
      <c r="H1337" s="110">
        <v>-0.58065</v>
      </c>
      <c r="I1337" s="110">
        <v>-0.29802000000000001</v>
      </c>
      <c r="J1337" s="110">
        <v>-3.46E-3</v>
      </c>
    </row>
    <row r="1338" spans="1:10">
      <c r="A1338" s="111" t="s">
        <v>106</v>
      </c>
      <c r="B1338" s="111" t="s">
        <v>130</v>
      </c>
      <c r="C1338" s="111" t="s">
        <v>131</v>
      </c>
      <c r="D1338" s="110"/>
      <c r="E1338" s="110">
        <v>0</v>
      </c>
      <c r="F1338" s="110">
        <v>0</v>
      </c>
      <c r="G1338" s="110">
        <v>0</v>
      </c>
      <c r="H1338" s="110">
        <v>0</v>
      </c>
      <c r="I1338" s="110">
        <v>0</v>
      </c>
      <c r="J1338" s="110">
        <v>0</v>
      </c>
    </row>
    <row r="1339" spans="1:10">
      <c r="A1339" s="111" t="s">
        <v>106</v>
      </c>
      <c r="B1339" s="111" t="s">
        <v>132</v>
      </c>
      <c r="C1339" s="111" t="s">
        <v>131</v>
      </c>
      <c r="D1339" s="110"/>
      <c r="E1339" s="110">
        <v>-5.8999999999999999E-3</v>
      </c>
      <c r="F1339" s="110">
        <v>-6.0299999999999999E-2</v>
      </c>
      <c r="G1339" s="110">
        <v>9.673</v>
      </c>
      <c r="H1339" s="110">
        <v>8.4169999999999995E-2</v>
      </c>
      <c r="I1339" s="110">
        <v>-4.5700000000000003E-3</v>
      </c>
      <c r="J1339" s="110">
        <v>-9.4069999999999999E-5</v>
      </c>
    </row>
    <row r="1340" spans="1:10">
      <c r="A1340" s="111" t="s">
        <v>106</v>
      </c>
      <c r="B1340" s="111" t="s">
        <v>133</v>
      </c>
      <c r="C1340" s="111" t="s">
        <v>131</v>
      </c>
      <c r="D1340" s="110"/>
      <c r="E1340" s="110">
        <v>-4.48E-2</v>
      </c>
      <c r="F1340" s="110">
        <v>-0.22739999999999999</v>
      </c>
      <c r="G1340" s="110">
        <v>17.668199999999999</v>
      </c>
      <c r="H1340" s="110">
        <v>0.30647000000000002</v>
      </c>
      <c r="I1340" s="110">
        <v>-3.6889999999999999E-2</v>
      </c>
      <c r="J1340" s="110">
        <v>-2.9E-4</v>
      </c>
    </row>
    <row r="1341" spans="1:10">
      <c r="A1341" s="111" t="s">
        <v>106</v>
      </c>
      <c r="B1341" s="111" t="s">
        <v>134</v>
      </c>
      <c r="C1341" s="111" t="s">
        <v>131</v>
      </c>
      <c r="D1341" s="110"/>
      <c r="E1341" s="110">
        <v>-0.26400000000000001</v>
      </c>
      <c r="F1341" s="110">
        <v>-6.1999999999999998E-3</v>
      </c>
      <c r="G1341" s="110">
        <v>16.616800000000001</v>
      </c>
      <c r="H1341" s="110">
        <v>1.038E-2</v>
      </c>
      <c r="I1341" s="110">
        <v>-0.23561000000000001</v>
      </c>
      <c r="J1341" s="110">
        <v>1.2999999999999999E-4</v>
      </c>
    </row>
    <row r="1342" spans="1:10">
      <c r="A1342" s="111" t="s">
        <v>106</v>
      </c>
      <c r="B1342" s="111" t="s">
        <v>135</v>
      </c>
      <c r="C1342" s="111" t="s">
        <v>131</v>
      </c>
      <c r="D1342" s="110"/>
      <c r="E1342" s="110">
        <v>4.4759999999999998E-4</v>
      </c>
      <c r="F1342" s="110">
        <v>-8.3999999999999995E-3</v>
      </c>
      <c r="G1342" s="110">
        <v>3.3664000000000001</v>
      </c>
      <c r="H1342" s="110">
        <v>1.078E-2</v>
      </c>
      <c r="I1342" s="110">
        <v>5.1000000000000004E-4</v>
      </c>
      <c r="J1342" s="110">
        <v>-3.2620000000000003E-5</v>
      </c>
    </row>
    <row r="1343" spans="1:10">
      <c r="A1343" s="111" t="s">
        <v>106</v>
      </c>
      <c r="B1343" s="111" t="s">
        <v>136</v>
      </c>
      <c r="C1343" s="111" t="s">
        <v>131</v>
      </c>
      <c r="D1343" s="110"/>
      <c r="E1343" s="110">
        <v>1.9E-3</v>
      </c>
      <c r="F1343" s="110">
        <v>-5.62E-2</v>
      </c>
      <c r="G1343" s="110">
        <v>3.3165</v>
      </c>
      <c r="H1343" s="110">
        <v>7.714E-2</v>
      </c>
      <c r="I1343" s="110">
        <v>2.48E-3</v>
      </c>
      <c r="J1343" s="110">
        <v>-2.2500000000000001E-5</v>
      </c>
    </row>
    <row r="1344" spans="1:10">
      <c r="A1344" s="111" t="s">
        <v>106</v>
      </c>
      <c r="B1344" s="111" t="s">
        <v>137</v>
      </c>
      <c r="C1344" s="111" t="s">
        <v>131</v>
      </c>
      <c r="D1344" s="110"/>
      <c r="E1344" s="110">
        <v>1.1000000000000001E-3</v>
      </c>
      <c r="F1344" s="110">
        <v>-2.9899999999999999E-2</v>
      </c>
      <c r="G1344" s="110">
        <v>3.2856999999999998</v>
      </c>
      <c r="H1344" s="110">
        <v>4.0599999999999997E-2</v>
      </c>
      <c r="I1344" s="110">
        <v>1.4E-3</v>
      </c>
      <c r="J1344" s="110">
        <v>-9.6589999999999995E-5</v>
      </c>
    </row>
    <row r="1345" spans="1:10">
      <c r="A1345" s="111" t="s">
        <v>106</v>
      </c>
      <c r="B1345" s="111" t="s">
        <v>138</v>
      </c>
      <c r="C1345" s="111" t="s">
        <v>131</v>
      </c>
      <c r="D1345" s="110"/>
      <c r="E1345" s="110">
        <v>2.6949999999999999E-4</v>
      </c>
      <c r="F1345" s="110">
        <v>-5.5999999999999999E-3</v>
      </c>
      <c r="G1345" s="110">
        <v>3.3862000000000001</v>
      </c>
      <c r="H1345" s="110">
        <v>6.7400000000000003E-3</v>
      </c>
      <c r="I1345" s="110">
        <v>2.9999999999999997E-4</v>
      </c>
      <c r="J1345" s="110">
        <v>-1.7600000000000001E-5</v>
      </c>
    </row>
    <row r="1346" spans="1:10">
      <c r="A1346" s="111" t="s">
        <v>106</v>
      </c>
      <c r="B1346" s="111" t="s">
        <v>139</v>
      </c>
      <c r="C1346" s="111" t="s">
        <v>131</v>
      </c>
      <c r="D1346" s="110"/>
      <c r="E1346" s="110">
        <v>-0.53449999999999998</v>
      </c>
      <c r="F1346" s="110">
        <v>-7.5700000000000003E-2</v>
      </c>
      <c r="G1346" s="110">
        <v>-0.56059999999999999</v>
      </c>
      <c r="H1346" s="110">
        <v>0.1043</v>
      </c>
      <c r="I1346" s="110">
        <v>-0.74136000000000002</v>
      </c>
      <c r="J1346" s="110">
        <v>2.8E-3</v>
      </c>
    </row>
    <row r="1347" spans="1:10">
      <c r="A1347" s="111" t="s">
        <v>106</v>
      </c>
      <c r="B1347" s="111" t="s">
        <v>140</v>
      </c>
      <c r="C1347" s="111" t="s">
        <v>131</v>
      </c>
      <c r="D1347" s="110"/>
      <c r="E1347" s="110">
        <v>0.53259999999999996</v>
      </c>
      <c r="F1347" s="110">
        <v>7.5700000000000003E-2</v>
      </c>
      <c r="G1347" s="110">
        <v>0.50780000000000003</v>
      </c>
      <c r="H1347" s="110">
        <v>-0.10431</v>
      </c>
      <c r="I1347" s="110">
        <v>0.73916999999999999</v>
      </c>
      <c r="J1347" s="110">
        <v>-2.8600000000000001E-3</v>
      </c>
    </row>
    <row r="1348" spans="1:10">
      <c r="A1348" s="111" t="s">
        <v>106</v>
      </c>
      <c r="B1348" s="111" t="s">
        <v>141</v>
      </c>
      <c r="C1348" s="111" t="s">
        <v>131</v>
      </c>
      <c r="D1348" s="110"/>
      <c r="E1348" s="110">
        <v>1.0800000000000001E-2</v>
      </c>
      <c r="F1348" s="110">
        <v>0.68259999999999998</v>
      </c>
      <c r="G1348" s="110">
        <v>-1.0916999999999999</v>
      </c>
      <c r="H1348" s="110">
        <v>-0.73460000000000003</v>
      </c>
      <c r="I1348" s="110">
        <v>1.4489999999999999E-2</v>
      </c>
      <c r="J1348" s="110">
        <v>-1.3699999999999999E-3</v>
      </c>
    </row>
    <row r="1349" spans="1:10">
      <c r="A1349" s="111" t="s">
        <v>106</v>
      </c>
      <c r="B1349" s="111" t="s">
        <v>142</v>
      </c>
      <c r="C1349" s="111" t="s">
        <v>131</v>
      </c>
      <c r="D1349" s="110"/>
      <c r="E1349" s="110">
        <v>-1.26E-2</v>
      </c>
      <c r="F1349" s="110">
        <v>-0.67530000000000001</v>
      </c>
      <c r="G1349" s="110">
        <v>1.3601000000000001</v>
      </c>
      <c r="H1349" s="110">
        <v>0.79623999999999995</v>
      </c>
      <c r="I1349" s="110">
        <v>-1.6920000000000001E-2</v>
      </c>
      <c r="J1349" s="110">
        <v>1.5900000000000001E-3</v>
      </c>
    </row>
    <row r="1350" spans="1:10">
      <c r="A1350" s="111" t="s">
        <v>106</v>
      </c>
      <c r="B1350" s="111" t="s">
        <v>143</v>
      </c>
      <c r="C1350" s="111" t="s">
        <v>131</v>
      </c>
      <c r="D1350" s="110"/>
      <c r="E1350" s="110">
        <v>-4.48E-2</v>
      </c>
      <c r="F1350" s="110">
        <v>-0.22739999999999999</v>
      </c>
      <c r="G1350" s="110">
        <v>17.668199999999999</v>
      </c>
      <c r="H1350" s="110">
        <v>0.30647000000000002</v>
      </c>
      <c r="I1350" s="110">
        <v>-3.6889999999999999E-2</v>
      </c>
      <c r="J1350" s="110">
        <v>-2.9E-4</v>
      </c>
    </row>
    <row r="1351" spans="1:10">
      <c r="A1351" s="111" t="s">
        <v>106</v>
      </c>
      <c r="B1351" s="111" t="s">
        <v>144</v>
      </c>
      <c r="C1351" s="111" t="s">
        <v>8</v>
      </c>
      <c r="D1351" s="110"/>
      <c r="E1351" s="110">
        <v>-0.30880000000000002</v>
      </c>
      <c r="F1351" s="110">
        <v>-0.2336</v>
      </c>
      <c r="G1351" s="110">
        <v>34.284999999999997</v>
      </c>
      <c r="H1351" s="110">
        <v>0.31685000000000002</v>
      </c>
      <c r="I1351" s="110">
        <v>-0.27249000000000001</v>
      </c>
      <c r="J1351" s="110">
        <v>-1.6000000000000001E-4</v>
      </c>
    </row>
    <row r="1352" spans="1:10">
      <c r="A1352" s="111" t="s">
        <v>106</v>
      </c>
      <c r="B1352" s="111" t="s">
        <v>145</v>
      </c>
      <c r="C1352" s="111" t="s">
        <v>8</v>
      </c>
      <c r="D1352" s="110"/>
      <c r="E1352" s="110">
        <v>-5.8999999999999999E-3</v>
      </c>
      <c r="F1352" s="110">
        <v>-6.0299999999999999E-2</v>
      </c>
      <c r="G1352" s="110">
        <v>9.673</v>
      </c>
      <c r="H1352" s="110">
        <v>8.4169999999999995E-2</v>
      </c>
      <c r="I1352" s="110">
        <v>-4.5700000000000003E-3</v>
      </c>
      <c r="J1352" s="110">
        <v>-9.4069999999999999E-5</v>
      </c>
    </row>
    <row r="1353" spans="1:10">
      <c r="A1353" s="111" t="s">
        <v>106</v>
      </c>
      <c r="B1353" s="111" t="s">
        <v>146</v>
      </c>
      <c r="C1353" s="111" t="s">
        <v>8</v>
      </c>
      <c r="D1353" s="110"/>
      <c r="E1353" s="110">
        <v>-0.26989999999999997</v>
      </c>
      <c r="F1353" s="110">
        <v>-6.6500000000000004E-2</v>
      </c>
      <c r="G1353" s="110">
        <v>26.2898</v>
      </c>
      <c r="H1353" s="110">
        <v>9.4549999999999995E-2</v>
      </c>
      <c r="I1353" s="110">
        <v>-0.24016999999999999</v>
      </c>
      <c r="J1353" s="110">
        <v>3.8529999999999999E-5</v>
      </c>
    </row>
    <row r="1354" spans="1:10">
      <c r="A1354" s="111" t="s">
        <v>106</v>
      </c>
      <c r="B1354" s="111" t="s">
        <v>147</v>
      </c>
      <c r="C1354" s="111" t="s">
        <v>8</v>
      </c>
      <c r="D1354" s="110"/>
      <c r="E1354" s="110">
        <v>-0.2636</v>
      </c>
      <c r="F1354" s="110">
        <v>-1.46E-2</v>
      </c>
      <c r="G1354" s="110">
        <v>19.9833</v>
      </c>
      <c r="H1354" s="110">
        <v>2.1170000000000001E-2</v>
      </c>
      <c r="I1354" s="110">
        <v>-0.2351</v>
      </c>
      <c r="J1354" s="110">
        <v>9.9989999999999996E-5</v>
      </c>
    </row>
    <row r="1355" spans="1:10">
      <c r="A1355" s="111" t="s">
        <v>106</v>
      </c>
      <c r="B1355" s="111" t="s">
        <v>148</v>
      </c>
      <c r="C1355" s="111" t="s">
        <v>8</v>
      </c>
      <c r="D1355" s="110"/>
      <c r="E1355" s="110">
        <v>-0.2621</v>
      </c>
      <c r="F1355" s="110">
        <v>-6.2399999999999997E-2</v>
      </c>
      <c r="G1355" s="110">
        <v>19.933299999999999</v>
      </c>
      <c r="H1355" s="110">
        <v>8.7520000000000001E-2</v>
      </c>
      <c r="I1355" s="110">
        <v>-0.23313</v>
      </c>
      <c r="J1355" s="110">
        <v>1.1E-4</v>
      </c>
    </row>
    <row r="1356" spans="1:10">
      <c r="A1356" s="111" t="s">
        <v>106</v>
      </c>
      <c r="B1356" s="111" t="s">
        <v>149</v>
      </c>
      <c r="C1356" s="111" t="s">
        <v>8</v>
      </c>
      <c r="D1356" s="110"/>
      <c r="E1356" s="110">
        <v>-0.26290000000000002</v>
      </c>
      <c r="F1356" s="110">
        <v>-3.61E-2</v>
      </c>
      <c r="G1356" s="110">
        <v>19.9025</v>
      </c>
      <c r="H1356" s="110">
        <v>5.0990000000000001E-2</v>
      </c>
      <c r="I1356" s="110">
        <v>-0.23419999999999999</v>
      </c>
      <c r="J1356" s="110">
        <v>3.6010000000000003E-5</v>
      </c>
    </row>
    <row r="1357" spans="1:10">
      <c r="A1357" s="111" t="s">
        <v>106</v>
      </c>
      <c r="B1357" s="111" t="s">
        <v>150</v>
      </c>
      <c r="C1357" s="111" t="s">
        <v>8</v>
      </c>
      <c r="D1357" s="110"/>
      <c r="E1357" s="110">
        <v>-0.26369999999999999</v>
      </c>
      <c r="F1357" s="110">
        <v>-1.18E-2</v>
      </c>
      <c r="G1357" s="110">
        <v>20.0031</v>
      </c>
      <c r="H1357" s="110">
        <v>1.712E-2</v>
      </c>
      <c r="I1357" s="110">
        <v>-0.23530000000000001</v>
      </c>
      <c r="J1357" s="110">
        <v>1.1E-4</v>
      </c>
    </row>
    <row r="1358" spans="1:10">
      <c r="A1358" s="111" t="s">
        <v>106</v>
      </c>
      <c r="B1358" s="111" t="s">
        <v>151</v>
      </c>
      <c r="C1358" s="111" t="s">
        <v>8</v>
      </c>
      <c r="D1358" s="110"/>
      <c r="E1358" s="110">
        <v>-0.79849999999999999</v>
      </c>
      <c r="F1358" s="110">
        <v>-8.1900000000000001E-2</v>
      </c>
      <c r="G1358" s="110">
        <v>16.0563</v>
      </c>
      <c r="H1358" s="110">
        <v>0.11469</v>
      </c>
      <c r="I1358" s="110">
        <v>-0.97697000000000001</v>
      </c>
      <c r="J1358" s="110">
        <v>2.9299999999999999E-3</v>
      </c>
    </row>
    <row r="1359" spans="1:10">
      <c r="A1359" s="111" t="s">
        <v>106</v>
      </c>
      <c r="B1359" s="111" t="s">
        <v>152</v>
      </c>
      <c r="C1359" s="111" t="s">
        <v>8</v>
      </c>
      <c r="D1359" s="110"/>
      <c r="E1359" s="110">
        <v>0.26860000000000001</v>
      </c>
      <c r="F1359" s="110">
        <v>6.9500000000000006E-2</v>
      </c>
      <c r="G1359" s="110">
        <v>17.124700000000001</v>
      </c>
      <c r="H1359" s="110">
        <v>-9.3920000000000003E-2</v>
      </c>
      <c r="I1359" s="110">
        <v>0.50356000000000001</v>
      </c>
      <c r="J1359" s="110">
        <v>-2.7299999999999998E-3</v>
      </c>
    </row>
    <row r="1360" spans="1:10">
      <c r="A1360" s="111" t="s">
        <v>106</v>
      </c>
      <c r="B1360" s="111" t="s">
        <v>153</v>
      </c>
      <c r="C1360" s="111" t="s">
        <v>8</v>
      </c>
      <c r="D1360" s="110"/>
      <c r="E1360" s="110">
        <v>-0.25319999999999998</v>
      </c>
      <c r="F1360" s="110">
        <v>0.6764</v>
      </c>
      <c r="G1360" s="110">
        <v>15.5251</v>
      </c>
      <c r="H1360" s="110">
        <v>-0.72421000000000002</v>
      </c>
      <c r="I1360" s="110">
        <v>-0.22112000000000001</v>
      </c>
      <c r="J1360" s="110">
        <v>-1.24E-3</v>
      </c>
    </row>
    <row r="1361" spans="1:10">
      <c r="A1361" s="111" t="s">
        <v>106</v>
      </c>
      <c r="B1361" s="111" t="s">
        <v>154</v>
      </c>
      <c r="C1361" s="111" t="s">
        <v>8</v>
      </c>
      <c r="D1361" s="110"/>
      <c r="E1361" s="110">
        <v>-0.27660000000000001</v>
      </c>
      <c r="F1361" s="110">
        <v>-0.68149999999999999</v>
      </c>
      <c r="G1361" s="110">
        <v>17.977</v>
      </c>
      <c r="H1361" s="110">
        <v>0.80662</v>
      </c>
      <c r="I1361" s="110">
        <v>-0.25252000000000002</v>
      </c>
      <c r="J1361" s="110">
        <v>1.72E-3</v>
      </c>
    </row>
    <row r="1362" spans="1:10">
      <c r="A1362" s="111" t="s">
        <v>106</v>
      </c>
      <c r="B1362" s="111" t="s">
        <v>155</v>
      </c>
      <c r="C1362" s="111" t="s">
        <v>8</v>
      </c>
      <c r="D1362" s="110"/>
      <c r="E1362" s="110">
        <v>-0.75029999999999997</v>
      </c>
      <c r="F1362" s="110">
        <v>-0.12859999999999999</v>
      </c>
      <c r="G1362" s="110">
        <v>24.818000000000001</v>
      </c>
      <c r="H1362" s="110">
        <v>0.18001</v>
      </c>
      <c r="I1362" s="110">
        <v>-0.90693999999999997</v>
      </c>
      <c r="J1362" s="110">
        <v>2.5699999999999998E-3</v>
      </c>
    </row>
    <row r="1363" spans="1:10">
      <c r="A1363" s="111" t="s">
        <v>106</v>
      </c>
      <c r="B1363" s="111" t="s">
        <v>156</v>
      </c>
      <c r="C1363" s="111" t="s">
        <v>8</v>
      </c>
      <c r="D1363" s="110"/>
      <c r="E1363" s="110">
        <v>-0.74460000000000004</v>
      </c>
      <c r="F1363" s="110">
        <v>-8.1900000000000001E-2</v>
      </c>
      <c r="G1363" s="110">
        <v>19.142099999999999</v>
      </c>
      <c r="H1363" s="110">
        <v>0.11396000000000001</v>
      </c>
      <c r="I1363" s="110">
        <v>-0.90237000000000001</v>
      </c>
      <c r="J1363" s="110">
        <v>2.6199999999999999E-3</v>
      </c>
    </row>
    <row r="1364" spans="1:10">
      <c r="A1364" s="111" t="s">
        <v>106</v>
      </c>
      <c r="B1364" s="111" t="s">
        <v>157</v>
      </c>
      <c r="C1364" s="111" t="s">
        <v>8</v>
      </c>
      <c r="D1364" s="110"/>
      <c r="E1364" s="110">
        <v>-0.74329999999999996</v>
      </c>
      <c r="F1364" s="110">
        <v>-0.1249</v>
      </c>
      <c r="G1364" s="110">
        <v>19.097200000000001</v>
      </c>
      <c r="H1364" s="110">
        <v>0.17368</v>
      </c>
      <c r="I1364" s="110">
        <v>-0.90059999999999996</v>
      </c>
      <c r="J1364" s="110">
        <v>2.63E-3</v>
      </c>
    </row>
    <row r="1365" spans="1:10">
      <c r="A1365" s="111" t="s">
        <v>106</v>
      </c>
      <c r="B1365" s="111" t="s">
        <v>158</v>
      </c>
      <c r="C1365" s="111" t="s">
        <v>8</v>
      </c>
      <c r="D1365" s="110"/>
      <c r="E1365" s="110">
        <v>-0.74399999999999999</v>
      </c>
      <c r="F1365" s="110">
        <v>-0.1013</v>
      </c>
      <c r="G1365" s="110">
        <v>19.069400000000002</v>
      </c>
      <c r="H1365" s="110">
        <v>0.14080000000000001</v>
      </c>
      <c r="I1365" s="110">
        <v>-0.90156999999999998</v>
      </c>
      <c r="J1365" s="110">
        <v>2.5699999999999998E-3</v>
      </c>
    </row>
    <row r="1366" spans="1:10">
      <c r="A1366" s="111" t="s">
        <v>106</v>
      </c>
      <c r="B1366" s="111" t="s">
        <v>159</v>
      </c>
      <c r="C1366" s="111" t="s">
        <v>8</v>
      </c>
      <c r="D1366" s="110"/>
      <c r="E1366" s="110">
        <v>-0.74480000000000002</v>
      </c>
      <c r="F1366" s="110">
        <v>-7.9399999999999998E-2</v>
      </c>
      <c r="G1366" s="110">
        <v>19.1599</v>
      </c>
      <c r="H1366" s="110">
        <v>0.11032</v>
      </c>
      <c r="I1366" s="110">
        <v>-0.90256000000000003</v>
      </c>
      <c r="J1366" s="110">
        <v>2.64E-3</v>
      </c>
    </row>
    <row r="1367" spans="1:10">
      <c r="A1367" s="111" t="s">
        <v>106</v>
      </c>
      <c r="B1367" s="111" t="s">
        <v>160</v>
      </c>
      <c r="C1367" s="111" t="s">
        <v>8</v>
      </c>
      <c r="D1367" s="110"/>
      <c r="E1367" s="110">
        <v>0.21</v>
      </c>
      <c r="F1367" s="110">
        <v>7.7000000000000002E-3</v>
      </c>
      <c r="G1367" s="110">
        <v>25.779599999999999</v>
      </c>
      <c r="H1367" s="110">
        <v>-7.7400000000000004E-3</v>
      </c>
      <c r="I1367" s="110">
        <v>0.42553999999999997</v>
      </c>
      <c r="J1367" s="110">
        <v>-2.5300000000000001E-3</v>
      </c>
    </row>
    <row r="1368" spans="1:10">
      <c r="A1368" s="111" t="s">
        <v>106</v>
      </c>
      <c r="B1368" s="111" t="s">
        <v>161</v>
      </c>
      <c r="C1368" s="111" t="s">
        <v>8</v>
      </c>
      <c r="D1368" s="110"/>
      <c r="E1368" s="110">
        <v>0.2157</v>
      </c>
      <c r="F1368" s="110">
        <v>5.4399999999999997E-2</v>
      </c>
      <c r="G1368" s="110">
        <v>20.1037</v>
      </c>
      <c r="H1368" s="110">
        <v>-7.3789999999999994E-2</v>
      </c>
      <c r="I1368" s="110">
        <v>0.43009999999999998</v>
      </c>
      <c r="J1368" s="110">
        <v>-2.47E-3</v>
      </c>
    </row>
    <row r="1369" spans="1:10">
      <c r="A1369" s="111" t="s">
        <v>106</v>
      </c>
      <c r="B1369" s="111" t="s">
        <v>162</v>
      </c>
      <c r="C1369" s="111" t="s">
        <v>8</v>
      </c>
      <c r="D1369" s="110"/>
      <c r="E1369" s="110">
        <v>0.217</v>
      </c>
      <c r="F1369" s="110">
        <v>1.14E-2</v>
      </c>
      <c r="G1369" s="110">
        <v>20.058700000000002</v>
      </c>
      <c r="H1369" s="110">
        <v>-1.4069999999999999E-2</v>
      </c>
      <c r="I1369" s="110">
        <v>0.43186999999999998</v>
      </c>
      <c r="J1369" s="110">
        <v>-2.4599999999999999E-3</v>
      </c>
    </row>
    <row r="1370" spans="1:10">
      <c r="A1370" s="111" t="s">
        <v>106</v>
      </c>
      <c r="B1370" s="111" t="s">
        <v>163</v>
      </c>
      <c r="C1370" s="111" t="s">
        <v>8</v>
      </c>
      <c r="D1370" s="110"/>
      <c r="E1370" s="110">
        <v>0.21629999999999999</v>
      </c>
      <c r="F1370" s="110">
        <v>3.5099999999999999E-2</v>
      </c>
      <c r="G1370" s="110">
        <v>20.030999999999999</v>
      </c>
      <c r="H1370" s="110">
        <v>-4.6949999999999999E-2</v>
      </c>
      <c r="I1370" s="110">
        <v>0.43091000000000002</v>
      </c>
      <c r="J1370" s="110">
        <v>-2.5300000000000001E-3</v>
      </c>
    </row>
    <row r="1371" spans="1:10">
      <c r="A1371" s="111" t="s">
        <v>106</v>
      </c>
      <c r="B1371" s="111" t="s">
        <v>164</v>
      </c>
      <c r="C1371" s="111" t="s">
        <v>8</v>
      </c>
      <c r="D1371" s="110"/>
      <c r="E1371" s="110">
        <v>0.2155</v>
      </c>
      <c r="F1371" s="110">
        <v>5.6899999999999999E-2</v>
      </c>
      <c r="G1371" s="110">
        <v>20.121500000000001</v>
      </c>
      <c r="H1371" s="110">
        <v>-7.7429999999999999E-2</v>
      </c>
      <c r="I1371" s="110">
        <v>0.42992000000000002</v>
      </c>
      <c r="J1371" s="110">
        <v>-2.4599999999999999E-3</v>
      </c>
    </row>
    <row r="1372" spans="1:10">
      <c r="A1372" s="111" t="s">
        <v>106</v>
      </c>
      <c r="B1372" s="111" t="s">
        <v>165</v>
      </c>
      <c r="C1372" s="111" t="s">
        <v>8</v>
      </c>
      <c r="D1372" s="110"/>
      <c r="E1372" s="110">
        <v>-0.2596</v>
      </c>
      <c r="F1372" s="110">
        <v>0.55389999999999995</v>
      </c>
      <c r="G1372" s="110">
        <v>24.34</v>
      </c>
      <c r="H1372" s="110">
        <v>-0.57499999999999996</v>
      </c>
      <c r="I1372" s="110">
        <v>-0.22667999999999999</v>
      </c>
      <c r="J1372" s="110">
        <v>-1.1800000000000001E-3</v>
      </c>
    </row>
    <row r="1373" spans="1:10">
      <c r="A1373" s="111" t="s">
        <v>106</v>
      </c>
      <c r="B1373" s="111" t="s">
        <v>166</v>
      </c>
      <c r="C1373" s="111" t="s">
        <v>8</v>
      </c>
      <c r="D1373" s="110"/>
      <c r="E1373" s="110">
        <v>-0.25390000000000001</v>
      </c>
      <c r="F1373" s="110">
        <v>0.60060000000000002</v>
      </c>
      <c r="G1373" s="110">
        <v>18.664100000000001</v>
      </c>
      <c r="H1373" s="110">
        <v>-0.64105000000000001</v>
      </c>
      <c r="I1373" s="110">
        <v>-0.22211</v>
      </c>
      <c r="J1373" s="110">
        <v>-1.1299999999999999E-3</v>
      </c>
    </row>
    <row r="1374" spans="1:10">
      <c r="A1374" s="111" t="s">
        <v>106</v>
      </c>
      <c r="B1374" s="111" t="s">
        <v>167</v>
      </c>
      <c r="C1374" s="111" t="s">
        <v>8</v>
      </c>
      <c r="D1374" s="110"/>
      <c r="E1374" s="110">
        <v>-0.25259999999999999</v>
      </c>
      <c r="F1374" s="110">
        <v>0.55759999999999998</v>
      </c>
      <c r="G1374" s="110">
        <v>18.619199999999999</v>
      </c>
      <c r="H1374" s="110">
        <v>-0.58133000000000001</v>
      </c>
      <c r="I1374" s="110">
        <v>-0.22034000000000001</v>
      </c>
      <c r="J1374" s="110">
        <v>-1.1199999999999999E-3</v>
      </c>
    </row>
    <row r="1375" spans="1:10">
      <c r="A1375" s="111" t="s">
        <v>106</v>
      </c>
      <c r="B1375" s="111" t="s">
        <v>168</v>
      </c>
      <c r="C1375" s="111" t="s">
        <v>8</v>
      </c>
      <c r="D1375" s="110"/>
      <c r="E1375" s="110">
        <v>-0.25330000000000003</v>
      </c>
      <c r="F1375" s="110">
        <v>0.58120000000000005</v>
      </c>
      <c r="G1375" s="110">
        <v>18.5914</v>
      </c>
      <c r="H1375" s="110">
        <v>-0.61421000000000003</v>
      </c>
      <c r="I1375" s="110">
        <v>-0.22131000000000001</v>
      </c>
      <c r="J1375" s="110">
        <v>-1.1900000000000001E-3</v>
      </c>
    </row>
    <row r="1376" spans="1:10">
      <c r="A1376" s="111" t="s">
        <v>106</v>
      </c>
      <c r="B1376" s="111" t="s">
        <v>169</v>
      </c>
      <c r="C1376" s="111" t="s">
        <v>8</v>
      </c>
      <c r="D1376" s="110"/>
      <c r="E1376" s="110">
        <v>-0.25409999999999999</v>
      </c>
      <c r="F1376" s="110">
        <v>0.60309999999999997</v>
      </c>
      <c r="G1376" s="110">
        <v>18.681899999999999</v>
      </c>
      <c r="H1376" s="110">
        <v>-0.64468999999999999</v>
      </c>
      <c r="I1376" s="110">
        <v>-0.2223</v>
      </c>
      <c r="J1376" s="110">
        <v>-1.1199999999999999E-3</v>
      </c>
    </row>
    <row r="1377" spans="1:10">
      <c r="A1377" s="111" t="s">
        <v>106</v>
      </c>
      <c r="B1377" s="111" t="s">
        <v>170</v>
      </c>
      <c r="C1377" s="111" t="s">
        <v>8</v>
      </c>
      <c r="D1377" s="110"/>
      <c r="E1377" s="110">
        <v>-0.28060000000000002</v>
      </c>
      <c r="F1377" s="110">
        <v>-0.66820000000000002</v>
      </c>
      <c r="G1377" s="110">
        <v>26.546700000000001</v>
      </c>
      <c r="H1377" s="110">
        <v>0.80274999999999996</v>
      </c>
      <c r="I1377" s="110">
        <v>-0.25494</v>
      </c>
      <c r="J1377" s="110">
        <v>1.48E-3</v>
      </c>
    </row>
    <row r="1378" spans="1:10">
      <c r="A1378" s="111" t="s">
        <v>106</v>
      </c>
      <c r="B1378" s="111" t="s">
        <v>171</v>
      </c>
      <c r="C1378" s="111" t="s">
        <v>8</v>
      </c>
      <c r="D1378" s="110"/>
      <c r="E1378" s="110">
        <v>-0.27500000000000002</v>
      </c>
      <c r="F1378" s="110">
        <v>-0.62150000000000005</v>
      </c>
      <c r="G1378" s="110">
        <v>20.870799999999999</v>
      </c>
      <c r="H1378" s="110">
        <v>0.73670000000000002</v>
      </c>
      <c r="I1378" s="110">
        <v>-0.25036999999999998</v>
      </c>
      <c r="J1378" s="110">
        <v>1.5399999999999999E-3</v>
      </c>
    </row>
    <row r="1379" spans="1:10">
      <c r="A1379" s="111" t="s">
        <v>106</v>
      </c>
      <c r="B1379" s="111" t="s">
        <v>172</v>
      </c>
      <c r="C1379" s="111" t="s">
        <v>8</v>
      </c>
      <c r="D1379" s="110"/>
      <c r="E1379" s="110">
        <v>-0.2737</v>
      </c>
      <c r="F1379" s="110">
        <v>-0.66449999999999998</v>
      </c>
      <c r="G1379" s="110">
        <v>20.825800000000001</v>
      </c>
      <c r="H1379" s="110">
        <v>0.79642000000000002</v>
      </c>
      <c r="I1379" s="110">
        <v>-0.24859999999999999</v>
      </c>
      <c r="J1379" s="110">
        <v>1.5499999999999999E-3</v>
      </c>
    </row>
    <row r="1380" spans="1:10">
      <c r="A1380" s="111" t="s">
        <v>106</v>
      </c>
      <c r="B1380" s="111" t="s">
        <v>173</v>
      </c>
      <c r="C1380" s="111" t="s">
        <v>8</v>
      </c>
      <c r="D1380" s="110"/>
      <c r="E1380" s="110">
        <v>-0.27439999999999998</v>
      </c>
      <c r="F1380" s="110">
        <v>-0.64090000000000003</v>
      </c>
      <c r="G1380" s="110">
        <v>20.798100000000002</v>
      </c>
      <c r="H1380" s="110">
        <v>0.76354</v>
      </c>
      <c r="I1380" s="110">
        <v>-0.24956999999999999</v>
      </c>
      <c r="J1380" s="110">
        <v>1.48E-3</v>
      </c>
    </row>
    <row r="1381" spans="1:10">
      <c r="A1381" s="111" t="s">
        <v>106</v>
      </c>
      <c r="B1381" s="111" t="s">
        <v>174</v>
      </c>
      <c r="C1381" s="111" t="s">
        <v>8</v>
      </c>
      <c r="D1381" s="110"/>
      <c r="E1381" s="110">
        <v>-0.27510000000000001</v>
      </c>
      <c r="F1381" s="110">
        <v>-0.61899999999999999</v>
      </c>
      <c r="G1381" s="110">
        <v>20.8886</v>
      </c>
      <c r="H1381" s="110">
        <v>0.73306000000000004</v>
      </c>
      <c r="I1381" s="110">
        <v>-0.25056</v>
      </c>
      <c r="J1381" s="110">
        <v>1.5499999999999999E-3</v>
      </c>
    </row>
    <row r="1382" spans="1:10">
      <c r="A1382" s="111" t="s">
        <v>106</v>
      </c>
      <c r="B1382" s="111" t="s">
        <v>179</v>
      </c>
      <c r="C1382" s="111" t="s">
        <v>8</v>
      </c>
      <c r="D1382" s="111" t="s">
        <v>9</v>
      </c>
      <c r="E1382" s="110">
        <v>0.26860000000000001</v>
      </c>
      <c r="F1382" s="110">
        <v>0.6764</v>
      </c>
      <c r="G1382" s="110">
        <v>26.546700000000001</v>
      </c>
      <c r="H1382" s="110">
        <v>0.80662</v>
      </c>
      <c r="I1382" s="110">
        <v>0.50356000000000001</v>
      </c>
      <c r="J1382" s="110">
        <v>2.9299999999999999E-3</v>
      </c>
    </row>
    <row r="1383" spans="1:10">
      <c r="A1383" s="111" t="s">
        <v>106</v>
      </c>
      <c r="B1383" s="111" t="s">
        <v>179</v>
      </c>
      <c r="C1383" s="111" t="s">
        <v>8</v>
      </c>
      <c r="D1383" s="111" t="s">
        <v>10</v>
      </c>
      <c r="E1383" s="110">
        <v>-0.79849999999999999</v>
      </c>
      <c r="F1383" s="110">
        <v>-0.68149999999999999</v>
      </c>
      <c r="G1383" s="110">
        <v>15.5251</v>
      </c>
      <c r="H1383" s="110">
        <v>-0.72421000000000002</v>
      </c>
      <c r="I1383" s="110">
        <v>-0.97697000000000001</v>
      </c>
      <c r="J1383" s="110">
        <v>-2.7299999999999998E-3</v>
      </c>
    </row>
    <row r="1384" spans="1:10">
      <c r="A1384" s="111" t="s">
        <v>107</v>
      </c>
      <c r="B1384" s="111" t="s">
        <v>130</v>
      </c>
      <c r="C1384" s="111" t="s">
        <v>131</v>
      </c>
      <c r="D1384" s="110"/>
      <c r="E1384" s="110">
        <v>0</v>
      </c>
      <c r="F1384" s="110">
        <v>0</v>
      </c>
      <c r="G1384" s="110">
        <v>0</v>
      </c>
      <c r="H1384" s="110">
        <v>0</v>
      </c>
      <c r="I1384" s="110">
        <v>0</v>
      </c>
      <c r="J1384" s="110">
        <v>0</v>
      </c>
    </row>
    <row r="1385" spans="1:10">
      <c r="A1385" s="111" t="s">
        <v>107</v>
      </c>
      <c r="B1385" s="111" t="s">
        <v>132</v>
      </c>
      <c r="C1385" s="111" t="s">
        <v>131</v>
      </c>
      <c r="D1385" s="110"/>
      <c r="E1385" s="110">
        <v>-2.3999999999999998E-3</v>
      </c>
      <c r="F1385" s="110">
        <v>-6.5500000000000003E-2</v>
      </c>
      <c r="G1385" s="110">
        <v>6.5850999999999997</v>
      </c>
      <c r="H1385" s="110">
        <v>8.9580000000000007E-2</v>
      </c>
      <c r="I1385" s="110">
        <v>-1.64E-3</v>
      </c>
      <c r="J1385" s="110">
        <v>-3.3E-4</v>
      </c>
    </row>
    <row r="1386" spans="1:10">
      <c r="A1386" s="111" t="s">
        <v>107</v>
      </c>
      <c r="B1386" s="111" t="s">
        <v>133</v>
      </c>
      <c r="C1386" s="111" t="s">
        <v>131</v>
      </c>
      <c r="D1386" s="110"/>
      <c r="E1386" s="110">
        <v>2.75E-2</v>
      </c>
      <c r="F1386" s="110">
        <v>-0.2356</v>
      </c>
      <c r="G1386" s="110">
        <v>11.5923</v>
      </c>
      <c r="H1386" s="110">
        <v>0.31589</v>
      </c>
      <c r="I1386" s="110">
        <v>2.7230000000000001E-2</v>
      </c>
      <c r="J1386" s="110">
        <v>-8.9999999999999998E-4</v>
      </c>
    </row>
    <row r="1387" spans="1:10">
      <c r="A1387" s="111" t="s">
        <v>107</v>
      </c>
      <c r="B1387" s="111" t="s">
        <v>134</v>
      </c>
      <c r="C1387" s="111" t="s">
        <v>131</v>
      </c>
      <c r="D1387" s="110"/>
      <c r="E1387" s="110">
        <v>0.20580000000000001</v>
      </c>
      <c r="F1387" s="110">
        <v>-9.0999999999999998E-2</v>
      </c>
      <c r="G1387" s="110">
        <v>16.3078</v>
      </c>
      <c r="H1387" s="110">
        <v>8.6150000000000004E-2</v>
      </c>
      <c r="I1387" s="110">
        <v>0.18389</v>
      </c>
      <c r="J1387" s="110">
        <v>-1.3999999999999999E-4</v>
      </c>
    </row>
    <row r="1388" spans="1:10">
      <c r="A1388" s="111" t="s">
        <v>107</v>
      </c>
      <c r="B1388" s="111" t="s">
        <v>135</v>
      </c>
      <c r="C1388" s="111" t="s">
        <v>131</v>
      </c>
      <c r="D1388" s="110"/>
      <c r="E1388" s="110">
        <v>2.173E-5</v>
      </c>
      <c r="F1388" s="110">
        <v>-8.6999999999999994E-3</v>
      </c>
      <c r="G1388" s="110">
        <v>3.2685</v>
      </c>
      <c r="H1388" s="110">
        <v>1.111E-2</v>
      </c>
      <c r="I1388" s="110">
        <v>1.1E-4</v>
      </c>
      <c r="J1388" s="110">
        <v>-6.2269999999999998E-6</v>
      </c>
    </row>
    <row r="1389" spans="1:10">
      <c r="A1389" s="111" t="s">
        <v>107</v>
      </c>
      <c r="B1389" s="111" t="s">
        <v>136</v>
      </c>
      <c r="C1389" s="111" t="s">
        <v>131</v>
      </c>
      <c r="D1389" s="110"/>
      <c r="E1389" s="110">
        <v>1.2999999999999999E-3</v>
      </c>
      <c r="F1389" s="110">
        <v>-5.7000000000000002E-2</v>
      </c>
      <c r="G1389" s="110">
        <v>3.1716000000000002</v>
      </c>
      <c r="H1389" s="110">
        <v>7.8420000000000004E-2</v>
      </c>
      <c r="I1389" s="110">
        <v>1.8400000000000001E-3</v>
      </c>
      <c r="J1389" s="110">
        <v>-2.9E-4</v>
      </c>
    </row>
    <row r="1390" spans="1:10">
      <c r="A1390" s="111" t="s">
        <v>107</v>
      </c>
      <c r="B1390" s="111" t="s">
        <v>137</v>
      </c>
      <c r="C1390" s="111" t="s">
        <v>131</v>
      </c>
      <c r="D1390" s="110"/>
      <c r="E1390" s="110">
        <v>6.5689999999999998E-4</v>
      </c>
      <c r="F1390" s="110">
        <v>-3.04E-2</v>
      </c>
      <c r="G1390" s="110">
        <v>3.2279</v>
      </c>
      <c r="H1390" s="110">
        <v>4.1309999999999999E-2</v>
      </c>
      <c r="I1390" s="110">
        <v>9.3999999999999997E-4</v>
      </c>
      <c r="J1390" s="110">
        <v>-5.7689999999999998E-5</v>
      </c>
    </row>
    <row r="1391" spans="1:10">
      <c r="A1391" s="111" t="s">
        <v>107</v>
      </c>
      <c r="B1391" s="111" t="s">
        <v>138</v>
      </c>
      <c r="C1391" s="111" t="s">
        <v>131</v>
      </c>
      <c r="D1391" s="110"/>
      <c r="E1391" s="110">
        <v>-1.117E-4</v>
      </c>
      <c r="F1391" s="110">
        <v>-5.7000000000000002E-3</v>
      </c>
      <c r="G1391" s="110">
        <v>3.2195999999999998</v>
      </c>
      <c r="H1391" s="110">
        <v>6.8500000000000002E-3</v>
      </c>
      <c r="I1391" s="110">
        <v>-4.6239999999999998E-5</v>
      </c>
      <c r="J1391" s="110">
        <v>-4.51E-6</v>
      </c>
    </row>
    <row r="1392" spans="1:10">
      <c r="A1392" s="111" t="s">
        <v>107</v>
      </c>
      <c r="B1392" s="111" t="s">
        <v>139</v>
      </c>
      <c r="C1392" s="111" t="s">
        <v>131</v>
      </c>
      <c r="D1392" s="110"/>
      <c r="E1392" s="110">
        <v>-0.51559999999999995</v>
      </c>
      <c r="F1392" s="110">
        <v>-5.5500000000000001E-2</v>
      </c>
      <c r="G1392" s="110">
        <v>0.57889999999999997</v>
      </c>
      <c r="H1392" s="110">
        <v>7.6560000000000003E-2</v>
      </c>
      <c r="I1392" s="110">
        <v>-0.72482999999999997</v>
      </c>
      <c r="J1392" s="110">
        <v>3.3899999999999998E-3</v>
      </c>
    </row>
    <row r="1393" spans="1:10">
      <c r="A1393" s="111" t="s">
        <v>107</v>
      </c>
      <c r="B1393" s="111" t="s">
        <v>140</v>
      </c>
      <c r="C1393" s="111" t="s">
        <v>131</v>
      </c>
      <c r="D1393" s="110"/>
      <c r="E1393" s="110">
        <v>0.51500000000000001</v>
      </c>
      <c r="F1393" s="110">
        <v>5.5300000000000002E-2</v>
      </c>
      <c r="G1393" s="110">
        <v>-0.58489999999999998</v>
      </c>
      <c r="H1393" s="110">
        <v>-7.6249999999999998E-2</v>
      </c>
      <c r="I1393" s="110">
        <v>0.72385999999999995</v>
      </c>
      <c r="J1393" s="110">
        <v>-3.4099999999999998E-3</v>
      </c>
    </row>
    <row r="1394" spans="1:10">
      <c r="A1394" s="111" t="s">
        <v>107</v>
      </c>
      <c r="B1394" s="111" t="s">
        <v>141</v>
      </c>
      <c r="C1394" s="111" t="s">
        <v>131</v>
      </c>
      <c r="D1394" s="110"/>
      <c r="E1394" s="110">
        <v>8.6999999999999994E-3</v>
      </c>
      <c r="F1394" s="110">
        <v>0.67300000000000004</v>
      </c>
      <c r="G1394" s="110">
        <v>-1.1049</v>
      </c>
      <c r="H1394" s="110">
        <v>-0.72270000000000001</v>
      </c>
      <c r="I1394" s="110">
        <v>1.1900000000000001E-2</v>
      </c>
      <c r="J1394" s="110">
        <v>-4.4999999999999999E-4</v>
      </c>
    </row>
    <row r="1395" spans="1:10">
      <c r="A1395" s="111" t="s">
        <v>107</v>
      </c>
      <c r="B1395" s="111" t="s">
        <v>142</v>
      </c>
      <c r="C1395" s="111" t="s">
        <v>131</v>
      </c>
      <c r="D1395" s="110"/>
      <c r="E1395" s="110">
        <v>-1.01E-2</v>
      </c>
      <c r="F1395" s="110">
        <v>-0.66469999999999996</v>
      </c>
      <c r="G1395" s="110">
        <v>1.3604000000000001</v>
      </c>
      <c r="H1395" s="110">
        <v>0.78285000000000005</v>
      </c>
      <c r="I1395" s="110">
        <v>-1.3849999999999999E-2</v>
      </c>
      <c r="J1395" s="110">
        <v>5.2999999999999998E-4</v>
      </c>
    </row>
    <row r="1396" spans="1:10">
      <c r="A1396" s="111" t="s">
        <v>107</v>
      </c>
      <c r="B1396" s="111" t="s">
        <v>143</v>
      </c>
      <c r="C1396" s="111" t="s">
        <v>131</v>
      </c>
      <c r="D1396" s="110"/>
      <c r="E1396" s="110">
        <v>2.75E-2</v>
      </c>
      <c r="F1396" s="110">
        <v>-0.2356</v>
      </c>
      <c r="G1396" s="110">
        <v>11.5923</v>
      </c>
      <c r="H1396" s="110">
        <v>0.31589</v>
      </c>
      <c r="I1396" s="110">
        <v>2.7230000000000001E-2</v>
      </c>
      <c r="J1396" s="110">
        <v>-8.9999999999999998E-4</v>
      </c>
    </row>
    <row r="1397" spans="1:10">
      <c r="A1397" s="111" t="s">
        <v>107</v>
      </c>
      <c r="B1397" s="111" t="s">
        <v>144</v>
      </c>
      <c r="C1397" s="111" t="s">
        <v>8</v>
      </c>
      <c r="D1397" s="110"/>
      <c r="E1397" s="110">
        <v>0.2334</v>
      </c>
      <c r="F1397" s="110">
        <v>-0.3266</v>
      </c>
      <c r="G1397" s="110">
        <v>27.900099999999998</v>
      </c>
      <c r="H1397" s="110">
        <v>0.40205000000000002</v>
      </c>
      <c r="I1397" s="110">
        <v>0.21112</v>
      </c>
      <c r="J1397" s="110">
        <v>-1.0399999999999999E-3</v>
      </c>
    </row>
    <row r="1398" spans="1:10">
      <c r="A1398" s="111" t="s">
        <v>107</v>
      </c>
      <c r="B1398" s="111" t="s">
        <v>145</v>
      </c>
      <c r="C1398" s="111" t="s">
        <v>8</v>
      </c>
      <c r="D1398" s="110"/>
      <c r="E1398" s="110">
        <v>-2.3999999999999998E-3</v>
      </c>
      <c r="F1398" s="110">
        <v>-6.5500000000000003E-2</v>
      </c>
      <c r="G1398" s="110">
        <v>6.5850999999999997</v>
      </c>
      <c r="H1398" s="110">
        <v>8.9580000000000007E-2</v>
      </c>
      <c r="I1398" s="110">
        <v>-1.64E-3</v>
      </c>
      <c r="J1398" s="110">
        <v>-3.3E-4</v>
      </c>
    </row>
    <row r="1399" spans="1:10">
      <c r="A1399" s="111" t="s">
        <v>107</v>
      </c>
      <c r="B1399" s="111" t="s">
        <v>146</v>
      </c>
      <c r="C1399" s="111" t="s">
        <v>8</v>
      </c>
      <c r="D1399" s="110"/>
      <c r="E1399" s="110">
        <v>0.2034</v>
      </c>
      <c r="F1399" s="110">
        <v>-0.1565</v>
      </c>
      <c r="G1399" s="110">
        <v>22.892900000000001</v>
      </c>
      <c r="H1399" s="110">
        <v>0.17574000000000001</v>
      </c>
      <c r="I1399" s="110">
        <v>0.18225</v>
      </c>
      <c r="J1399" s="110">
        <v>-4.6999999999999999E-4</v>
      </c>
    </row>
    <row r="1400" spans="1:10">
      <c r="A1400" s="111" t="s">
        <v>107</v>
      </c>
      <c r="B1400" s="111" t="s">
        <v>147</v>
      </c>
      <c r="C1400" s="111" t="s">
        <v>8</v>
      </c>
      <c r="D1400" s="110"/>
      <c r="E1400" s="110">
        <v>0.2059</v>
      </c>
      <c r="F1400" s="110">
        <v>-9.9699999999999997E-2</v>
      </c>
      <c r="G1400" s="110">
        <v>19.5763</v>
      </c>
      <c r="H1400" s="110">
        <v>9.7259999999999999E-2</v>
      </c>
      <c r="I1400" s="110">
        <v>0.184</v>
      </c>
      <c r="J1400" s="110">
        <v>-1.3999999999999999E-4</v>
      </c>
    </row>
    <row r="1401" spans="1:10">
      <c r="A1401" s="111" t="s">
        <v>107</v>
      </c>
      <c r="B1401" s="111" t="s">
        <v>148</v>
      </c>
      <c r="C1401" s="111" t="s">
        <v>8</v>
      </c>
      <c r="D1401" s="110"/>
      <c r="E1401" s="110">
        <v>0.20710000000000001</v>
      </c>
      <c r="F1401" s="110">
        <v>-0.14799999999999999</v>
      </c>
      <c r="G1401" s="110">
        <v>19.479399999999998</v>
      </c>
      <c r="H1401" s="110">
        <v>0.16456999999999999</v>
      </c>
      <c r="I1401" s="110">
        <v>0.18573000000000001</v>
      </c>
      <c r="J1401" s="110">
        <v>-4.2999999999999999E-4</v>
      </c>
    </row>
    <row r="1402" spans="1:10">
      <c r="A1402" s="111" t="s">
        <v>107</v>
      </c>
      <c r="B1402" s="111" t="s">
        <v>149</v>
      </c>
      <c r="C1402" s="111" t="s">
        <v>8</v>
      </c>
      <c r="D1402" s="110"/>
      <c r="E1402" s="110">
        <v>0.20649999999999999</v>
      </c>
      <c r="F1402" s="110">
        <v>-0.12139999999999999</v>
      </c>
      <c r="G1402" s="110">
        <v>19.535699999999999</v>
      </c>
      <c r="H1402" s="110">
        <v>0.12745999999999999</v>
      </c>
      <c r="I1402" s="110">
        <v>0.18482999999999999</v>
      </c>
      <c r="J1402" s="110">
        <v>-2.0000000000000001E-4</v>
      </c>
    </row>
    <row r="1403" spans="1:10">
      <c r="A1403" s="111" t="s">
        <v>107</v>
      </c>
      <c r="B1403" s="111" t="s">
        <v>150</v>
      </c>
      <c r="C1403" s="111" t="s">
        <v>8</v>
      </c>
      <c r="D1403" s="110"/>
      <c r="E1403" s="110">
        <v>0.20569999999999999</v>
      </c>
      <c r="F1403" s="110">
        <v>-9.6699999999999994E-2</v>
      </c>
      <c r="G1403" s="110">
        <v>19.5274</v>
      </c>
      <c r="H1403" s="110">
        <v>9.2999999999999999E-2</v>
      </c>
      <c r="I1403" s="110">
        <v>0.18384</v>
      </c>
      <c r="J1403" s="110">
        <v>-1.3999999999999999E-4</v>
      </c>
    </row>
    <row r="1404" spans="1:10">
      <c r="A1404" s="111" t="s">
        <v>107</v>
      </c>
      <c r="B1404" s="111" t="s">
        <v>151</v>
      </c>
      <c r="C1404" s="111" t="s">
        <v>8</v>
      </c>
      <c r="D1404" s="110"/>
      <c r="E1404" s="110">
        <v>-0.30980000000000002</v>
      </c>
      <c r="F1404" s="110">
        <v>-0.14649999999999999</v>
      </c>
      <c r="G1404" s="110">
        <v>16.886700000000001</v>
      </c>
      <c r="H1404" s="110">
        <v>0.16270999999999999</v>
      </c>
      <c r="I1404" s="110">
        <v>-0.54093999999999998</v>
      </c>
      <c r="J1404" s="110">
        <v>3.2499999999999999E-3</v>
      </c>
    </row>
    <row r="1405" spans="1:10">
      <c r="A1405" s="111" t="s">
        <v>107</v>
      </c>
      <c r="B1405" s="111" t="s">
        <v>152</v>
      </c>
      <c r="C1405" s="111" t="s">
        <v>8</v>
      </c>
      <c r="D1405" s="110"/>
      <c r="E1405" s="110">
        <v>0.72089999999999999</v>
      </c>
      <c r="F1405" s="110">
        <v>-3.5799999999999998E-2</v>
      </c>
      <c r="G1405" s="110">
        <v>15.722899999999999</v>
      </c>
      <c r="H1405" s="110">
        <v>9.9000000000000008E-3</v>
      </c>
      <c r="I1405" s="110">
        <v>0.90774999999999995</v>
      </c>
      <c r="J1405" s="110">
        <v>-3.5400000000000002E-3</v>
      </c>
    </row>
    <row r="1406" spans="1:10">
      <c r="A1406" s="111" t="s">
        <v>107</v>
      </c>
      <c r="B1406" s="111" t="s">
        <v>153</v>
      </c>
      <c r="C1406" s="111" t="s">
        <v>8</v>
      </c>
      <c r="D1406" s="110"/>
      <c r="E1406" s="110">
        <v>0.21460000000000001</v>
      </c>
      <c r="F1406" s="110">
        <v>0.58199999999999996</v>
      </c>
      <c r="G1406" s="110">
        <v>15.2029</v>
      </c>
      <c r="H1406" s="110">
        <v>-0.63654999999999995</v>
      </c>
      <c r="I1406" s="110">
        <v>0.19578999999999999</v>
      </c>
      <c r="J1406" s="110">
        <v>-5.9000000000000003E-4</v>
      </c>
    </row>
    <row r="1407" spans="1:10">
      <c r="A1407" s="111" t="s">
        <v>107</v>
      </c>
      <c r="B1407" s="111" t="s">
        <v>154</v>
      </c>
      <c r="C1407" s="111" t="s">
        <v>8</v>
      </c>
      <c r="D1407" s="110"/>
      <c r="E1407" s="110">
        <v>0.19570000000000001</v>
      </c>
      <c r="F1407" s="110">
        <v>-0.75570000000000004</v>
      </c>
      <c r="G1407" s="110">
        <v>17.668199999999999</v>
      </c>
      <c r="H1407" s="110">
        <v>0.86899999999999999</v>
      </c>
      <c r="I1407" s="110">
        <v>0.17004</v>
      </c>
      <c r="J1407" s="110">
        <v>3.8999999999999999E-4</v>
      </c>
    </row>
    <row r="1408" spans="1:10">
      <c r="A1408" s="111" t="s">
        <v>107</v>
      </c>
      <c r="B1408" s="111" t="s">
        <v>155</v>
      </c>
      <c r="C1408" s="111" t="s">
        <v>8</v>
      </c>
      <c r="D1408" s="110"/>
      <c r="E1408" s="110">
        <v>-0.26040000000000002</v>
      </c>
      <c r="F1408" s="110">
        <v>-0.19989999999999999</v>
      </c>
      <c r="G1408" s="110">
        <v>22.755500000000001</v>
      </c>
      <c r="H1408" s="110">
        <v>0.23568</v>
      </c>
      <c r="I1408" s="110">
        <v>-0.46993000000000001</v>
      </c>
      <c r="J1408" s="110">
        <v>2.6199999999999999E-3</v>
      </c>
    </row>
    <row r="1409" spans="1:10">
      <c r="A1409" s="111" t="s">
        <v>107</v>
      </c>
      <c r="B1409" s="111" t="s">
        <v>156</v>
      </c>
      <c r="C1409" s="111" t="s">
        <v>8</v>
      </c>
      <c r="D1409" s="110"/>
      <c r="E1409" s="110">
        <v>-0.25819999999999999</v>
      </c>
      <c r="F1409" s="110">
        <v>-0.14879999999999999</v>
      </c>
      <c r="G1409" s="110">
        <v>19.770499999999998</v>
      </c>
      <c r="H1409" s="110">
        <v>0.16505</v>
      </c>
      <c r="I1409" s="110">
        <v>-0.46834999999999999</v>
      </c>
      <c r="J1409" s="110">
        <v>2.9099999999999998E-3</v>
      </c>
    </row>
    <row r="1410" spans="1:10">
      <c r="A1410" s="111" t="s">
        <v>107</v>
      </c>
      <c r="B1410" s="111" t="s">
        <v>157</v>
      </c>
      <c r="C1410" s="111" t="s">
        <v>8</v>
      </c>
      <c r="D1410" s="110"/>
      <c r="E1410" s="110">
        <v>-0.2571</v>
      </c>
      <c r="F1410" s="110">
        <v>-0.1923</v>
      </c>
      <c r="G1410" s="110">
        <v>19.683299999999999</v>
      </c>
      <c r="H1410" s="110">
        <v>0.22563</v>
      </c>
      <c r="I1410" s="110">
        <v>-0.46679999999999999</v>
      </c>
      <c r="J1410" s="110">
        <v>2.65E-3</v>
      </c>
    </row>
    <row r="1411" spans="1:10">
      <c r="A1411" s="111" t="s">
        <v>107</v>
      </c>
      <c r="B1411" s="111" t="s">
        <v>158</v>
      </c>
      <c r="C1411" s="111" t="s">
        <v>8</v>
      </c>
      <c r="D1411" s="110"/>
      <c r="E1411" s="110">
        <v>-0.2576</v>
      </c>
      <c r="F1411" s="110">
        <v>-0.16830000000000001</v>
      </c>
      <c r="G1411" s="110">
        <v>19.733899999999998</v>
      </c>
      <c r="H1411" s="110">
        <v>0.19223000000000001</v>
      </c>
      <c r="I1411" s="110">
        <v>-0.46761000000000003</v>
      </c>
      <c r="J1411" s="110">
        <v>2.8600000000000001E-3</v>
      </c>
    </row>
    <row r="1412" spans="1:10">
      <c r="A1412" s="111" t="s">
        <v>107</v>
      </c>
      <c r="B1412" s="111" t="s">
        <v>159</v>
      </c>
      <c r="C1412" s="111" t="s">
        <v>8</v>
      </c>
      <c r="D1412" s="110"/>
      <c r="E1412" s="110">
        <v>-0.25829999999999997</v>
      </c>
      <c r="F1412" s="110">
        <v>-0.14610000000000001</v>
      </c>
      <c r="G1412" s="110">
        <v>19.726500000000001</v>
      </c>
      <c r="H1412" s="110">
        <v>0.16122</v>
      </c>
      <c r="I1412" s="110">
        <v>-0.46850000000000003</v>
      </c>
      <c r="J1412" s="110">
        <v>2.9099999999999998E-3</v>
      </c>
    </row>
    <row r="1413" spans="1:10">
      <c r="A1413" s="111" t="s">
        <v>107</v>
      </c>
      <c r="B1413" s="111" t="s">
        <v>160</v>
      </c>
      <c r="C1413" s="111" t="s">
        <v>8</v>
      </c>
      <c r="D1413" s="110"/>
      <c r="E1413" s="110">
        <v>0.66720000000000002</v>
      </c>
      <c r="F1413" s="110">
        <v>-0.1002</v>
      </c>
      <c r="G1413" s="110">
        <v>21.707999999999998</v>
      </c>
      <c r="H1413" s="110">
        <v>9.8150000000000001E-2</v>
      </c>
      <c r="I1413" s="110">
        <v>0.83387999999999995</v>
      </c>
      <c r="J1413" s="110">
        <v>-3.5000000000000001E-3</v>
      </c>
    </row>
    <row r="1414" spans="1:10">
      <c r="A1414" s="111" t="s">
        <v>107</v>
      </c>
      <c r="B1414" s="111" t="s">
        <v>161</v>
      </c>
      <c r="C1414" s="111" t="s">
        <v>8</v>
      </c>
      <c r="D1414" s="110"/>
      <c r="E1414" s="110">
        <v>0.6694</v>
      </c>
      <c r="F1414" s="110">
        <v>-4.9099999999999998E-2</v>
      </c>
      <c r="G1414" s="110">
        <v>18.723099999999999</v>
      </c>
      <c r="H1414" s="110">
        <v>2.7529999999999999E-2</v>
      </c>
      <c r="I1414" s="110">
        <v>0.83545999999999998</v>
      </c>
      <c r="J1414" s="110">
        <v>-3.2100000000000002E-3</v>
      </c>
    </row>
    <row r="1415" spans="1:10">
      <c r="A1415" s="111" t="s">
        <v>107</v>
      </c>
      <c r="B1415" s="111" t="s">
        <v>162</v>
      </c>
      <c r="C1415" s="111" t="s">
        <v>8</v>
      </c>
      <c r="D1415" s="110"/>
      <c r="E1415" s="110">
        <v>0.67049999999999998</v>
      </c>
      <c r="F1415" s="110">
        <v>-9.2600000000000002E-2</v>
      </c>
      <c r="G1415" s="110">
        <v>18.6358</v>
      </c>
      <c r="H1415" s="110">
        <v>8.8099999999999998E-2</v>
      </c>
      <c r="I1415" s="110">
        <v>0.83701000000000003</v>
      </c>
      <c r="J1415" s="110">
        <v>-3.47E-3</v>
      </c>
    </row>
    <row r="1416" spans="1:10">
      <c r="A1416" s="111" t="s">
        <v>107</v>
      </c>
      <c r="B1416" s="111" t="s">
        <v>163</v>
      </c>
      <c r="C1416" s="111" t="s">
        <v>8</v>
      </c>
      <c r="D1416" s="110"/>
      <c r="E1416" s="110">
        <v>0.67</v>
      </c>
      <c r="F1416" s="110">
        <v>-6.8599999999999994E-2</v>
      </c>
      <c r="G1416" s="110">
        <v>18.686499999999999</v>
      </c>
      <c r="H1416" s="110">
        <v>5.4699999999999999E-2</v>
      </c>
      <c r="I1416" s="110">
        <v>0.83620000000000005</v>
      </c>
      <c r="J1416" s="110">
        <v>-3.2599999999999999E-3</v>
      </c>
    </row>
    <row r="1417" spans="1:10">
      <c r="A1417" s="111" t="s">
        <v>107</v>
      </c>
      <c r="B1417" s="111" t="s">
        <v>164</v>
      </c>
      <c r="C1417" s="111" t="s">
        <v>8</v>
      </c>
      <c r="D1417" s="110"/>
      <c r="E1417" s="110">
        <v>0.66930000000000001</v>
      </c>
      <c r="F1417" s="110">
        <v>-4.6399999999999997E-2</v>
      </c>
      <c r="G1417" s="110">
        <v>18.678999999999998</v>
      </c>
      <c r="H1417" s="110">
        <v>2.3689999999999999E-2</v>
      </c>
      <c r="I1417" s="110">
        <v>0.83531999999999995</v>
      </c>
      <c r="J1417" s="110">
        <v>-3.2100000000000002E-3</v>
      </c>
    </row>
    <row r="1418" spans="1:10">
      <c r="A1418" s="111" t="s">
        <v>107</v>
      </c>
      <c r="B1418" s="111" t="s">
        <v>165</v>
      </c>
      <c r="C1418" s="111" t="s">
        <v>8</v>
      </c>
      <c r="D1418" s="110"/>
      <c r="E1418" s="110">
        <v>0.21149999999999999</v>
      </c>
      <c r="F1418" s="110">
        <v>0.45569999999999999</v>
      </c>
      <c r="G1418" s="110">
        <v>21.24</v>
      </c>
      <c r="H1418" s="110">
        <v>-0.48365000000000002</v>
      </c>
      <c r="I1418" s="110">
        <v>0.19313</v>
      </c>
      <c r="J1418" s="110">
        <v>-8.4000000000000003E-4</v>
      </c>
    </row>
    <row r="1419" spans="1:10">
      <c r="A1419" s="111" t="s">
        <v>107</v>
      </c>
      <c r="B1419" s="111" t="s">
        <v>166</v>
      </c>
      <c r="C1419" s="111" t="s">
        <v>8</v>
      </c>
      <c r="D1419" s="110"/>
      <c r="E1419" s="110">
        <v>0.2137</v>
      </c>
      <c r="F1419" s="110">
        <v>0.50680000000000003</v>
      </c>
      <c r="G1419" s="110">
        <v>18.255099999999999</v>
      </c>
      <c r="H1419" s="110">
        <v>-0.55427999999999999</v>
      </c>
      <c r="I1419" s="110">
        <v>0.19470999999999999</v>
      </c>
      <c r="J1419" s="110">
        <v>-5.5000000000000003E-4</v>
      </c>
    </row>
    <row r="1420" spans="1:10">
      <c r="A1420" s="111" t="s">
        <v>107</v>
      </c>
      <c r="B1420" s="111" t="s">
        <v>167</v>
      </c>
      <c r="C1420" s="111" t="s">
        <v>8</v>
      </c>
      <c r="D1420" s="110"/>
      <c r="E1420" s="110">
        <v>0.21479999999999999</v>
      </c>
      <c r="F1420" s="110">
        <v>0.46339999999999998</v>
      </c>
      <c r="G1420" s="110">
        <v>18.1678</v>
      </c>
      <c r="H1420" s="110">
        <v>-0.49370000000000003</v>
      </c>
      <c r="I1420" s="110">
        <v>0.19625999999999999</v>
      </c>
      <c r="J1420" s="110">
        <v>-8.0000000000000004E-4</v>
      </c>
    </row>
    <row r="1421" spans="1:10">
      <c r="A1421" s="111" t="s">
        <v>107</v>
      </c>
      <c r="B1421" s="111" t="s">
        <v>168</v>
      </c>
      <c r="C1421" s="111" t="s">
        <v>8</v>
      </c>
      <c r="D1421" s="110"/>
      <c r="E1421" s="110">
        <v>0.21429999999999999</v>
      </c>
      <c r="F1421" s="110">
        <v>0.48730000000000001</v>
      </c>
      <c r="G1421" s="110">
        <v>18.218499999999999</v>
      </c>
      <c r="H1421" s="110">
        <v>-0.52710000000000001</v>
      </c>
      <c r="I1421" s="110">
        <v>0.19545000000000001</v>
      </c>
      <c r="J1421" s="110">
        <v>-5.9000000000000003E-4</v>
      </c>
    </row>
    <row r="1422" spans="1:10">
      <c r="A1422" s="111" t="s">
        <v>107</v>
      </c>
      <c r="B1422" s="111" t="s">
        <v>169</v>
      </c>
      <c r="C1422" s="111" t="s">
        <v>8</v>
      </c>
      <c r="D1422" s="110"/>
      <c r="E1422" s="110">
        <v>0.21360000000000001</v>
      </c>
      <c r="F1422" s="110">
        <v>0.50960000000000005</v>
      </c>
      <c r="G1422" s="110">
        <v>18.210999999999999</v>
      </c>
      <c r="H1422" s="110">
        <v>-0.55810999999999999</v>
      </c>
      <c r="I1422" s="110">
        <v>0.19456000000000001</v>
      </c>
      <c r="J1422" s="110">
        <v>-5.5000000000000003E-4</v>
      </c>
    </row>
    <row r="1423" spans="1:10">
      <c r="A1423" s="111" t="s">
        <v>107</v>
      </c>
      <c r="B1423" s="111" t="s">
        <v>170</v>
      </c>
      <c r="C1423" s="111" t="s">
        <v>8</v>
      </c>
      <c r="D1423" s="110"/>
      <c r="E1423" s="110">
        <v>0.19450000000000001</v>
      </c>
      <c r="F1423" s="110">
        <v>-0.74819999999999998</v>
      </c>
      <c r="G1423" s="110">
        <v>23.4588</v>
      </c>
      <c r="H1423" s="110">
        <v>0.87134</v>
      </c>
      <c r="I1423" s="110">
        <v>0.16994999999999999</v>
      </c>
      <c r="J1423" s="110">
        <v>4.1850000000000001E-5</v>
      </c>
    </row>
    <row r="1424" spans="1:10">
      <c r="A1424" s="111" t="s">
        <v>107</v>
      </c>
      <c r="B1424" s="111" t="s">
        <v>171</v>
      </c>
      <c r="C1424" s="111" t="s">
        <v>8</v>
      </c>
      <c r="D1424" s="110"/>
      <c r="E1424" s="110">
        <v>0.19670000000000001</v>
      </c>
      <c r="F1424" s="110">
        <v>-0.69710000000000005</v>
      </c>
      <c r="G1424" s="110">
        <v>20.473800000000001</v>
      </c>
      <c r="H1424" s="110">
        <v>0.80071999999999999</v>
      </c>
      <c r="I1424" s="110">
        <v>0.17152000000000001</v>
      </c>
      <c r="J1424" s="110">
        <v>3.3E-4</v>
      </c>
    </row>
    <row r="1425" spans="1:10">
      <c r="A1425" s="111" t="s">
        <v>107</v>
      </c>
      <c r="B1425" s="111" t="s">
        <v>172</v>
      </c>
      <c r="C1425" s="111" t="s">
        <v>8</v>
      </c>
      <c r="D1425" s="110"/>
      <c r="E1425" s="110">
        <v>0.19789999999999999</v>
      </c>
      <c r="F1425" s="110">
        <v>-0.74050000000000005</v>
      </c>
      <c r="G1425" s="110">
        <v>20.386600000000001</v>
      </c>
      <c r="H1425" s="110">
        <v>0.86129</v>
      </c>
      <c r="I1425" s="110">
        <v>0.17307</v>
      </c>
      <c r="J1425" s="110">
        <v>7.5339999999999994E-5</v>
      </c>
    </row>
    <row r="1426" spans="1:10">
      <c r="A1426" s="111" t="s">
        <v>107</v>
      </c>
      <c r="B1426" s="111" t="s">
        <v>173</v>
      </c>
      <c r="C1426" s="111" t="s">
        <v>8</v>
      </c>
      <c r="D1426" s="110"/>
      <c r="E1426" s="110">
        <v>0.1973</v>
      </c>
      <c r="F1426" s="110">
        <v>-0.71660000000000001</v>
      </c>
      <c r="G1426" s="110">
        <v>20.437200000000001</v>
      </c>
      <c r="H1426" s="110">
        <v>0.82789000000000001</v>
      </c>
      <c r="I1426" s="110">
        <v>0.17227000000000001</v>
      </c>
      <c r="J1426" s="110">
        <v>2.9E-4</v>
      </c>
    </row>
    <row r="1427" spans="1:10">
      <c r="A1427" s="111" t="s">
        <v>107</v>
      </c>
      <c r="B1427" s="111" t="s">
        <v>174</v>
      </c>
      <c r="C1427" s="111" t="s">
        <v>8</v>
      </c>
      <c r="D1427" s="110"/>
      <c r="E1427" s="110">
        <v>0.1966</v>
      </c>
      <c r="F1427" s="110">
        <v>-0.69430000000000003</v>
      </c>
      <c r="G1427" s="110">
        <v>20.4298</v>
      </c>
      <c r="H1427" s="110">
        <v>0.79688000000000003</v>
      </c>
      <c r="I1427" s="110">
        <v>0.17138</v>
      </c>
      <c r="J1427" s="110">
        <v>3.3E-4</v>
      </c>
    </row>
    <row r="1428" spans="1:10">
      <c r="A1428" s="111" t="s">
        <v>107</v>
      </c>
      <c r="B1428" s="111" t="s">
        <v>179</v>
      </c>
      <c r="C1428" s="111" t="s">
        <v>8</v>
      </c>
      <c r="D1428" s="111" t="s">
        <v>9</v>
      </c>
      <c r="E1428" s="110">
        <v>0.72089999999999999</v>
      </c>
      <c r="F1428" s="110">
        <v>0.58199999999999996</v>
      </c>
      <c r="G1428" s="110">
        <v>23.4588</v>
      </c>
      <c r="H1428" s="110">
        <v>0.87134</v>
      </c>
      <c r="I1428" s="110">
        <v>0.90774999999999995</v>
      </c>
      <c r="J1428" s="110">
        <v>3.2499999999999999E-3</v>
      </c>
    </row>
    <row r="1429" spans="1:10">
      <c r="A1429" s="111" t="s">
        <v>107</v>
      </c>
      <c r="B1429" s="111" t="s">
        <v>179</v>
      </c>
      <c r="C1429" s="111" t="s">
        <v>8</v>
      </c>
      <c r="D1429" s="111" t="s">
        <v>10</v>
      </c>
      <c r="E1429" s="110">
        <v>-0.30980000000000002</v>
      </c>
      <c r="F1429" s="110">
        <v>-0.75570000000000004</v>
      </c>
      <c r="G1429" s="110">
        <v>15.2029</v>
      </c>
      <c r="H1429" s="110">
        <v>-0.63654999999999995</v>
      </c>
      <c r="I1429" s="110">
        <v>-0.54093999999999998</v>
      </c>
      <c r="J1429" s="110">
        <v>-3.5400000000000002E-3</v>
      </c>
    </row>
    <row r="1430" spans="1:10">
      <c r="A1430" s="111" t="s">
        <v>108</v>
      </c>
      <c r="B1430" s="111" t="s">
        <v>130</v>
      </c>
      <c r="C1430" s="111" t="s">
        <v>131</v>
      </c>
      <c r="D1430" s="110"/>
      <c r="E1430" s="110">
        <v>0</v>
      </c>
      <c r="F1430" s="110">
        <v>0</v>
      </c>
      <c r="G1430" s="110">
        <v>0</v>
      </c>
      <c r="H1430" s="110">
        <v>0</v>
      </c>
      <c r="I1430" s="110">
        <v>0</v>
      </c>
      <c r="J1430" s="110">
        <v>0</v>
      </c>
    </row>
    <row r="1431" spans="1:10">
      <c r="A1431" s="111" t="s">
        <v>108</v>
      </c>
      <c r="B1431" s="111" t="s">
        <v>132</v>
      </c>
      <c r="C1431" s="111" t="s">
        <v>131</v>
      </c>
      <c r="D1431" s="110"/>
      <c r="E1431" s="110">
        <v>1.2999999999999999E-3</v>
      </c>
      <c r="F1431" s="110">
        <v>-6.8500000000000005E-2</v>
      </c>
      <c r="G1431" s="110">
        <v>6.8329000000000004</v>
      </c>
      <c r="H1431" s="110">
        <v>9.3270000000000006E-2</v>
      </c>
      <c r="I1431" s="110">
        <v>1.2099999999999999E-3</v>
      </c>
      <c r="J1431" s="110">
        <v>4.0859999999999998E-5</v>
      </c>
    </row>
    <row r="1432" spans="1:10">
      <c r="A1432" s="111" t="s">
        <v>108</v>
      </c>
      <c r="B1432" s="111" t="s">
        <v>133</v>
      </c>
      <c r="C1432" s="111" t="s">
        <v>131</v>
      </c>
      <c r="D1432" s="110"/>
      <c r="E1432" s="110">
        <v>-1.9099999999999999E-2</v>
      </c>
      <c r="F1432" s="110">
        <v>-0.23960000000000001</v>
      </c>
      <c r="G1432" s="110">
        <v>11.8089</v>
      </c>
      <c r="H1432" s="110">
        <v>0.32223000000000002</v>
      </c>
      <c r="I1432" s="110">
        <v>-1.6160000000000001E-2</v>
      </c>
      <c r="J1432" s="110">
        <v>1.4999999999999999E-4</v>
      </c>
    </row>
    <row r="1433" spans="1:10">
      <c r="A1433" s="111" t="s">
        <v>108</v>
      </c>
      <c r="B1433" s="111" t="s">
        <v>134</v>
      </c>
      <c r="C1433" s="111" t="s">
        <v>131</v>
      </c>
      <c r="D1433" s="110"/>
      <c r="E1433" s="110">
        <v>-0.14560000000000001</v>
      </c>
      <c r="F1433" s="110">
        <v>-9.2700000000000005E-2</v>
      </c>
      <c r="G1433" s="110">
        <v>26.061699999999998</v>
      </c>
      <c r="H1433" s="110">
        <v>8.7599999999999997E-2</v>
      </c>
      <c r="I1433" s="110">
        <v>-0.12998000000000001</v>
      </c>
      <c r="J1433" s="110">
        <v>1.6000000000000001E-4</v>
      </c>
    </row>
    <row r="1434" spans="1:10">
      <c r="A1434" s="111" t="s">
        <v>108</v>
      </c>
      <c r="B1434" s="111" t="s">
        <v>135</v>
      </c>
      <c r="C1434" s="111" t="s">
        <v>131</v>
      </c>
      <c r="D1434" s="110"/>
      <c r="E1434" s="110">
        <v>2.4459999999999998E-4</v>
      </c>
      <c r="F1434" s="110">
        <v>-1.04E-2</v>
      </c>
      <c r="G1434" s="110">
        <v>3.4079000000000002</v>
      </c>
      <c r="H1434" s="110">
        <v>1.2699999999999999E-2</v>
      </c>
      <c r="I1434" s="110">
        <v>2.5999999999999998E-4</v>
      </c>
      <c r="J1434" s="110">
        <v>-2.0910000000000001E-5</v>
      </c>
    </row>
    <row r="1435" spans="1:10">
      <c r="A1435" s="111" t="s">
        <v>108</v>
      </c>
      <c r="B1435" s="111" t="s">
        <v>136</v>
      </c>
      <c r="C1435" s="111" t="s">
        <v>131</v>
      </c>
      <c r="D1435" s="110"/>
      <c r="E1435" s="110">
        <v>7.9310000000000003E-4</v>
      </c>
      <c r="F1435" s="110">
        <v>-5.7700000000000001E-2</v>
      </c>
      <c r="G1435" s="110">
        <v>3.4594</v>
      </c>
      <c r="H1435" s="110">
        <v>7.979E-2</v>
      </c>
      <c r="I1435" s="110">
        <v>9.3999999999999997E-4</v>
      </c>
      <c r="J1435" s="110">
        <v>9.7180000000000001E-5</v>
      </c>
    </row>
    <row r="1436" spans="1:10">
      <c r="A1436" s="111" t="s">
        <v>108</v>
      </c>
      <c r="B1436" s="111" t="s">
        <v>137</v>
      </c>
      <c r="C1436" s="111" t="s">
        <v>131</v>
      </c>
      <c r="D1436" s="110"/>
      <c r="E1436" s="110">
        <v>4.6050000000000003E-4</v>
      </c>
      <c r="F1436" s="110">
        <v>-3.1600000000000003E-2</v>
      </c>
      <c r="G1436" s="110">
        <v>3.4358</v>
      </c>
      <c r="H1436" s="110">
        <v>4.2790000000000002E-2</v>
      </c>
      <c r="I1436" s="110">
        <v>5.2999999999999998E-4</v>
      </c>
      <c r="J1436" s="110">
        <v>-4.3380000000000001E-5</v>
      </c>
    </row>
    <row r="1437" spans="1:10">
      <c r="A1437" s="111" t="s">
        <v>108</v>
      </c>
      <c r="B1437" s="111" t="s">
        <v>138</v>
      </c>
      <c r="C1437" s="111" t="s">
        <v>131</v>
      </c>
      <c r="D1437" s="110"/>
      <c r="E1437" s="110">
        <v>3.3740000000000002E-4</v>
      </c>
      <c r="F1437" s="110">
        <v>-6.3E-3</v>
      </c>
      <c r="G1437" s="110">
        <v>3.4929999999999999</v>
      </c>
      <c r="H1437" s="110">
        <v>7.4999999999999997E-3</v>
      </c>
      <c r="I1437" s="110">
        <v>3.3E-4</v>
      </c>
      <c r="J1437" s="110">
        <v>-1.097E-5</v>
      </c>
    </row>
    <row r="1438" spans="1:10">
      <c r="A1438" s="111" t="s">
        <v>108</v>
      </c>
      <c r="B1438" s="111" t="s">
        <v>139</v>
      </c>
      <c r="C1438" s="111" t="s">
        <v>131</v>
      </c>
      <c r="D1438" s="110"/>
      <c r="E1438" s="110">
        <v>-0.51129999999999998</v>
      </c>
      <c r="F1438" s="110">
        <v>-1.6400000000000001E-2</v>
      </c>
      <c r="G1438" s="110">
        <v>-0.29570000000000002</v>
      </c>
      <c r="H1438" s="110">
        <v>2.2270000000000002E-2</v>
      </c>
      <c r="I1438" s="110">
        <v>-0.72167000000000003</v>
      </c>
      <c r="J1438" s="110">
        <v>3.3500000000000001E-3</v>
      </c>
    </row>
    <row r="1439" spans="1:10">
      <c r="A1439" s="111" t="s">
        <v>108</v>
      </c>
      <c r="B1439" s="111" t="s">
        <v>140</v>
      </c>
      <c r="C1439" s="111" t="s">
        <v>131</v>
      </c>
      <c r="D1439" s="110"/>
      <c r="E1439" s="110">
        <v>0.51039999999999996</v>
      </c>
      <c r="F1439" s="110">
        <v>1.6E-2</v>
      </c>
      <c r="G1439" s="110">
        <v>0.29599999999999999</v>
      </c>
      <c r="H1439" s="110">
        <v>-2.171E-2</v>
      </c>
      <c r="I1439" s="110">
        <v>0.72043999999999997</v>
      </c>
      <c r="J1439" s="110">
        <v>-3.3700000000000002E-3</v>
      </c>
    </row>
    <row r="1440" spans="1:10">
      <c r="A1440" s="111" t="s">
        <v>108</v>
      </c>
      <c r="B1440" s="111" t="s">
        <v>141</v>
      </c>
      <c r="C1440" s="111" t="s">
        <v>131</v>
      </c>
      <c r="D1440" s="110"/>
      <c r="E1440" s="110">
        <v>2.8999999999999998E-3</v>
      </c>
      <c r="F1440" s="110">
        <v>0.66579999999999995</v>
      </c>
      <c r="G1440" s="110">
        <v>-0.96020000000000005</v>
      </c>
      <c r="H1440" s="110">
        <v>-0.71194000000000002</v>
      </c>
      <c r="I1440" s="110">
        <v>3.96E-3</v>
      </c>
      <c r="J1440" s="110">
        <v>-7.3999999999999999E-4</v>
      </c>
    </row>
    <row r="1441" spans="1:10">
      <c r="A1441" s="111" t="s">
        <v>108</v>
      </c>
      <c r="B1441" s="111" t="s">
        <v>142</v>
      </c>
      <c r="C1441" s="111" t="s">
        <v>131</v>
      </c>
      <c r="D1441" s="110"/>
      <c r="E1441" s="110">
        <v>-3.3999999999999998E-3</v>
      </c>
      <c r="F1441" s="110">
        <v>-0.65659999999999996</v>
      </c>
      <c r="G1441" s="110">
        <v>1.2881</v>
      </c>
      <c r="H1441" s="110">
        <v>0.77056999999999998</v>
      </c>
      <c r="I1441" s="110">
        <v>-4.5700000000000003E-3</v>
      </c>
      <c r="J1441" s="110">
        <v>8.5999999999999998E-4</v>
      </c>
    </row>
    <row r="1442" spans="1:10">
      <c r="A1442" s="111" t="s">
        <v>108</v>
      </c>
      <c r="B1442" s="111" t="s">
        <v>143</v>
      </c>
      <c r="C1442" s="111" t="s">
        <v>131</v>
      </c>
      <c r="D1442" s="110"/>
      <c r="E1442" s="110">
        <v>-1.9099999999999999E-2</v>
      </c>
      <c r="F1442" s="110">
        <v>-0.23960000000000001</v>
      </c>
      <c r="G1442" s="110">
        <v>11.8089</v>
      </c>
      <c r="H1442" s="110">
        <v>0.32223000000000002</v>
      </c>
      <c r="I1442" s="110">
        <v>-1.6160000000000001E-2</v>
      </c>
      <c r="J1442" s="110">
        <v>1.4999999999999999E-4</v>
      </c>
    </row>
    <row r="1443" spans="1:10">
      <c r="A1443" s="111" t="s">
        <v>108</v>
      </c>
      <c r="B1443" s="111" t="s">
        <v>144</v>
      </c>
      <c r="C1443" s="111" t="s">
        <v>8</v>
      </c>
      <c r="D1443" s="110"/>
      <c r="E1443" s="110">
        <v>-0.16470000000000001</v>
      </c>
      <c r="F1443" s="110">
        <v>-0.33229999999999998</v>
      </c>
      <c r="G1443" s="110">
        <v>37.8705</v>
      </c>
      <c r="H1443" s="110">
        <v>0.40982000000000002</v>
      </c>
      <c r="I1443" s="110">
        <v>-0.14613999999999999</v>
      </c>
      <c r="J1443" s="110">
        <v>2.9999999999999997E-4</v>
      </c>
    </row>
    <row r="1444" spans="1:10">
      <c r="A1444" s="111" t="s">
        <v>108</v>
      </c>
      <c r="B1444" s="111" t="s">
        <v>145</v>
      </c>
      <c r="C1444" s="111" t="s">
        <v>8</v>
      </c>
      <c r="D1444" s="110"/>
      <c r="E1444" s="110">
        <v>1.2999999999999999E-3</v>
      </c>
      <c r="F1444" s="110">
        <v>-6.8500000000000005E-2</v>
      </c>
      <c r="G1444" s="110">
        <v>6.8329000000000004</v>
      </c>
      <c r="H1444" s="110">
        <v>9.3270000000000006E-2</v>
      </c>
      <c r="I1444" s="110">
        <v>1.2099999999999999E-3</v>
      </c>
      <c r="J1444" s="110">
        <v>4.0859999999999998E-5</v>
      </c>
    </row>
    <row r="1445" spans="1:10">
      <c r="A1445" s="111" t="s">
        <v>108</v>
      </c>
      <c r="B1445" s="111" t="s">
        <v>146</v>
      </c>
      <c r="C1445" s="111" t="s">
        <v>8</v>
      </c>
      <c r="D1445" s="110"/>
      <c r="E1445" s="110">
        <v>-0.14419999999999999</v>
      </c>
      <c r="F1445" s="110">
        <v>-0.16120000000000001</v>
      </c>
      <c r="G1445" s="110">
        <v>32.894599999999997</v>
      </c>
      <c r="H1445" s="110">
        <v>0.18087</v>
      </c>
      <c r="I1445" s="110">
        <v>-0.12877</v>
      </c>
      <c r="J1445" s="110">
        <v>2.0000000000000001E-4</v>
      </c>
    </row>
    <row r="1446" spans="1:10">
      <c r="A1446" s="111" t="s">
        <v>108</v>
      </c>
      <c r="B1446" s="111" t="s">
        <v>147</v>
      </c>
      <c r="C1446" s="111" t="s">
        <v>8</v>
      </c>
      <c r="D1446" s="110"/>
      <c r="E1446" s="110">
        <v>-0.14530000000000001</v>
      </c>
      <c r="F1446" s="110">
        <v>-0.1031</v>
      </c>
      <c r="G1446" s="110">
        <v>29.4696</v>
      </c>
      <c r="H1446" s="110">
        <v>0.1003</v>
      </c>
      <c r="I1446" s="110">
        <v>-0.12972</v>
      </c>
      <c r="J1446" s="110">
        <v>1.3999999999999999E-4</v>
      </c>
    </row>
    <row r="1447" spans="1:10">
      <c r="A1447" s="111" t="s">
        <v>108</v>
      </c>
      <c r="B1447" s="111" t="s">
        <v>148</v>
      </c>
      <c r="C1447" s="111" t="s">
        <v>8</v>
      </c>
      <c r="D1447" s="110"/>
      <c r="E1447" s="110">
        <v>-0.14480000000000001</v>
      </c>
      <c r="F1447" s="110">
        <v>-0.15040000000000001</v>
      </c>
      <c r="G1447" s="110">
        <v>29.521100000000001</v>
      </c>
      <c r="H1447" s="110">
        <v>0.16739000000000001</v>
      </c>
      <c r="I1447" s="110">
        <v>-0.12903999999999999</v>
      </c>
      <c r="J1447" s="110">
        <v>2.5000000000000001E-4</v>
      </c>
    </row>
    <row r="1448" spans="1:10">
      <c r="A1448" s="111" t="s">
        <v>108</v>
      </c>
      <c r="B1448" s="111" t="s">
        <v>149</v>
      </c>
      <c r="C1448" s="111" t="s">
        <v>8</v>
      </c>
      <c r="D1448" s="110"/>
      <c r="E1448" s="110">
        <v>-0.14510000000000001</v>
      </c>
      <c r="F1448" s="110">
        <v>-0.12429999999999999</v>
      </c>
      <c r="G1448" s="110">
        <v>29.497499999999999</v>
      </c>
      <c r="H1448" s="110">
        <v>0.13039000000000001</v>
      </c>
      <c r="I1448" s="110">
        <v>-0.12945000000000001</v>
      </c>
      <c r="J1448" s="110">
        <v>1.1E-4</v>
      </c>
    </row>
    <row r="1449" spans="1:10">
      <c r="A1449" s="111" t="s">
        <v>108</v>
      </c>
      <c r="B1449" s="111" t="s">
        <v>150</v>
      </c>
      <c r="C1449" s="111" t="s">
        <v>8</v>
      </c>
      <c r="D1449" s="110"/>
      <c r="E1449" s="110">
        <v>-0.1452</v>
      </c>
      <c r="F1449" s="110">
        <v>-9.9000000000000005E-2</v>
      </c>
      <c r="G1449" s="110">
        <v>29.554600000000001</v>
      </c>
      <c r="H1449" s="110">
        <v>9.5100000000000004E-2</v>
      </c>
      <c r="I1449" s="110">
        <v>-0.12966</v>
      </c>
      <c r="J1449" s="110">
        <v>1.4999999999999999E-4</v>
      </c>
    </row>
    <row r="1450" spans="1:10">
      <c r="A1450" s="111" t="s">
        <v>108</v>
      </c>
      <c r="B1450" s="111" t="s">
        <v>151</v>
      </c>
      <c r="C1450" s="111" t="s">
        <v>8</v>
      </c>
      <c r="D1450" s="110"/>
      <c r="E1450" s="110">
        <v>-0.65690000000000004</v>
      </c>
      <c r="F1450" s="110">
        <v>-0.1091</v>
      </c>
      <c r="G1450" s="110">
        <v>25.765999999999998</v>
      </c>
      <c r="H1450" s="110">
        <v>0.10986</v>
      </c>
      <c r="I1450" s="110">
        <v>-0.85165000000000002</v>
      </c>
      <c r="J1450" s="110">
        <v>3.5100000000000001E-3</v>
      </c>
    </row>
    <row r="1451" spans="1:10">
      <c r="A1451" s="111" t="s">
        <v>108</v>
      </c>
      <c r="B1451" s="111" t="s">
        <v>152</v>
      </c>
      <c r="C1451" s="111" t="s">
        <v>8</v>
      </c>
      <c r="D1451" s="110"/>
      <c r="E1451" s="110">
        <v>0.3649</v>
      </c>
      <c r="F1451" s="110">
        <v>-7.6700000000000004E-2</v>
      </c>
      <c r="G1451" s="110">
        <v>26.357700000000001</v>
      </c>
      <c r="H1451" s="110">
        <v>6.5890000000000004E-2</v>
      </c>
      <c r="I1451" s="110">
        <v>0.59045999999999998</v>
      </c>
      <c r="J1451" s="110">
        <v>-3.2200000000000002E-3</v>
      </c>
    </row>
    <row r="1452" spans="1:10">
      <c r="A1452" s="111" t="s">
        <v>108</v>
      </c>
      <c r="B1452" s="111" t="s">
        <v>153</v>
      </c>
      <c r="C1452" s="111" t="s">
        <v>8</v>
      </c>
      <c r="D1452" s="110"/>
      <c r="E1452" s="110">
        <v>-0.1426</v>
      </c>
      <c r="F1452" s="110">
        <v>0.57310000000000005</v>
      </c>
      <c r="G1452" s="110">
        <v>25.101500000000001</v>
      </c>
      <c r="H1452" s="110">
        <v>-0.62434000000000001</v>
      </c>
      <c r="I1452" s="110">
        <v>-0.12601999999999999</v>
      </c>
      <c r="J1452" s="110">
        <v>-5.9000000000000003E-4</v>
      </c>
    </row>
    <row r="1453" spans="1:10">
      <c r="A1453" s="111" t="s">
        <v>108</v>
      </c>
      <c r="B1453" s="111" t="s">
        <v>154</v>
      </c>
      <c r="C1453" s="111" t="s">
        <v>8</v>
      </c>
      <c r="D1453" s="110"/>
      <c r="E1453" s="110">
        <v>-0.1489</v>
      </c>
      <c r="F1453" s="110">
        <v>-0.74929999999999997</v>
      </c>
      <c r="G1453" s="110">
        <v>27.349799999999998</v>
      </c>
      <c r="H1453" s="110">
        <v>0.85816000000000003</v>
      </c>
      <c r="I1453" s="110">
        <v>-0.13455</v>
      </c>
      <c r="J1453" s="110">
        <v>1.0200000000000001E-3</v>
      </c>
    </row>
    <row r="1454" spans="1:10">
      <c r="A1454" s="111" t="s">
        <v>108</v>
      </c>
      <c r="B1454" s="111" t="s">
        <v>155</v>
      </c>
      <c r="C1454" s="111" t="s">
        <v>8</v>
      </c>
      <c r="D1454" s="110"/>
      <c r="E1454" s="110">
        <v>-0.60460000000000003</v>
      </c>
      <c r="F1454" s="110">
        <v>-0.1691</v>
      </c>
      <c r="G1454" s="110">
        <v>31.9452</v>
      </c>
      <c r="H1454" s="110">
        <v>0.19158</v>
      </c>
      <c r="I1454" s="110">
        <v>-0.77839000000000003</v>
      </c>
      <c r="J1454" s="110">
        <v>3.2100000000000002E-3</v>
      </c>
    </row>
    <row r="1455" spans="1:10">
      <c r="A1455" s="111" t="s">
        <v>108</v>
      </c>
      <c r="B1455" s="111" t="s">
        <v>156</v>
      </c>
      <c r="C1455" s="111" t="s">
        <v>8</v>
      </c>
      <c r="D1455" s="110"/>
      <c r="E1455" s="110">
        <v>-0.60550000000000004</v>
      </c>
      <c r="F1455" s="110">
        <v>-0.1168</v>
      </c>
      <c r="G1455" s="110">
        <v>28.8627</v>
      </c>
      <c r="H1455" s="110">
        <v>0.11907</v>
      </c>
      <c r="I1455" s="110">
        <v>-0.77925</v>
      </c>
      <c r="J1455" s="110">
        <v>3.16E-3</v>
      </c>
    </row>
    <row r="1456" spans="1:10">
      <c r="A1456" s="111" t="s">
        <v>108</v>
      </c>
      <c r="B1456" s="111" t="s">
        <v>157</v>
      </c>
      <c r="C1456" s="111" t="s">
        <v>8</v>
      </c>
      <c r="D1456" s="110"/>
      <c r="E1456" s="110">
        <v>-0.60499999999999998</v>
      </c>
      <c r="F1456" s="110">
        <v>-0.15939999999999999</v>
      </c>
      <c r="G1456" s="110">
        <v>28.909099999999999</v>
      </c>
      <c r="H1456" s="110">
        <v>0.17945</v>
      </c>
      <c r="I1456" s="110">
        <v>-0.77864</v>
      </c>
      <c r="J1456" s="110">
        <v>3.2599999999999999E-3</v>
      </c>
    </row>
    <row r="1457" spans="1:10">
      <c r="A1457" s="111" t="s">
        <v>108</v>
      </c>
      <c r="B1457" s="111" t="s">
        <v>158</v>
      </c>
      <c r="C1457" s="111" t="s">
        <v>8</v>
      </c>
      <c r="D1457" s="110"/>
      <c r="E1457" s="110">
        <v>-0.60529999999999995</v>
      </c>
      <c r="F1457" s="110">
        <v>-0.13589999999999999</v>
      </c>
      <c r="G1457" s="110">
        <v>28.887799999999999</v>
      </c>
      <c r="H1457" s="110">
        <v>0.14615</v>
      </c>
      <c r="I1457" s="110">
        <v>-0.77900999999999998</v>
      </c>
      <c r="J1457" s="110">
        <v>3.14E-3</v>
      </c>
    </row>
    <row r="1458" spans="1:10">
      <c r="A1458" s="111" t="s">
        <v>108</v>
      </c>
      <c r="B1458" s="111" t="s">
        <v>159</v>
      </c>
      <c r="C1458" s="111" t="s">
        <v>8</v>
      </c>
      <c r="D1458" s="110"/>
      <c r="E1458" s="110">
        <v>-0.60550000000000004</v>
      </c>
      <c r="F1458" s="110">
        <v>-0.1132</v>
      </c>
      <c r="G1458" s="110">
        <v>28.9392</v>
      </c>
      <c r="H1458" s="110">
        <v>0.11439000000000001</v>
      </c>
      <c r="I1458" s="110">
        <v>-0.77919000000000005</v>
      </c>
      <c r="J1458" s="110">
        <v>3.16E-3</v>
      </c>
    </row>
    <row r="1459" spans="1:10">
      <c r="A1459" s="111" t="s">
        <v>108</v>
      </c>
      <c r="B1459" s="111" t="s">
        <v>160</v>
      </c>
      <c r="C1459" s="111" t="s">
        <v>8</v>
      </c>
      <c r="D1459" s="110"/>
      <c r="E1459" s="110">
        <v>0.315</v>
      </c>
      <c r="F1459" s="110">
        <v>-0.1399</v>
      </c>
      <c r="G1459" s="110">
        <v>32.477699999999999</v>
      </c>
      <c r="H1459" s="110">
        <v>0.152</v>
      </c>
      <c r="I1459" s="110">
        <v>0.51951000000000003</v>
      </c>
      <c r="J1459" s="110">
        <v>-2.8400000000000001E-3</v>
      </c>
    </row>
    <row r="1460" spans="1:10">
      <c r="A1460" s="111" t="s">
        <v>108</v>
      </c>
      <c r="B1460" s="111" t="s">
        <v>161</v>
      </c>
      <c r="C1460" s="111" t="s">
        <v>8</v>
      </c>
      <c r="D1460" s="110"/>
      <c r="E1460" s="110">
        <v>0.314</v>
      </c>
      <c r="F1460" s="110">
        <v>-8.7599999999999997E-2</v>
      </c>
      <c r="G1460" s="110">
        <v>29.395299999999999</v>
      </c>
      <c r="H1460" s="110">
        <v>7.9490000000000005E-2</v>
      </c>
      <c r="I1460" s="110">
        <v>0.51865000000000006</v>
      </c>
      <c r="J1460" s="110">
        <v>-2.8999999999999998E-3</v>
      </c>
    </row>
    <row r="1461" spans="1:10">
      <c r="A1461" s="111" t="s">
        <v>108</v>
      </c>
      <c r="B1461" s="111" t="s">
        <v>162</v>
      </c>
      <c r="C1461" s="111" t="s">
        <v>8</v>
      </c>
      <c r="D1461" s="110"/>
      <c r="E1461" s="110">
        <v>0.3145</v>
      </c>
      <c r="F1461" s="110">
        <v>-0.13020000000000001</v>
      </c>
      <c r="G1461" s="110">
        <v>29.441600000000001</v>
      </c>
      <c r="H1461" s="110">
        <v>0.13986999999999999</v>
      </c>
      <c r="I1461" s="110">
        <v>0.51926000000000005</v>
      </c>
      <c r="J1461" s="110">
        <v>-2.7899999999999999E-3</v>
      </c>
    </row>
    <row r="1462" spans="1:10">
      <c r="A1462" s="111" t="s">
        <v>108</v>
      </c>
      <c r="B1462" s="111" t="s">
        <v>163</v>
      </c>
      <c r="C1462" s="111" t="s">
        <v>8</v>
      </c>
      <c r="D1462" s="110"/>
      <c r="E1462" s="110">
        <v>0.31419999999999998</v>
      </c>
      <c r="F1462" s="110">
        <v>-0.1067</v>
      </c>
      <c r="G1462" s="110">
        <v>29.420300000000001</v>
      </c>
      <c r="H1462" s="110">
        <v>0.10657</v>
      </c>
      <c r="I1462" s="110">
        <v>0.51888999999999996</v>
      </c>
      <c r="J1462" s="110">
        <v>-2.9199999999999999E-3</v>
      </c>
    </row>
    <row r="1463" spans="1:10">
      <c r="A1463" s="111" t="s">
        <v>108</v>
      </c>
      <c r="B1463" s="111" t="s">
        <v>164</v>
      </c>
      <c r="C1463" s="111" t="s">
        <v>8</v>
      </c>
      <c r="D1463" s="110"/>
      <c r="E1463" s="110">
        <v>0.31409999999999999</v>
      </c>
      <c r="F1463" s="110">
        <v>-8.4000000000000005E-2</v>
      </c>
      <c r="G1463" s="110">
        <v>29.471800000000002</v>
      </c>
      <c r="H1463" s="110">
        <v>7.4810000000000001E-2</v>
      </c>
      <c r="I1463" s="110">
        <v>0.51871</v>
      </c>
      <c r="J1463" s="110">
        <v>-2.8900000000000002E-3</v>
      </c>
    </row>
    <row r="1464" spans="1:10">
      <c r="A1464" s="111" t="s">
        <v>108</v>
      </c>
      <c r="B1464" s="111" t="s">
        <v>165</v>
      </c>
      <c r="C1464" s="111" t="s">
        <v>8</v>
      </c>
      <c r="D1464" s="110"/>
      <c r="E1464" s="110">
        <v>-0.14169999999999999</v>
      </c>
      <c r="F1464" s="110">
        <v>0.44490000000000002</v>
      </c>
      <c r="G1464" s="110">
        <v>31.347100000000001</v>
      </c>
      <c r="H1464" s="110">
        <v>-0.46921000000000002</v>
      </c>
      <c r="I1464" s="110">
        <v>-0.12531999999999999</v>
      </c>
      <c r="J1464" s="110">
        <v>-4.8000000000000001E-4</v>
      </c>
    </row>
    <row r="1465" spans="1:10">
      <c r="A1465" s="111" t="s">
        <v>108</v>
      </c>
      <c r="B1465" s="111" t="s">
        <v>166</v>
      </c>
      <c r="C1465" s="111" t="s">
        <v>8</v>
      </c>
      <c r="D1465" s="110"/>
      <c r="E1465" s="110">
        <v>-0.14269999999999999</v>
      </c>
      <c r="F1465" s="110">
        <v>0.49719999999999998</v>
      </c>
      <c r="G1465" s="110">
        <v>28.264700000000001</v>
      </c>
      <c r="H1465" s="110">
        <v>-0.54171999999999998</v>
      </c>
      <c r="I1465" s="110">
        <v>-0.12617999999999999</v>
      </c>
      <c r="J1465" s="110">
        <v>-5.2999999999999998E-4</v>
      </c>
    </row>
    <row r="1466" spans="1:10">
      <c r="A1466" s="111" t="s">
        <v>108</v>
      </c>
      <c r="B1466" s="111" t="s">
        <v>167</v>
      </c>
      <c r="C1466" s="111" t="s">
        <v>8</v>
      </c>
      <c r="D1466" s="110"/>
      <c r="E1466" s="110">
        <v>-0.14219999999999999</v>
      </c>
      <c r="F1466" s="110">
        <v>0.4546</v>
      </c>
      <c r="G1466" s="110">
        <v>28.311</v>
      </c>
      <c r="H1466" s="110">
        <v>-0.48133999999999999</v>
      </c>
      <c r="I1466" s="110">
        <v>-0.12556999999999999</v>
      </c>
      <c r="J1466" s="110">
        <v>-4.2999999999999999E-4</v>
      </c>
    </row>
    <row r="1467" spans="1:10">
      <c r="A1467" s="111" t="s">
        <v>108</v>
      </c>
      <c r="B1467" s="111" t="s">
        <v>168</v>
      </c>
      <c r="C1467" s="111" t="s">
        <v>8</v>
      </c>
      <c r="D1467" s="110"/>
      <c r="E1467" s="110">
        <v>-0.14249999999999999</v>
      </c>
      <c r="F1467" s="110">
        <v>0.47810000000000002</v>
      </c>
      <c r="G1467" s="110">
        <v>28.2898</v>
      </c>
      <c r="H1467" s="110">
        <v>-0.51463999999999999</v>
      </c>
      <c r="I1467" s="110">
        <v>-0.12594</v>
      </c>
      <c r="J1467" s="110">
        <v>-5.5000000000000003E-4</v>
      </c>
    </row>
    <row r="1468" spans="1:10">
      <c r="A1468" s="111" t="s">
        <v>108</v>
      </c>
      <c r="B1468" s="111" t="s">
        <v>169</v>
      </c>
      <c r="C1468" s="111" t="s">
        <v>8</v>
      </c>
      <c r="D1468" s="110"/>
      <c r="E1468" s="110">
        <v>-0.1426</v>
      </c>
      <c r="F1468" s="110">
        <v>0.50090000000000001</v>
      </c>
      <c r="G1468" s="110">
        <v>28.341200000000001</v>
      </c>
      <c r="H1468" s="110">
        <v>-0.5464</v>
      </c>
      <c r="I1468" s="110">
        <v>-0.12612000000000001</v>
      </c>
      <c r="J1468" s="110">
        <v>-5.1999999999999995E-4</v>
      </c>
    </row>
    <row r="1469" spans="1:10">
      <c r="A1469" s="111" t="s">
        <v>108</v>
      </c>
      <c r="B1469" s="111" t="s">
        <v>170</v>
      </c>
      <c r="C1469" s="111" t="s">
        <v>8</v>
      </c>
      <c r="D1469" s="110"/>
      <c r="E1469" s="110">
        <v>-0.1474</v>
      </c>
      <c r="F1469" s="110">
        <v>-0.74519999999999997</v>
      </c>
      <c r="G1469" s="110">
        <v>33.3705</v>
      </c>
      <c r="H1469" s="110">
        <v>0.86504999999999999</v>
      </c>
      <c r="I1469" s="110">
        <v>-0.13300000000000001</v>
      </c>
      <c r="J1469" s="110">
        <v>9.7000000000000005E-4</v>
      </c>
    </row>
    <row r="1470" spans="1:10">
      <c r="A1470" s="111" t="s">
        <v>108</v>
      </c>
      <c r="B1470" s="111" t="s">
        <v>171</v>
      </c>
      <c r="C1470" s="111" t="s">
        <v>8</v>
      </c>
      <c r="D1470" s="110"/>
      <c r="E1470" s="110">
        <v>-0.1484</v>
      </c>
      <c r="F1470" s="110">
        <v>-0.69289999999999996</v>
      </c>
      <c r="G1470" s="110">
        <v>30.2881</v>
      </c>
      <c r="H1470" s="110">
        <v>0.79254000000000002</v>
      </c>
      <c r="I1470" s="110">
        <v>-0.13386000000000001</v>
      </c>
      <c r="J1470" s="110">
        <v>9.1E-4</v>
      </c>
    </row>
    <row r="1471" spans="1:10">
      <c r="A1471" s="111" t="s">
        <v>108</v>
      </c>
      <c r="B1471" s="111" t="s">
        <v>172</v>
      </c>
      <c r="C1471" s="111" t="s">
        <v>8</v>
      </c>
      <c r="D1471" s="110"/>
      <c r="E1471" s="110">
        <v>-0.1479</v>
      </c>
      <c r="F1471" s="110">
        <v>-0.73560000000000003</v>
      </c>
      <c r="G1471" s="110">
        <v>30.334399999999999</v>
      </c>
      <c r="H1471" s="110">
        <v>0.85292000000000001</v>
      </c>
      <c r="I1471" s="110">
        <v>-0.13325000000000001</v>
      </c>
      <c r="J1471" s="110">
        <v>1.0200000000000001E-3</v>
      </c>
    </row>
    <row r="1472" spans="1:10">
      <c r="A1472" s="111" t="s">
        <v>108</v>
      </c>
      <c r="B1472" s="111" t="s">
        <v>173</v>
      </c>
      <c r="C1472" s="111" t="s">
        <v>8</v>
      </c>
      <c r="D1472" s="110"/>
      <c r="E1472" s="110">
        <v>-0.1482</v>
      </c>
      <c r="F1472" s="110">
        <v>-0.71209999999999996</v>
      </c>
      <c r="G1472" s="110">
        <v>30.313199999999998</v>
      </c>
      <c r="H1472" s="110">
        <v>0.81962000000000002</v>
      </c>
      <c r="I1472" s="110">
        <v>-0.13361000000000001</v>
      </c>
      <c r="J1472" s="110">
        <v>8.8999999999999995E-4</v>
      </c>
    </row>
    <row r="1473" spans="1:10">
      <c r="A1473" s="111" t="s">
        <v>108</v>
      </c>
      <c r="B1473" s="111" t="s">
        <v>174</v>
      </c>
      <c r="C1473" s="111" t="s">
        <v>8</v>
      </c>
      <c r="D1473" s="110"/>
      <c r="E1473" s="110">
        <v>-0.14829999999999999</v>
      </c>
      <c r="F1473" s="110">
        <v>-0.68930000000000002</v>
      </c>
      <c r="G1473" s="110">
        <v>30.364599999999999</v>
      </c>
      <c r="H1473" s="110">
        <v>0.78786</v>
      </c>
      <c r="I1473" s="110">
        <v>-0.1338</v>
      </c>
      <c r="J1473" s="110">
        <v>9.2000000000000003E-4</v>
      </c>
    </row>
    <row r="1474" spans="1:10">
      <c r="A1474" s="111" t="s">
        <v>108</v>
      </c>
      <c r="B1474" s="111" t="s">
        <v>179</v>
      </c>
      <c r="C1474" s="111" t="s">
        <v>8</v>
      </c>
      <c r="D1474" s="111" t="s">
        <v>9</v>
      </c>
      <c r="E1474" s="110">
        <v>0.3649</v>
      </c>
      <c r="F1474" s="110">
        <v>0.57310000000000005</v>
      </c>
      <c r="G1474" s="110">
        <v>33.3705</v>
      </c>
      <c r="H1474" s="110">
        <v>0.86504999999999999</v>
      </c>
      <c r="I1474" s="110">
        <v>0.59045999999999998</v>
      </c>
      <c r="J1474" s="110">
        <v>3.5100000000000001E-3</v>
      </c>
    </row>
    <row r="1475" spans="1:10">
      <c r="A1475" s="111" t="s">
        <v>108</v>
      </c>
      <c r="B1475" s="111" t="s">
        <v>179</v>
      </c>
      <c r="C1475" s="111" t="s">
        <v>8</v>
      </c>
      <c r="D1475" s="111" t="s">
        <v>10</v>
      </c>
      <c r="E1475" s="110">
        <v>-0.65690000000000004</v>
      </c>
      <c r="F1475" s="110">
        <v>-0.74929999999999997</v>
      </c>
      <c r="G1475" s="110">
        <v>25.101500000000001</v>
      </c>
      <c r="H1475" s="110">
        <v>-0.62434000000000001</v>
      </c>
      <c r="I1475" s="110">
        <v>-0.85165000000000002</v>
      </c>
      <c r="J1475" s="110">
        <v>-3.2200000000000002E-3</v>
      </c>
    </row>
    <row r="1476" spans="1:10">
      <c r="A1476" s="111" t="s">
        <v>109</v>
      </c>
      <c r="B1476" s="111" t="s">
        <v>130</v>
      </c>
      <c r="C1476" s="111" t="s">
        <v>131</v>
      </c>
      <c r="D1476" s="110"/>
      <c r="E1476" s="110">
        <v>0</v>
      </c>
      <c r="F1476" s="110">
        <v>0</v>
      </c>
      <c r="G1476" s="110">
        <v>0</v>
      </c>
      <c r="H1476" s="110">
        <v>0</v>
      </c>
      <c r="I1476" s="110">
        <v>0</v>
      </c>
      <c r="J1476" s="110">
        <v>0</v>
      </c>
    </row>
    <row r="1477" spans="1:10">
      <c r="A1477" s="111" t="s">
        <v>109</v>
      </c>
      <c r="B1477" s="111" t="s">
        <v>132</v>
      </c>
      <c r="C1477" s="111" t="s">
        <v>131</v>
      </c>
      <c r="D1477" s="110"/>
      <c r="E1477" s="110">
        <v>-3.3E-3</v>
      </c>
      <c r="F1477" s="110">
        <v>-6.8699999999999997E-2</v>
      </c>
      <c r="G1477" s="110">
        <v>6.7689000000000004</v>
      </c>
      <c r="H1477" s="110">
        <v>9.3600000000000003E-2</v>
      </c>
      <c r="I1477" s="110">
        <v>-3.4399999999999999E-3</v>
      </c>
      <c r="J1477" s="110">
        <v>-1.1E-4</v>
      </c>
    </row>
    <row r="1478" spans="1:10">
      <c r="A1478" s="111" t="s">
        <v>109</v>
      </c>
      <c r="B1478" s="111" t="s">
        <v>133</v>
      </c>
      <c r="C1478" s="111" t="s">
        <v>131</v>
      </c>
      <c r="D1478" s="110"/>
      <c r="E1478" s="110">
        <v>1.9400000000000001E-2</v>
      </c>
      <c r="F1478" s="110">
        <v>-0.23960000000000001</v>
      </c>
      <c r="G1478" s="110">
        <v>11.8292</v>
      </c>
      <c r="H1478" s="110">
        <v>0.32230999999999999</v>
      </c>
      <c r="I1478" s="110">
        <v>1.66E-2</v>
      </c>
      <c r="J1478" s="110">
        <v>-1.7000000000000001E-4</v>
      </c>
    </row>
    <row r="1479" spans="1:10">
      <c r="A1479" s="111" t="s">
        <v>109</v>
      </c>
      <c r="B1479" s="111" t="s">
        <v>134</v>
      </c>
      <c r="C1479" s="111" t="s">
        <v>131</v>
      </c>
      <c r="D1479" s="110"/>
      <c r="E1479" s="110">
        <v>0.14499999999999999</v>
      </c>
      <c r="F1479" s="110">
        <v>-9.2399999999999996E-2</v>
      </c>
      <c r="G1479" s="110">
        <v>26.0441</v>
      </c>
      <c r="H1479" s="110">
        <v>8.7230000000000002E-2</v>
      </c>
      <c r="I1479" s="110">
        <v>0.12939000000000001</v>
      </c>
      <c r="J1479" s="110">
        <v>-1.1E-4</v>
      </c>
    </row>
    <row r="1480" spans="1:10">
      <c r="A1480" s="111" t="s">
        <v>109</v>
      </c>
      <c r="B1480" s="111" t="s">
        <v>135</v>
      </c>
      <c r="C1480" s="111" t="s">
        <v>131</v>
      </c>
      <c r="D1480" s="110"/>
      <c r="E1480" s="110">
        <v>-1.7990000000000001E-4</v>
      </c>
      <c r="F1480" s="110">
        <v>-1.04E-2</v>
      </c>
      <c r="G1480" s="110">
        <v>3.4129</v>
      </c>
      <c r="H1480" s="110">
        <v>1.2710000000000001E-2</v>
      </c>
      <c r="I1480" s="110">
        <v>-1.7000000000000001E-4</v>
      </c>
      <c r="J1480" s="110">
        <v>1.713E-5</v>
      </c>
    </row>
    <row r="1481" spans="1:10">
      <c r="A1481" s="111" t="s">
        <v>109</v>
      </c>
      <c r="B1481" s="111" t="s">
        <v>136</v>
      </c>
      <c r="C1481" s="111" t="s">
        <v>131</v>
      </c>
      <c r="D1481" s="110"/>
      <c r="E1481" s="110">
        <v>-7.6570000000000002E-4</v>
      </c>
      <c r="F1481" s="110">
        <v>-5.7700000000000001E-2</v>
      </c>
      <c r="G1481" s="110">
        <v>3.4615</v>
      </c>
      <c r="H1481" s="110">
        <v>7.9799999999999996E-2</v>
      </c>
      <c r="I1481" s="110">
        <v>-8.9999999999999998E-4</v>
      </c>
      <c r="J1481" s="110">
        <v>-9.878E-5</v>
      </c>
    </row>
    <row r="1482" spans="1:10">
      <c r="A1482" s="111" t="s">
        <v>109</v>
      </c>
      <c r="B1482" s="111" t="s">
        <v>137</v>
      </c>
      <c r="C1482" s="111" t="s">
        <v>131</v>
      </c>
      <c r="D1482" s="110"/>
      <c r="E1482" s="110">
        <v>-4.17E-4</v>
      </c>
      <c r="F1482" s="110">
        <v>-3.1600000000000003E-2</v>
      </c>
      <c r="G1482" s="110">
        <v>3.4392</v>
      </c>
      <c r="H1482" s="110">
        <v>4.2799999999999998E-2</v>
      </c>
      <c r="I1482" s="110">
        <v>-4.6999999999999999E-4</v>
      </c>
      <c r="J1482" s="110">
        <v>4.0840000000000002E-5</v>
      </c>
    </row>
    <row r="1483" spans="1:10">
      <c r="A1483" s="111" t="s">
        <v>109</v>
      </c>
      <c r="B1483" s="111" t="s">
        <v>138</v>
      </c>
      <c r="C1483" s="111" t="s">
        <v>131</v>
      </c>
      <c r="D1483" s="110"/>
      <c r="E1483" s="110">
        <v>-2.8810000000000001E-4</v>
      </c>
      <c r="F1483" s="110">
        <v>-6.3E-3</v>
      </c>
      <c r="G1483" s="110">
        <v>3.4967000000000001</v>
      </c>
      <c r="H1483" s="110">
        <v>7.5100000000000002E-3</v>
      </c>
      <c r="I1483" s="110">
        <v>-2.5999999999999998E-4</v>
      </c>
      <c r="J1483" s="110">
        <v>8.0960000000000001E-6</v>
      </c>
    </row>
    <row r="1484" spans="1:10">
      <c r="A1484" s="111" t="s">
        <v>109</v>
      </c>
      <c r="B1484" s="111" t="s">
        <v>139</v>
      </c>
      <c r="C1484" s="111" t="s">
        <v>131</v>
      </c>
      <c r="D1484" s="110"/>
      <c r="E1484" s="110">
        <v>-0.51119999999999999</v>
      </c>
      <c r="F1484" s="110">
        <v>1.61E-2</v>
      </c>
      <c r="G1484" s="110">
        <v>0.29670000000000002</v>
      </c>
      <c r="H1484" s="110">
        <v>-2.1749999999999999E-2</v>
      </c>
      <c r="I1484" s="110">
        <v>-0.72158999999999995</v>
      </c>
      <c r="J1484" s="110">
        <v>3.3800000000000002E-3</v>
      </c>
    </row>
    <row r="1485" spans="1:10">
      <c r="A1485" s="111" t="s">
        <v>109</v>
      </c>
      <c r="B1485" s="111" t="s">
        <v>140</v>
      </c>
      <c r="C1485" s="111" t="s">
        <v>131</v>
      </c>
      <c r="D1485" s="110"/>
      <c r="E1485" s="110">
        <v>0.51049999999999995</v>
      </c>
      <c r="F1485" s="110">
        <v>-1.6400000000000001E-2</v>
      </c>
      <c r="G1485" s="110">
        <v>-0.29459999999999997</v>
      </c>
      <c r="H1485" s="110">
        <v>2.223E-2</v>
      </c>
      <c r="I1485" s="110">
        <v>0.72052000000000005</v>
      </c>
      <c r="J1485" s="110">
        <v>-3.3500000000000001E-3</v>
      </c>
    </row>
    <row r="1486" spans="1:10">
      <c r="A1486" s="111" t="s">
        <v>109</v>
      </c>
      <c r="B1486" s="111" t="s">
        <v>141</v>
      </c>
      <c r="C1486" s="111" t="s">
        <v>131</v>
      </c>
      <c r="D1486" s="110"/>
      <c r="E1486" s="110">
        <v>-2.8999999999999998E-3</v>
      </c>
      <c r="F1486" s="110">
        <v>0.66579999999999995</v>
      </c>
      <c r="G1486" s="110">
        <v>-0.96050000000000002</v>
      </c>
      <c r="H1486" s="110">
        <v>-0.71194000000000002</v>
      </c>
      <c r="I1486" s="110">
        <v>-3.9699999999999996E-3</v>
      </c>
      <c r="J1486" s="110">
        <v>7.5000000000000002E-4</v>
      </c>
    </row>
    <row r="1487" spans="1:10">
      <c r="A1487" s="111" t="s">
        <v>109</v>
      </c>
      <c r="B1487" s="111" t="s">
        <v>142</v>
      </c>
      <c r="C1487" s="111" t="s">
        <v>131</v>
      </c>
      <c r="D1487" s="110"/>
      <c r="E1487" s="110">
        <v>3.3999999999999998E-3</v>
      </c>
      <c r="F1487" s="110">
        <v>-0.65659999999999996</v>
      </c>
      <c r="G1487" s="110">
        <v>1.2883</v>
      </c>
      <c r="H1487" s="110">
        <v>0.77056999999999998</v>
      </c>
      <c r="I1487" s="110">
        <v>4.5700000000000003E-3</v>
      </c>
      <c r="J1487" s="110">
        <v>-8.5999999999999998E-4</v>
      </c>
    </row>
    <row r="1488" spans="1:10">
      <c r="A1488" s="111" t="s">
        <v>109</v>
      </c>
      <c r="B1488" s="111" t="s">
        <v>143</v>
      </c>
      <c r="C1488" s="111" t="s">
        <v>131</v>
      </c>
      <c r="D1488" s="110"/>
      <c r="E1488" s="110">
        <v>1.9400000000000001E-2</v>
      </c>
      <c r="F1488" s="110">
        <v>-0.23960000000000001</v>
      </c>
      <c r="G1488" s="110">
        <v>11.8292</v>
      </c>
      <c r="H1488" s="110">
        <v>0.32230999999999999</v>
      </c>
      <c r="I1488" s="110">
        <v>1.66E-2</v>
      </c>
      <c r="J1488" s="110">
        <v>-1.7000000000000001E-4</v>
      </c>
    </row>
    <row r="1489" spans="1:10">
      <c r="A1489" s="111" t="s">
        <v>109</v>
      </c>
      <c r="B1489" s="111" t="s">
        <v>144</v>
      </c>
      <c r="C1489" s="111" t="s">
        <v>8</v>
      </c>
      <c r="D1489" s="110"/>
      <c r="E1489" s="110">
        <v>0.16450000000000001</v>
      </c>
      <c r="F1489" s="110">
        <v>-0.33200000000000002</v>
      </c>
      <c r="G1489" s="110">
        <v>37.8733</v>
      </c>
      <c r="H1489" s="110">
        <v>0.40954000000000002</v>
      </c>
      <c r="I1489" s="110">
        <v>0.14599000000000001</v>
      </c>
      <c r="J1489" s="110">
        <v>-2.7999999999999998E-4</v>
      </c>
    </row>
    <row r="1490" spans="1:10">
      <c r="A1490" s="111" t="s">
        <v>109</v>
      </c>
      <c r="B1490" s="111" t="s">
        <v>145</v>
      </c>
      <c r="C1490" s="111" t="s">
        <v>8</v>
      </c>
      <c r="D1490" s="110"/>
      <c r="E1490" s="110">
        <v>-3.3E-3</v>
      </c>
      <c r="F1490" s="110">
        <v>-6.8699999999999997E-2</v>
      </c>
      <c r="G1490" s="110">
        <v>6.7689000000000004</v>
      </c>
      <c r="H1490" s="110">
        <v>9.3600000000000003E-2</v>
      </c>
      <c r="I1490" s="110">
        <v>-3.4399999999999999E-3</v>
      </c>
      <c r="J1490" s="110">
        <v>-1.1E-4</v>
      </c>
    </row>
    <row r="1491" spans="1:10">
      <c r="A1491" s="111" t="s">
        <v>109</v>
      </c>
      <c r="B1491" s="111" t="s">
        <v>146</v>
      </c>
      <c r="C1491" s="111" t="s">
        <v>8</v>
      </c>
      <c r="D1491" s="110"/>
      <c r="E1491" s="110">
        <v>0.14169999999999999</v>
      </c>
      <c r="F1491" s="110">
        <v>-0.16109999999999999</v>
      </c>
      <c r="G1491" s="110">
        <v>32.813000000000002</v>
      </c>
      <c r="H1491" s="110">
        <v>0.18082999999999999</v>
      </c>
      <c r="I1491" s="110">
        <v>0.12595999999999999</v>
      </c>
      <c r="J1491" s="110">
        <v>-2.2000000000000001E-4</v>
      </c>
    </row>
    <row r="1492" spans="1:10">
      <c r="A1492" s="111" t="s">
        <v>109</v>
      </c>
      <c r="B1492" s="111" t="s">
        <v>147</v>
      </c>
      <c r="C1492" s="111" t="s">
        <v>8</v>
      </c>
      <c r="D1492" s="110"/>
      <c r="E1492" s="110">
        <v>0.14480000000000001</v>
      </c>
      <c r="F1492" s="110">
        <v>-0.1028</v>
      </c>
      <c r="G1492" s="110">
        <v>29.457000000000001</v>
      </c>
      <c r="H1492" s="110">
        <v>9.9949999999999997E-2</v>
      </c>
      <c r="I1492" s="110">
        <v>0.12922</v>
      </c>
      <c r="J1492" s="110">
        <v>-9.302E-5</v>
      </c>
    </row>
    <row r="1493" spans="1:10">
      <c r="A1493" s="111" t="s">
        <v>109</v>
      </c>
      <c r="B1493" s="111" t="s">
        <v>148</v>
      </c>
      <c r="C1493" s="111" t="s">
        <v>8</v>
      </c>
      <c r="D1493" s="110"/>
      <c r="E1493" s="110">
        <v>0.14419999999999999</v>
      </c>
      <c r="F1493" s="110">
        <v>-0.15010000000000001</v>
      </c>
      <c r="G1493" s="110">
        <v>29.505700000000001</v>
      </c>
      <c r="H1493" s="110">
        <v>0.16703000000000001</v>
      </c>
      <c r="I1493" s="110">
        <v>0.12848999999999999</v>
      </c>
      <c r="J1493" s="110">
        <v>-2.1000000000000001E-4</v>
      </c>
    </row>
    <row r="1494" spans="1:10">
      <c r="A1494" s="111" t="s">
        <v>109</v>
      </c>
      <c r="B1494" s="111" t="s">
        <v>149</v>
      </c>
      <c r="C1494" s="111" t="s">
        <v>8</v>
      </c>
      <c r="D1494" s="110"/>
      <c r="E1494" s="110">
        <v>0.14460000000000001</v>
      </c>
      <c r="F1494" s="110">
        <v>-0.124</v>
      </c>
      <c r="G1494" s="110">
        <v>29.4833</v>
      </c>
      <c r="H1494" s="110">
        <v>0.13003999999999999</v>
      </c>
      <c r="I1494" s="110">
        <v>0.12892000000000001</v>
      </c>
      <c r="J1494" s="110">
        <v>-6.9309999999999999E-5</v>
      </c>
    </row>
    <row r="1495" spans="1:10">
      <c r="A1495" s="111" t="s">
        <v>109</v>
      </c>
      <c r="B1495" s="111" t="s">
        <v>150</v>
      </c>
      <c r="C1495" s="111" t="s">
        <v>8</v>
      </c>
      <c r="D1495" s="110"/>
      <c r="E1495" s="110">
        <v>0.1447</v>
      </c>
      <c r="F1495" s="110">
        <v>-9.8699999999999996E-2</v>
      </c>
      <c r="G1495" s="110">
        <v>29.540800000000001</v>
      </c>
      <c r="H1495" s="110">
        <v>9.4740000000000005E-2</v>
      </c>
      <c r="I1495" s="110">
        <v>0.12912999999999999</v>
      </c>
      <c r="J1495" s="110">
        <v>-1E-4</v>
      </c>
    </row>
    <row r="1496" spans="1:10">
      <c r="A1496" s="111" t="s">
        <v>109</v>
      </c>
      <c r="B1496" s="111" t="s">
        <v>151</v>
      </c>
      <c r="C1496" s="111" t="s">
        <v>8</v>
      </c>
      <c r="D1496" s="110"/>
      <c r="E1496" s="110">
        <v>-0.36620000000000003</v>
      </c>
      <c r="F1496" s="110">
        <v>-7.6300000000000007E-2</v>
      </c>
      <c r="G1496" s="110">
        <v>26.340800000000002</v>
      </c>
      <c r="H1496" s="110">
        <v>6.5490000000000007E-2</v>
      </c>
      <c r="I1496" s="110">
        <v>-0.59219999999999995</v>
      </c>
      <c r="J1496" s="110">
        <v>3.2699999999999999E-3</v>
      </c>
    </row>
    <row r="1497" spans="1:10">
      <c r="A1497" s="111" t="s">
        <v>109</v>
      </c>
      <c r="B1497" s="111" t="s">
        <v>152</v>
      </c>
      <c r="C1497" s="111" t="s">
        <v>8</v>
      </c>
      <c r="D1497" s="110"/>
      <c r="E1497" s="110">
        <v>0.65549999999999997</v>
      </c>
      <c r="F1497" s="110">
        <v>-0.10879999999999999</v>
      </c>
      <c r="G1497" s="110">
        <v>25.749500000000001</v>
      </c>
      <c r="H1497" s="110">
        <v>0.10947</v>
      </c>
      <c r="I1497" s="110">
        <v>0.84992000000000001</v>
      </c>
      <c r="J1497" s="110">
        <v>-3.46E-3</v>
      </c>
    </row>
    <row r="1498" spans="1:10">
      <c r="A1498" s="111" t="s">
        <v>109</v>
      </c>
      <c r="B1498" s="111" t="s">
        <v>153</v>
      </c>
      <c r="C1498" s="111" t="s">
        <v>8</v>
      </c>
      <c r="D1498" s="110"/>
      <c r="E1498" s="110">
        <v>0.1421</v>
      </c>
      <c r="F1498" s="110">
        <v>0.57340000000000002</v>
      </c>
      <c r="G1498" s="110">
        <v>25.0837</v>
      </c>
      <c r="H1498" s="110">
        <v>-0.62470999999999999</v>
      </c>
      <c r="I1498" s="110">
        <v>0.12543000000000001</v>
      </c>
      <c r="J1498" s="110">
        <v>6.4000000000000005E-4</v>
      </c>
    </row>
    <row r="1499" spans="1:10">
      <c r="A1499" s="111" t="s">
        <v>109</v>
      </c>
      <c r="B1499" s="111" t="s">
        <v>154</v>
      </c>
      <c r="C1499" s="111" t="s">
        <v>8</v>
      </c>
      <c r="D1499" s="110"/>
      <c r="E1499" s="110">
        <v>0.1484</v>
      </c>
      <c r="F1499" s="110">
        <v>-0.749</v>
      </c>
      <c r="G1499" s="110">
        <v>27.3325</v>
      </c>
      <c r="H1499" s="110">
        <v>0.85780000000000001</v>
      </c>
      <c r="I1499" s="110">
        <v>0.13397000000000001</v>
      </c>
      <c r="J1499" s="110">
        <v>-9.7000000000000005E-4</v>
      </c>
    </row>
    <row r="1500" spans="1:10">
      <c r="A1500" s="111" t="s">
        <v>109</v>
      </c>
      <c r="B1500" s="111" t="s">
        <v>155</v>
      </c>
      <c r="C1500" s="111" t="s">
        <v>8</v>
      </c>
      <c r="D1500" s="110"/>
      <c r="E1500" s="110">
        <v>-0.31809999999999999</v>
      </c>
      <c r="F1500" s="110">
        <v>-0.13969999999999999</v>
      </c>
      <c r="G1500" s="110">
        <v>32.403199999999998</v>
      </c>
      <c r="H1500" s="110">
        <v>0.15190000000000001</v>
      </c>
      <c r="I1500" s="110">
        <v>-0.52312999999999998</v>
      </c>
      <c r="J1500" s="110">
        <v>2.8300000000000001E-3</v>
      </c>
    </row>
    <row r="1501" spans="1:10">
      <c r="A1501" s="111" t="s">
        <v>109</v>
      </c>
      <c r="B1501" s="111" t="s">
        <v>156</v>
      </c>
      <c r="C1501" s="111" t="s">
        <v>8</v>
      </c>
      <c r="D1501" s="110"/>
      <c r="E1501" s="110">
        <v>-0.31530000000000002</v>
      </c>
      <c r="F1501" s="110">
        <v>-8.7300000000000003E-2</v>
      </c>
      <c r="G1501" s="110">
        <v>29.3828</v>
      </c>
      <c r="H1501" s="110">
        <v>7.9100000000000004E-2</v>
      </c>
      <c r="I1501" s="110">
        <v>-0.52019000000000004</v>
      </c>
      <c r="J1501" s="110">
        <v>2.9399999999999999E-3</v>
      </c>
    </row>
    <row r="1502" spans="1:10">
      <c r="A1502" s="111" t="s">
        <v>109</v>
      </c>
      <c r="B1502" s="111" t="s">
        <v>157</v>
      </c>
      <c r="C1502" s="111" t="s">
        <v>8</v>
      </c>
      <c r="D1502" s="110"/>
      <c r="E1502" s="110">
        <v>-0.31580000000000003</v>
      </c>
      <c r="F1502" s="110">
        <v>-0.12989999999999999</v>
      </c>
      <c r="G1502" s="110">
        <v>29.426500000000001</v>
      </c>
      <c r="H1502" s="110">
        <v>0.13947999999999999</v>
      </c>
      <c r="I1502" s="110">
        <v>-0.52085000000000004</v>
      </c>
      <c r="J1502" s="110">
        <v>2.8400000000000001E-3</v>
      </c>
    </row>
    <row r="1503" spans="1:10">
      <c r="A1503" s="111" t="s">
        <v>109</v>
      </c>
      <c r="B1503" s="111" t="s">
        <v>158</v>
      </c>
      <c r="C1503" s="111" t="s">
        <v>8</v>
      </c>
      <c r="D1503" s="110"/>
      <c r="E1503" s="110">
        <v>-0.3155</v>
      </c>
      <c r="F1503" s="110">
        <v>-0.10639999999999999</v>
      </c>
      <c r="G1503" s="110">
        <v>29.406400000000001</v>
      </c>
      <c r="H1503" s="110">
        <v>0.10618</v>
      </c>
      <c r="I1503" s="110">
        <v>-0.52046999999999999</v>
      </c>
      <c r="J1503" s="110">
        <v>2.97E-3</v>
      </c>
    </row>
    <row r="1504" spans="1:10">
      <c r="A1504" s="111" t="s">
        <v>109</v>
      </c>
      <c r="B1504" s="111" t="s">
        <v>159</v>
      </c>
      <c r="C1504" s="111" t="s">
        <v>8</v>
      </c>
      <c r="D1504" s="110"/>
      <c r="E1504" s="110">
        <v>-0.31540000000000001</v>
      </c>
      <c r="F1504" s="110">
        <v>-8.3599999999999994E-2</v>
      </c>
      <c r="G1504" s="110">
        <v>29.458200000000001</v>
      </c>
      <c r="H1504" s="110">
        <v>7.442E-2</v>
      </c>
      <c r="I1504" s="110">
        <v>-0.52027000000000001</v>
      </c>
      <c r="J1504" s="110">
        <v>2.9399999999999999E-3</v>
      </c>
    </row>
    <row r="1505" spans="1:10">
      <c r="A1505" s="111" t="s">
        <v>109</v>
      </c>
      <c r="B1505" s="111" t="s">
        <v>160</v>
      </c>
      <c r="C1505" s="111" t="s">
        <v>8</v>
      </c>
      <c r="D1505" s="110"/>
      <c r="E1505" s="110">
        <v>0.60150000000000003</v>
      </c>
      <c r="F1505" s="110">
        <v>-0.16900000000000001</v>
      </c>
      <c r="G1505" s="110">
        <v>31.870999999999999</v>
      </c>
      <c r="H1505" s="110">
        <v>0.19148000000000001</v>
      </c>
      <c r="I1505" s="110">
        <v>0.77476999999999996</v>
      </c>
      <c r="J1505" s="110">
        <v>-3.2200000000000002E-3</v>
      </c>
    </row>
    <row r="1506" spans="1:10">
      <c r="A1506" s="111" t="s">
        <v>109</v>
      </c>
      <c r="B1506" s="111" t="s">
        <v>161</v>
      </c>
      <c r="C1506" s="111" t="s">
        <v>8</v>
      </c>
      <c r="D1506" s="110"/>
      <c r="E1506" s="110">
        <v>0.60429999999999995</v>
      </c>
      <c r="F1506" s="110">
        <v>-0.11650000000000001</v>
      </c>
      <c r="G1506" s="110">
        <v>28.8506</v>
      </c>
      <c r="H1506" s="110">
        <v>0.11867999999999999</v>
      </c>
      <c r="I1506" s="110">
        <v>0.77771000000000001</v>
      </c>
      <c r="J1506" s="110">
        <v>-3.1099999999999999E-3</v>
      </c>
    </row>
    <row r="1507" spans="1:10">
      <c r="A1507" s="111" t="s">
        <v>109</v>
      </c>
      <c r="B1507" s="111" t="s">
        <v>162</v>
      </c>
      <c r="C1507" s="111" t="s">
        <v>8</v>
      </c>
      <c r="D1507" s="110"/>
      <c r="E1507" s="110">
        <v>0.6038</v>
      </c>
      <c r="F1507" s="110">
        <v>-0.15909999999999999</v>
      </c>
      <c r="G1507" s="110">
        <v>28.894400000000001</v>
      </c>
      <c r="H1507" s="110">
        <v>0.17906</v>
      </c>
      <c r="I1507" s="110">
        <v>0.77705000000000002</v>
      </c>
      <c r="J1507" s="110">
        <v>-3.2100000000000002E-3</v>
      </c>
    </row>
    <row r="1508" spans="1:10">
      <c r="A1508" s="111" t="s">
        <v>109</v>
      </c>
      <c r="B1508" s="111" t="s">
        <v>163</v>
      </c>
      <c r="C1508" s="111" t="s">
        <v>8</v>
      </c>
      <c r="D1508" s="110"/>
      <c r="E1508" s="110">
        <v>0.60409999999999997</v>
      </c>
      <c r="F1508" s="110">
        <v>-0.1356</v>
      </c>
      <c r="G1508" s="110">
        <v>28.874199999999998</v>
      </c>
      <c r="H1508" s="110">
        <v>0.14576</v>
      </c>
      <c r="I1508" s="110">
        <v>0.77744000000000002</v>
      </c>
      <c r="J1508" s="110">
        <v>-3.0899999999999999E-3</v>
      </c>
    </row>
    <row r="1509" spans="1:10">
      <c r="A1509" s="111" t="s">
        <v>109</v>
      </c>
      <c r="B1509" s="111" t="s">
        <v>164</v>
      </c>
      <c r="C1509" s="111" t="s">
        <v>8</v>
      </c>
      <c r="D1509" s="110"/>
      <c r="E1509" s="110">
        <v>0.60419999999999996</v>
      </c>
      <c r="F1509" s="110">
        <v>-0.1129</v>
      </c>
      <c r="G1509" s="110">
        <v>28.925999999999998</v>
      </c>
      <c r="H1509" s="110">
        <v>0.114</v>
      </c>
      <c r="I1509" s="110">
        <v>0.77763000000000004</v>
      </c>
      <c r="J1509" s="110">
        <v>-3.1199999999999999E-3</v>
      </c>
    </row>
    <row r="1510" spans="1:10">
      <c r="A1510" s="111" t="s">
        <v>109</v>
      </c>
      <c r="B1510" s="111" t="s">
        <v>165</v>
      </c>
      <c r="C1510" s="111" t="s">
        <v>8</v>
      </c>
      <c r="D1510" s="110"/>
      <c r="E1510" s="110">
        <v>0.1394</v>
      </c>
      <c r="F1510" s="110">
        <v>0.4451</v>
      </c>
      <c r="G1510" s="110">
        <v>31.271699999999999</v>
      </c>
      <c r="H1510" s="110">
        <v>-0.46927999999999997</v>
      </c>
      <c r="I1510" s="110">
        <v>0.12273000000000001</v>
      </c>
      <c r="J1510" s="110">
        <v>4.6000000000000001E-4</v>
      </c>
    </row>
    <row r="1511" spans="1:10">
      <c r="A1511" s="111" t="s">
        <v>109</v>
      </c>
      <c r="B1511" s="111" t="s">
        <v>166</v>
      </c>
      <c r="C1511" s="111" t="s">
        <v>8</v>
      </c>
      <c r="D1511" s="110"/>
      <c r="E1511" s="110">
        <v>0.14219999999999999</v>
      </c>
      <c r="F1511" s="110">
        <v>0.4975</v>
      </c>
      <c r="G1511" s="110">
        <v>28.251300000000001</v>
      </c>
      <c r="H1511" s="110">
        <v>-0.54207000000000005</v>
      </c>
      <c r="I1511" s="110">
        <v>0.12567</v>
      </c>
      <c r="J1511" s="110">
        <v>5.8E-4</v>
      </c>
    </row>
    <row r="1512" spans="1:10">
      <c r="A1512" s="111" t="s">
        <v>109</v>
      </c>
      <c r="B1512" s="111" t="s">
        <v>167</v>
      </c>
      <c r="C1512" s="111" t="s">
        <v>8</v>
      </c>
      <c r="D1512" s="110"/>
      <c r="E1512" s="110">
        <v>0.14169999999999999</v>
      </c>
      <c r="F1512" s="110">
        <v>0.45490000000000003</v>
      </c>
      <c r="G1512" s="110">
        <v>28.295100000000001</v>
      </c>
      <c r="H1512" s="110">
        <v>-0.48170000000000002</v>
      </c>
      <c r="I1512" s="110">
        <v>0.12501000000000001</v>
      </c>
      <c r="J1512" s="110">
        <v>4.6999999999999999E-4</v>
      </c>
    </row>
    <row r="1513" spans="1:10">
      <c r="A1513" s="111" t="s">
        <v>109</v>
      </c>
      <c r="B1513" s="111" t="s">
        <v>168</v>
      </c>
      <c r="C1513" s="111" t="s">
        <v>8</v>
      </c>
      <c r="D1513" s="110"/>
      <c r="E1513" s="110">
        <v>0.14199999999999999</v>
      </c>
      <c r="F1513" s="110">
        <v>0.47839999999999999</v>
      </c>
      <c r="G1513" s="110">
        <v>28.274999999999999</v>
      </c>
      <c r="H1513" s="110">
        <v>-0.51498999999999995</v>
      </c>
      <c r="I1513" s="110">
        <v>0.12540000000000001</v>
      </c>
      <c r="J1513" s="110">
        <v>5.9999999999999995E-4</v>
      </c>
    </row>
    <row r="1514" spans="1:10">
      <c r="A1514" s="111" t="s">
        <v>109</v>
      </c>
      <c r="B1514" s="111" t="s">
        <v>169</v>
      </c>
      <c r="C1514" s="111" t="s">
        <v>8</v>
      </c>
      <c r="D1514" s="110"/>
      <c r="E1514" s="110">
        <v>0.1421</v>
      </c>
      <c r="F1514" s="110">
        <v>0.50109999999999999</v>
      </c>
      <c r="G1514" s="110">
        <v>28.326699999999999</v>
      </c>
      <c r="H1514" s="110">
        <v>-0.54676000000000002</v>
      </c>
      <c r="I1514" s="110">
        <v>0.12559000000000001</v>
      </c>
      <c r="J1514" s="110">
        <v>5.6999999999999998E-4</v>
      </c>
    </row>
    <row r="1515" spans="1:10">
      <c r="A1515" s="111" t="s">
        <v>109</v>
      </c>
      <c r="B1515" s="111" t="s">
        <v>170</v>
      </c>
      <c r="C1515" s="111" t="s">
        <v>8</v>
      </c>
      <c r="D1515" s="110"/>
      <c r="E1515" s="110">
        <v>0.14499999999999999</v>
      </c>
      <c r="F1515" s="110">
        <v>-0.74509999999999998</v>
      </c>
      <c r="G1515" s="110">
        <v>33.2956</v>
      </c>
      <c r="H1515" s="110">
        <v>0.86497999999999997</v>
      </c>
      <c r="I1515" s="110">
        <v>0.13042000000000001</v>
      </c>
      <c r="J1515" s="110">
        <v>-9.8999999999999999E-4</v>
      </c>
    </row>
    <row r="1516" spans="1:10">
      <c r="A1516" s="111" t="s">
        <v>109</v>
      </c>
      <c r="B1516" s="111" t="s">
        <v>171</v>
      </c>
      <c r="C1516" s="111" t="s">
        <v>8</v>
      </c>
      <c r="D1516" s="110"/>
      <c r="E1516" s="110">
        <v>0.1479</v>
      </c>
      <c r="F1516" s="110">
        <v>-0.69259999999999999</v>
      </c>
      <c r="G1516" s="110">
        <v>30.275200000000002</v>
      </c>
      <c r="H1516" s="110">
        <v>0.79218999999999995</v>
      </c>
      <c r="I1516" s="110">
        <v>0.13335</v>
      </c>
      <c r="J1516" s="110">
        <v>-8.7000000000000001E-4</v>
      </c>
    </row>
    <row r="1517" spans="1:10">
      <c r="A1517" s="111" t="s">
        <v>109</v>
      </c>
      <c r="B1517" s="111" t="s">
        <v>172</v>
      </c>
      <c r="C1517" s="111" t="s">
        <v>8</v>
      </c>
      <c r="D1517" s="110"/>
      <c r="E1517" s="110">
        <v>0.1474</v>
      </c>
      <c r="F1517" s="110">
        <v>-0.73529999999999995</v>
      </c>
      <c r="G1517" s="110">
        <v>30.318999999999999</v>
      </c>
      <c r="H1517" s="110">
        <v>0.85257000000000005</v>
      </c>
      <c r="I1517" s="110">
        <v>0.13270000000000001</v>
      </c>
      <c r="J1517" s="110">
        <v>-9.7000000000000005E-4</v>
      </c>
    </row>
    <row r="1518" spans="1:10">
      <c r="A1518" s="111" t="s">
        <v>109</v>
      </c>
      <c r="B1518" s="111" t="s">
        <v>173</v>
      </c>
      <c r="C1518" s="111" t="s">
        <v>8</v>
      </c>
      <c r="D1518" s="110"/>
      <c r="E1518" s="110">
        <v>0.1477</v>
      </c>
      <c r="F1518" s="110">
        <v>-0.71179999999999999</v>
      </c>
      <c r="G1518" s="110">
        <v>30.2989</v>
      </c>
      <c r="H1518" s="110">
        <v>0.81927000000000005</v>
      </c>
      <c r="I1518" s="110">
        <v>0.13308</v>
      </c>
      <c r="J1518" s="110">
        <v>-8.4999999999999995E-4</v>
      </c>
    </row>
    <row r="1519" spans="1:10">
      <c r="A1519" s="111" t="s">
        <v>109</v>
      </c>
      <c r="B1519" s="111" t="s">
        <v>174</v>
      </c>
      <c r="C1519" s="111" t="s">
        <v>8</v>
      </c>
      <c r="D1519" s="110"/>
      <c r="E1519" s="110">
        <v>0.14779999999999999</v>
      </c>
      <c r="F1519" s="110">
        <v>-0.68899999999999995</v>
      </c>
      <c r="G1519" s="110">
        <v>30.3507</v>
      </c>
      <c r="H1519" s="110">
        <v>0.78749999999999998</v>
      </c>
      <c r="I1519" s="110">
        <v>0.13327</v>
      </c>
      <c r="J1519" s="110">
        <v>-8.8000000000000003E-4</v>
      </c>
    </row>
    <row r="1520" spans="1:10">
      <c r="A1520" s="111" t="s">
        <v>109</v>
      </c>
      <c r="B1520" s="111" t="s">
        <v>179</v>
      </c>
      <c r="C1520" s="111" t="s">
        <v>8</v>
      </c>
      <c r="D1520" s="111" t="s">
        <v>9</v>
      </c>
      <c r="E1520" s="110">
        <v>0.65549999999999997</v>
      </c>
      <c r="F1520" s="110">
        <v>0.57340000000000002</v>
      </c>
      <c r="G1520" s="110">
        <v>33.2956</v>
      </c>
      <c r="H1520" s="110">
        <v>0.86497999999999997</v>
      </c>
      <c r="I1520" s="110">
        <v>0.84992000000000001</v>
      </c>
      <c r="J1520" s="110">
        <v>3.2699999999999999E-3</v>
      </c>
    </row>
    <row r="1521" spans="1:10">
      <c r="A1521" s="111" t="s">
        <v>109</v>
      </c>
      <c r="B1521" s="111" t="s">
        <v>179</v>
      </c>
      <c r="C1521" s="111" t="s">
        <v>8</v>
      </c>
      <c r="D1521" s="111" t="s">
        <v>10</v>
      </c>
      <c r="E1521" s="110">
        <v>-0.36620000000000003</v>
      </c>
      <c r="F1521" s="110">
        <v>-0.749</v>
      </c>
      <c r="G1521" s="110">
        <v>25.0837</v>
      </c>
      <c r="H1521" s="110">
        <v>-0.62470999999999999</v>
      </c>
      <c r="I1521" s="110">
        <v>-0.59219999999999995</v>
      </c>
      <c r="J1521" s="110">
        <v>-3.46E-3</v>
      </c>
    </row>
    <row r="1522" spans="1:10">
      <c r="A1522" s="111" t="s">
        <v>110</v>
      </c>
      <c r="B1522" s="111" t="s">
        <v>130</v>
      </c>
      <c r="C1522" s="111" t="s">
        <v>131</v>
      </c>
      <c r="D1522" s="110"/>
      <c r="E1522" s="110">
        <v>0</v>
      </c>
      <c r="F1522" s="110">
        <v>0</v>
      </c>
      <c r="G1522" s="110">
        <v>0</v>
      </c>
      <c r="H1522" s="110">
        <v>0</v>
      </c>
      <c r="I1522" s="110">
        <v>0</v>
      </c>
      <c r="J1522" s="110">
        <v>0</v>
      </c>
    </row>
    <row r="1523" spans="1:10">
      <c r="A1523" s="111" t="s">
        <v>110</v>
      </c>
      <c r="B1523" s="111" t="s">
        <v>132</v>
      </c>
      <c r="C1523" s="111" t="s">
        <v>131</v>
      </c>
      <c r="D1523" s="110"/>
      <c r="E1523" s="110">
        <v>1.17E-2</v>
      </c>
      <c r="F1523" s="110">
        <v>-6.7000000000000004E-2</v>
      </c>
      <c r="G1523" s="110">
        <v>6.9229000000000003</v>
      </c>
      <c r="H1523" s="110">
        <v>9.1520000000000004E-2</v>
      </c>
      <c r="I1523" s="110">
        <v>9.4900000000000002E-3</v>
      </c>
      <c r="J1523" s="110">
        <v>2.5999999999999998E-4</v>
      </c>
    </row>
    <row r="1524" spans="1:10">
      <c r="A1524" s="111" t="s">
        <v>110</v>
      </c>
      <c r="B1524" s="111" t="s">
        <v>133</v>
      </c>
      <c r="C1524" s="111" t="s">
        <v>131</v>
      </c>
      <c r="D1524" s="110"/>
      <c r="E1524" s="110">
        <v>-2.7900000000000001E-2</v>
      </c>
      <c r="F1524" s="110">
        <v>-0.2359</v>
      </c>
      <c r="G1524" s="110">
        <v>11.552</v>
      </c>
      <c r="H1524" s="110">
        <v>0.31635000000000002</v>
      </c>
      <c r="I1524" s="110">
        <v>-2.743E-2</v>
      </c>
      <c r="J1524" s="110">
        <v>8.8000000000000003E-4</v>
      </c>
    </row>
    <row r="1525" spans="1:10">
      <c r="A1525" s="111" t="s">
        <v>110</v>
      </c>
      <c r="B1525" s="111" t="s">
        <v>134</v>
      </c>
      <c r="C1525" s="111" t="s">
        <v>131</v>
      </c>
      <c r="D1525" s="110"/>
      <c r="E1525" s="110">
        <v>-0.20300000000000001</v>
      </c>
      <c r="F1525" s="110">
        <v>-9.5200000000000007E-2</v>
      </c>
      <c r="G1525" s="110">
        <v>16.384799999999998</v>
      </c>
      <c r="H1525" s="110">
        <v>8.9539999999999995E-2</v>
      </c>
      <c r="I1525" s="110">
        <v>-0.18148</v>
      </c>
      <c r="J1525" s="110">
        <v>1.8000000000000001E-4</v>
      </c>
    </row>
    <row r="1526" spans="1:10">
      <c r="A1526" s="111" t="s">
        <v>110</v>
      </c>
      <c r="B1526" s="111" t="s">
        <v>135</v>
      </c>
      <c r="C1526" s="111" t="s">
        <v>131</v>
      </c>
      <c r="D1526" s="110"/>
      <c r="E1526" s="110">
        <v>-2.02E-4</v>
      </c>
      <c r="F1526" s="110">
        <v>-8.8000000000000005E-3</v>
      </c>
      <c r="G1526" s="110">
        <v>3.2544</v>
      </c>
      <c r="H1526" s="110">
        <v>1.1209999999999999E-2</v>
      </c>
      <c r="I1526" s="110">
        <v>-2.5000000000000001E-4</v>
      </c>
      <c r="J1526" s="110">
        <v>2.446E-6</v>
      </c>
    </row>
    <row r="1527" spans="1:10">
      <c r="A1527" s="111" t="s">
        <v>110</v>
      </c>
      <c r="B1527" s="111" t="s">
        <v>136</v>
      </c>
      <c r="C1527" s="111" t="s">
        <v>131</v>
      </c>
      <c r="D1527" s="110"/>
      <c r="E1527" s="110">
        <v>-1.4E-3</v>
      </c>
      <c r="F1527" s="110">
        <v>-5.7000000000000002E-2</v>
      </c>
      <c r="G1527" s="110">
        <v>3.1656</v>
      </c>
      <c r="H1527" s="110">
        <v>7.8460000000000002E-2</v>
      </c>
      <c r="I1527" s="110">
        <v>-1.89E-3</v>
      </c>
      <c r="J1527" s="110">
        <v>2.9E-4</v>
      </c>
    </row>
    <row r="1528" spans="1:10">
      <c r="A1528" s="111" t="s">
        <v>110</v>
      </c>
      <c r="B1528" s="111" t="s">
        <v>137</v>
      </c>
      <c r="C1528" s="111" t="s">
        <v>131</v>
      </c>
      <c r="D1528" s="110"/>
      <c r="E1528" s="110">
        <v>-7.7660000000000001E-4</v>
      </c>
      <c r="F1528" s="110">
        <v>-3.04E-2</v>
      </c>
      <c r="G1528" s="110">
        <v>3.2185000000000001</v>
      </c>
      <c r="H1528" s="110">
        <v>4.1369999999999997E-2</v>
      </c>
      <c r="I1528" s="110">
        <v>-1.0300000000000001E-3</v>
      </c>
      <c r="J1528" s="110">
        <v>5.5139999999999997E-5</v>
      </c>
    </row>
    <row r="1529" spans="1:10">
      <c r="A1529" s="111" t="s">
        <v>110</v>
      </c>
      <c r="B1529" s="111" t="s">
        <v>138</v>
      </c>
      <c r="C1529" s="111" t="s">
        <v>131</v>
      </c>
      <c r="D1529" s="110"/>
      <c r="E1529" s="110">
        <v>-2.7160000000000001E-5</v>
      </c>
      <c r="F1529" s="110">
        <v>-5.7000000000000002E-3</v>
      </c>
      <c r="G1529" s="110">
        <v>3.2088000000000001</v>
      </c>
      <c r="H1529" s="110">
        <v>6.9300000000000004E-3</v>
      </c>
      <c r="I1529" s="110">
        <v>-5.7720000000000003E-5</v>
      </c>
      <c r="J1529" s="110">
        <v>1.6339999999999999E-6</v>
      </c>
    </row>
    <row r="1530" spans="1:10">
      <c r="A1530" s="111" t="s">
        <v>110</v>
      </c>
      <c r="B1530" s="111" t="s">
        <v>139</v>
      </c>
      <c r="C1530" s="111" t="s">
        <v>131</v>
      </c>
      <c r="D1530" s="110"/>
      <c r="E1530" s="110">
        <v>-0.51590000000000003</v>
      </c>
      <c r="F1530" s="110">
        <v>5.5399999999999998E-2</v>
      </c>
      <c r="G1530" s="110">
        <v>-0.58540000000000003</v>
      </c>
      <c r="H1530" s="110">
        <v>-7.6380000000000003E-2</v>
      </c>
      <c r="I1530" s="110">
        <v>-0.72501000000000004</v>
      </c>
      <c r="J1530" s="110">
        <v>3.4099999999999998E-3</v>
      </c>
    </row>
    <row r="1531" spans="1:10">
      <c r="A1531" s="111" t="s">
        <v>110</v>
      </c>
      <c r="B1531" s="111" t="s">
        <v>140</v>
      </c>
      <c r="C1531" s="111" t="s">
        <v>131</v>
      </c>
      <c r="D1531" s="110"/>
      <c r="E1531" s="110">
        <v>0.51480000000000004</v>
      </c>
      <c r="F1531" s="110">
        <v>-5.5399999999999998E-2</v>
      </c>
      <c r="G1531" s="110">
        <v>0.57599999999999996</v>
      </c>
      <c r="H1531" s="110">
        <v>7.6439999999999994E-2</v>
      </c>
      <c r="I1531" s="110">
        <v>0.72363999999999995</v>
      </c>
      <c r="J1531" s="110">
        <v>-3.3899999999999998E-3</v>
      </c>
    </row>
    <row r="1532" spans="1:10">
      <c r="A1532" s="111" t="s">
        <v>110</v>
      </c>
      <c r="B1532" s="111" t="s">
        <v>141</v>
      </c>
      <c r="C1532" s="111" t="s">
        <v>131</v>
      </c>
      <c r="D1532" s="110"/>
      <c r="E1532" s="110">
        <v>-8.6999999999999994E-3</v>
      </c>
      <c r="F1532" s="110">
        <v>0.67300000000000004</v>
      </c>
      <c r="G1532" s="110">
        <v>-1.1044</v>
      </c>
      <c r="H1532" s="110">
        <v>-0.72270999999999996</v>
      </c>
      <c r="I1532" s="110">
        <v>-1.191E-2</v>
      </c>
      <c r="J1532" s="110">
        <v>4.4999999999999999E-4</v>
      </c>
    </row>
    <row r="1533" spans="1:10">
      <c r="A1533" s="111" t="s">
        <v>110</v>
      </c>
      <c r="B1533" s="111" t="s">
        <v>142</v>
      </c>
      <c r="C1533" s="111" t="s">
        <v>131</v>
      </c>
      <c r="D1533" s="110"/>
      <c r="E1533" s="110">
        <v>1.01E-2</v>
      </c>
      <c r="F1533" s="110">
        <v>-0.66469999999999996</v>
      </c>
      <c r="G1533" s="110">
        <v>1.3596999999999999</v>
      </c>
      <c r="H1533" s="110">
        <v>0.78286</v>
      </c>
      <c r="I1533" s="110">
        <v>1.3849999999999999E-2</v>
      </c>
      <c r="J1533" s="110">
        <v>-5.2999999999999998E-4</v>
      </c>
    </row>
    <row r="1534" spans="1:10">
      <c r="A1534" s="111" t="s">
        <v>110</v>
      </c>
      <c r="B1534" s="111" t="s">
        <v>143</v>
      </c>
      <c r="C1534" s="111" t="s">
        <v>131</v>
      </c>
      <c r="D1534" s="110"/>
      <c r="E1534" s="110">
        <v>-2.7900000000000001E-2</v>
      </c>
      <c r="F1534" s="110">
        <v>-0.2359</v>
      </c>
      <c r="G1534" s="110">
        <v>11.552</v>
      </c>
      <c r="H1534" s="110">
        <v>0.31635000000000002</v>
      </c>
      <c r="I1534" s="110">
        <v>-2.743E-2</v>
      </c>
      <c r="J1534" s="110">
        <v>8.8000000000000003E-4</v>
      </c>
    </row>
    <row r="1535" spans="1:10">
      <c r="A1535" s="111" t="s">
        <v>110</v>
      </c>
      <c r="B1535" s="111" t="s">
        <v>144</v>
      </c>
      <c r="C1535" s="111" t="s">
        <v>8</v>
      </c>
      <c r="D1535" s="110"/>
      <c r="E1535" s="110">
        <v>-0.23100000000000001</v>
      </c>
      <c r="F1535" s="110">
        <v>-0.33119999999999999</v>
      </c>
      <c r="G1535" s="110">
        <v>27.936800000000002</v>
      </c>
      <c r="H1535" s="110">
        <v>0.40588999999999997</v>
      </c>
      <c r="I1535" s="110">
        <v>-0.20891000000000001</v>
      </c>
      <c r="J1535" s="110">
        <v>1.07E-3</v>
      </c>
    </row>
    <row r="1536" spans="1:10">
      <c r="A1536" s="111" t="s">
        <v>110</v>
      </c>
      <c r="B1536" s="111" t="s">
        <v>145</v>
      </c>
      <c r="C1536" s="111" t="s">
        <v>8</v>
      </c>
      <c r="D1536" s="110"/>
      <c r="E1536" s="110">
        <v>1.17E-2</v>
      </c>
      <c r="F1536" s="110">
        <v>-6.7000000000000004E-2</v>
      </c>
      <c r="G1536" s="110">
        <v>6.9229000000000003</v>
      </c>
      <c r="H1536" s="110">
        <v>9.1520000000000004E-2</v>
      </c>
      <c r="I1536" s="110">
        <v>9.4900000000000002E-3</v>
      </c>
      <c r="J1536" s="110">
        <v>2.5999999999999998E-4</v>
      </c>
    </row>
    <row r="1537" spans="1:10">
      <c r="A1537" s="111" t="s">
        <v>110</v>
      </c>
      <c r="B1537" s="111" t="s">
        <v>146</v>
      </c>
      <c r="C1537" s="111" t="s">
        <v>8</v>
      </c>
      <c r="D1537" s="110"/>
      <c r="E1537" s="110">
        <v>-0.1913</v>
      </c>
      <c r="F1537" s="110">
        <v>-0.1623</v>
      </c>
      <c r="G1537" s="110">
        <v>23.307700000000001</v>
      </c>
      <c r="H1537" s="110">
        <v>0.18107000000000001</v>
      </c>
      <c r="I1537" s="110">
        <v>-0.17199</v>
      </c>
      <c r="J1537" s="110">
        <v>4.4000000000000002E-4</v>
      </c>
    </row>
    <row r="1538" spans="1:10">
      <c r="A1538" s="111" t="s">
        <v>110</v>
      </c>
      <c r="B1538" s="111" t="s">
        <v>147</v>
      </c>
      <c r="C1538" s="111" t="s">
        <v>8</v>
      </c>
      <c r="D1538" s="110"/>
      <c r="E1538" s="110">
        <v>-0.20330000000000001</v>
      </c>
      <c r="F1538" s="110">
        <v>-0.104</v>
      </c>
      <c r="G1538" s="110">
        <v>19.639199999999999</v>
      </c>
      <c r="H1538" s="110">
        <v>0.10075000000000001</v>
      </c>
      <c r="I1538" s="110">
        <v>-0.18173</v>
      </c>
      <c r="J1538" s="110">
        <v>1.9000000000000001E-4</v>
      </c>
    </row>
    <row r="1539" spans="1:10">
      <c r="A1539" s="111" t="s">
        <v>110</v>
      </c>
      <c r="B1539" s="111" t="s">
        <v>148</v>
      </c>
      <c r="C1539" s="111" t="s">
        <v>8</v>
      </c>
      <c r="D1539" s="110"/>
      <c r="E1539" s="110">
        <v>-0.2044</v>
      </c>
      <c r="F1539" s="110">
        <v>-0.15229999999999999</v>
      </c>
      <c r="G1539" s="110">
        <v>19.5504</v>
      </c>
      <c r="H1539" s="110">
        <v>0.16800000000000001</v>
      </c>
      <c r="I1539" s="110">
        <v>-0.18337000000000001</v>
      </c>
      <c r="J1539" s="110">
        <v>4.6999999999999999E-4</v>
      </c>
    </row>
    <row r="1540" spans="1:10">
      <c r="A1540" s="111" t="s">
        <v>110</v>
      </c>
      <c r="B1540" s="111" t="s">
        <v>149</v>
      </c>
      <c r="C1540" s="111" t="s">
        <v>8</v>
      </c>
      <c r="D1540" s="110"/>
      <c r="E1540" s="110">
        <v>-0.20380000000000001</v>
      </c>
      <c r="F1540" s="110">
        <v>-0.12570000000000001</v>
      </c>
      <c r="G1540" s="110">
        <v>19.603200000000001</v>
      </c>
      <c r="H1540" s="110">
        <v>0.13092000000000001</v>
      </c>
      <c r="I1540" s="110">
        <v>-0.18251000000000001</v>
      </c>
      <c r="J1540" s="110">
        <v>2.4000000000000001E-4</v>
      </c>
    </row>
    <row r="1541" spans="1:10">
      <c r="A1541" s="111" t="s">
        <v>110</v>
      </c>
      <c r="B1541" s="111" t="s">
        <v>150</v>
      </c>
      <c r="C1541" s="111" t="s">
        <v>8</v>
      </c>
      <c r="D1541" s="110"/>
      <c r="E1541" s="110">
        <v>-0.2031</v>
      </c>
      <c r="F1541" s="110">
        <v>-0.10100000000000001</v>
      </c>
      <c r="G1541" s="110">
        <v>19.593599999999999</v>
      </c>
      <c r="H1541" s="110">
        <v>9.647E-2</v>
      </c>
      <c r="I1541" s="110">
        <v>-0.18154000000000001</v>
      </c>
      <c r="J1541" s="110">
        <v>1.8000000000000001E-4</v>
      </c>
    </row>
    <row r="1542" spans="1:10">
      <c r="A1542" s="111" t="s">
        <v>110</v>
      </c>
      <c r="B1542" s="111" t="s">
        <v>151</v>
      </c>
      <c r="C1542" s="111" t="s">
        <v>8</v>
      </c>
      <c r="D1542" s="110"/>
      <c r="E1542" s="110">
        <v>-0.71889999999999998</v>
      </c>
      <c r="F1542" s="110">
        <v>-3.9899999999999998E-2</v>
      </c>
      <c r="G1542" s="110">
        <v>15.7994</v>
      </c>
      <c r="H1542" s="110">
        <v>1.316E-2</v>
      </c>
      <c r="I1542" s="110">
        <v>-0.90649999999999997</v>
      </c>
      <c r="J1542" s="110">
        <v>3.5899999999999999E-3</v>
      </c>
    </row>
    <row r="1543" spans="1:10">
      <c r="A1543" s="111" t="s">
        <v>110</v>
      </c>
      <c r="B1543" s="111" t="s">
        <v>152</v>
      </c>
      <c r="C1543" s="111" t="s">
        <v>8</v>
      </c>
      <c r="D1543" s="110"/>
      <c r="E1543" s="110">
        <v>0.31169999999999998</v>
      </c>
      <c r="F1543" s="110">
        <v>-0.1507</v>
      </c>
      <c r="G1543" s="110">
        <v>16.960799999999999</v>
      </c>
      <c r="H1543" s="110">
        <v>0.16597999999999999</v>
      </c>
      <c r="I1543" s="110">
        <v>0.54215999999999998</v>
      </c>
      <c r="J1543" s="110">
        <v>-3.2000000000000002E-3</v>
      </c>
    </row>
    <row r="1544" spans="1:10">
      <c r="A1544" s="111" t="s">
        <v>110</v>
      </c>
      <c r="B1544" s="111" t="s">
        <v>153</v>
      </c>
      <c r="C1544" s="111" t="s">
        <v>8</v>
      </c>
      <c r="D1544" s="110"/>
      <c r="E1544" s="110">
        <v>-0.21179999999999999</v>
      </c>
      <c r="F1544" s="110">
        <v>0.57779999999999998</v>
      </c>
      <c r="G1544" s="110">
        <v>15.2803</v>
      </c>
      <c r="H1544" s="110">
        <v>-0.63317000000000001</v>
      </c>
      <c r="I1544" s="110">
        <v>-0.19339000000000001</v>
      </c>
      <c r="J1544" s="110">
        <v>6.3000000000000003E-4</v>
      </c>
    </row>
    <row r="1545" spans="1:10">
      <c r="A1545" s="111" t="s">
        <v>110</v>
      </c>
      <c r="B1545" s="111" t="s">
        <v>154</v>
      </c>
      <c r="C1545" s="111" t="s">
        <v>8</v>
      </c>
      <c r="D1545" s="110"/>
      <c r="E1545" s="110">
        <v>-0.19289999999999999</v>
      </c>
      <c r="F1545" s="110">
        <v>-0.75990000000000002</v>
      </c>
      <c r="G1545" s="110">
        <v>17.744499999999999</v>
      </c>
      <c r="H1545" s="110">
        <v>0.87239999999999995</v>
      </c>
      <c r="I1545" s="110">
        <v>-0.16763</v>
      </c>
      <c r="J1545" s="110">
        <v>-3.5E-4</v>
      </c>
    </row>
    <row r="1546" spans="1:10">
      <c r="A1546" s="111" t="s">
        <v>110</v>
      </c>
      <c r="B1546" s="111" t="s">
        <v>155</v>
      </c>
      <c r="C1546" s="111" t="s">
        <v>8</v>
      </c>
      <c r="D1546" s="110"/>
      <c r="E1546" s="110">
        <v>-0.65680000000000005</v>
      </c>
      <c r="F1546" s="110">
        <v>-0.1057</v>
      </c>
      <c r="G1546" s="110">
        <v>22.0886</v>
      </c>
      <c r="H1546" s="110">
        <v>0.10317</v>
      </c>
      <c r="I1546" s="110">
        <v>-0.82545000000000002</v>
      </c>
      <c r="J1546" s="110">
        <v>3.49E-3</v>
      </c>
    </row>
    <row r="1547" spans="1:10">
      <c r="A1547" s="111" t="s">
        <v>110</v>
      </c>
      <c r="B1547" s="111" t="s">
        <v>156</v>
      </c>
      <c r="C1547" s="111" t="s">
        <v>8</v>
      </c>
      <c r="D1547" s="110"/>
      <c r="E1547" s="110">
        <v>-0.66749999999999998</v>
      </c>
      <c r="F1547" s="110">
        <v>-5.33E-2</v>
      </c>
      <c r="G1547" s="110">
        <v>18.786899999999999</v>
      </c>
      <c r="H1547" s="110">
        <v>3.0890000000000001E-2</v>
      </c>
      <c r="I1547" s="110">
        <v>-0.83421999999999996</v>
      </c>
      <c r="J1547" s="110">
        <v>3.2599999999999999E-3</v>
      </c>
    </row>
    <row r="1548" spans="1:10">
      <c r="A1548" s="111" t="s">
        <v>110</v>
      </c>
      <c r="B1548" s="111" t="s">
        <v>157</v>
      </c>
      <c r="C1548" s="111" t="s">
        <v>8</v>
      </c>
      <c r="D1548" s="110"/>
      <c r="E1548" s="110">
        <v>-0.66859999999999997</v>
      </c>
      <c r="F1548" s="110">
        <v>-9.6699999999999994E-2</v>
      </c>
      <c r="G1548" s="110">
        <v>18.707000000000001</v>
      </c>
      <c r="H1548" s="110">
        <v>9.1420000000000001E-2</v>
      </c>
      <c r="I1548" s="110">
        <v>-0.8357</v>
      </c>
      <c r="J1548" s="110">
        <v>3.5200000000000001E-3</v>
      </c>
    </row>
    <row r="1549" spans="1:10">
      <c r="A1549" s="111" t="s">
        <v>110</v>
      </c>
      <c r="B1549" s="111" t="s">
        <v>158</v>
      </c>
      <c r="C1549" s="111" t="s">
        <v>8</v>
      </c>
      <c r="D1549" s="110"/>
      <c r="E1549" s="110">
        <v>-0.66800000000000004</v>
      </c>
      <c r="F1549" s="110">
        <v>-7.2800000000000004E-2</v>
      </c>
      <c r="G1549" s="110">
        <v>18.7545</v>
      </c>
      <c r="H1549" s="110">
        <v>5.8040000000000001E-2</v>
      </c>
      <c r="I1549" s="110">
        <v>-0.83492</v>
      </c>
      <c r="J1549" s="110">
        <v>3.3E-3</v>
      </c>
    </row>
    <row r="1550" spans="1:10">
      <c r="A1550" s="111" t="s">
        <v>110</v>
      </c>
      <c r="B1550" s="111" t="s">
        <v>159</v>
      </c>
      <c r="C1550" s="111" t="s">
        <v>8</v>
      </c>
      <c r="D1550" s="110"/>
      <c r="E1550" s="110">
        <v>-0.6673</v>
      </c>
      <c r="F1550" s="110">
        <v>-5.0599999999999999E-2</v>
      </c>
      <c r="G1550" s="110">
        <v>18.745899999999999</v>
      </c>
      <c r="H1550" s="110">
        <v>2.7029999999999998E-2</v>
      </c>
      <c r="I1550" s="110">
        <v>-0.83404999999999996</v>
      </c>
      <c r="J1550" s="110">
        <v>3.2499999999999999E-3</v>
      </c>
    </row>
    <row r="1551" spans="1:10">
      <c r="A1551" s="111" t="s">
        <v>110</v>
      </c>
      <c r="B1551" s="111" t="s">
        <v>160</v>
      </c>
      <c r="C1551" s="111" t="s">
        <v>8</v>
      </c>
      <c r="D1551" s="110"/>
      <c r="E1551" s="110">
        <v>0.27079999999999999</v>
      </c>
      <c r="F1551" s="110">
        <v>-0.20549999999999999</v>
      </c>
      <c r="G1551" s="110">
        <v>23.133800000000001</v>
      </c>
      <c r="H1551" s="110">
        <v>0.24071000000000001</v>
      </c>
      <c r="I1551" s="110">
        <v>0.47833999999999999</v>
      </c>
      <c r="J1551" s="110">
        <v>-2.63E-3</v>
      </c>
    </row>
    <row r="1552" spans="1:10">
      <c r="A1552" s="111" t="s">
        <v>110</v>
      </c>
      <c r="B1552" s="111" t="s">
        <v>161</v>
      </c>
      <c r="C1552" s="111" t="s">
        <v>8</v>
      </c>
      <c r="D1552" s="110"/>
      <c r="E1552" s="110">
        <v>0.2601</v>
      </c>
      <c r="F1552" s="110">
        <v>-0.153</v>
      </c>
      <c r="G1552" s="110">
        <v>19.832100000000001</v>
      </c>
      <c r="H1552" s="110">
        <v>0.16843</v>
      </c>
      <c r="I1552" s="110">
        <v>0.46958</v>
      </c>
      <c r="J1552" s="110">
        <v>-2.8600000000000001E-3</v>
      </c>
    </row>
    <row r="1553" spans="1:10">
      <c r="A1553" s="111" t="s">
        <v>110</v>
      </c>
      <c r="B1553" s="111" t="s">
        <v>162</v>
      </c>
      <c r="C1553" s="111" t="s">
        <v>8</v>
      </c>
      <c r="D1553" s="110"/>
      <c r="E1553" s="110">
        <v>0.25900000000000001</v>
      </c>
      <c r="F1553" s="110">
        <v>-0.19639999999999999</v>
      </c>
      <c r="G1553" s="110">
        <v>19.752199999999998</v>
      </c>
      <c r="H1553" s="110">
        <v>0.22894999999999999</v>
      </c>
      <c r="I1553" s="110">
        <v>0.46810000000000002</v>
      </c>
      <c r="J1553" s="110">
        <v>-2.5999999999999999E-3</v>
      </c>
    </row>
    <row r="1554" spans="1:10">
      <c r="A1554" s="111" t="s">
        <v>110</v>
      </c>
      <c r="B1554" s="111" t="s">
        <v>163</v>
      </c>
      <c r="C1554" s="111" t="s">
        <v>8</v>
      </c>
      <c r="D1554" s="110"/>
      <c r="E1554" s="110">
        <v>0.25950000000000001</v>
      </c>
      <c r="F1554" s="110">
        <v>-0.17249999999999999</v>
      </c>
      <c r="G1554" s="110">
        <v>19.799800000000001</v>
      </c>
      <c r="H1554" s="110">
        <v>0.19556999999999999</v>
      </c>
      <c r="I1554" s="110">
        <v>0.46888000000000002</v>
      </c>
      <c r="J1554" s="110">
        <v>-2.82E-3</v>
      </c>
    </row>
    <row r="1555" spans="1:10">
      <c r="A1555" s="111" t="s">
        <v>110</v>
      </c>
      <c r="B1555" s="111" t="s">
        <v>164</v>
      </c>
      <c r="C1555" s="111" t="s">
        <v>8</v>
      </c>
      <c r="D1555" s="110"/>
      <c r="E1555" s="110">
        <v>0.26019999999999999</v>
      </c>
      <c r="F1555" s="110">
        <v>-0.15029999999999999</v>
      </c>
      <c r="G1555" s="110">
        <v>19.7911</v>
      </c>
      <c r="H1555" s="110">
        <v>0.16456999999999999</v>
      </c>
      <c r="I1555" s="110">
        <v>0.46975</v>
      </c>
      <c r="J1555" s="110">
        <v>-2.8600000000000001E-3</v>
      </c>
    </row>
    <row r="1556" spans="1:10">
      <c r="A1556" s="111" t="s">
        <v>110</v>
      </c>
      <c r="B1556" s="111" t="s">
        <v>165</v>
      </c>
      <c r="C1556" s="111" t="s">
        <v>8</v>
      </c>
      <c r="D1556" s="110"/>
      <c r="E1556" s="110">
        <v>-0.20030000000000001</v>
      </c>
      <c r="F1556" s="110">
        <v>0.4501</v>
      </c>
      <c r="G1556" s="110">
        <v>21.621400000000001</v>
      </c>
      <c r="H1556" s="110">
        <v>-0.47853000000000001</v>
      </c>
      <c r="I1556" s="110">
        <v>-0.18365000000000001</v>
      </c>
      <c r="J1556" s="110">
        <v>8.1999999999999998E-4</v>
      </c>
    </row>
    <row r="1557" spans="1:10">
      <c r="A1557" s="111" t="s">
        <v>110</v>
      </c>
      <c r="B1557" s="111" t="s">
        <v>166</v>
      </c>
      <c r="C1557" s="111" t="s">
        <v>8</v>
      </c>
      <c r="D1557" s="110"/>
      <c r="E1557" s="110">
        <v>-0.21110000000000001</v>
      </c>
      <c r="F1557" s="110">
        <v>0.50260000000000005</v>
      </c>
      <c r="G1557" s="110">
        <v>18.319800000000001</v>
      </c>
      <c r="H1557" s="110">
        <v>-0.55081000000000002</v>
      </c>
      <c r="I1557" s="110">
        <v>-0.19242000000000001</v>
      </c>
      <c r="J1557" s="110">
        <v>5.9000000000000003E-4</v>
      </c>
    </row>
    <row r="1558" spans="1:10">
      <c r="A1558" s="111" t="s">
        <v>110</v>
      </c>
      <c r="B1558" s="111" t="s">
        <v>167</v>
      </c>
      <c r="C1558" s="111" t="s">
        <v>8</v>
      </c>
      <c r="D1558" s="110"/>
      <c r="E1558" s="110">
        <v>-0.21210000000000001</v>
      </c>
      <c r="F1558" s="110">
        <v>0.45910000000000001</v>
      </c>
      <c r="G1558" s="110">
        <v>18.239799999999999</v>
      </c>
      <c r="H1558" s="110">
        <v>-0.49029</v>
      </c>
      <c r="I1558" s="110">
        <v>-0.19389999999999999</v>
      </c>
      <c r="J1558" s="110">
        <v>8.4999999999999995E-4</v>
      </c>
    </row>
    <row r="1559" spans="1:10">
      <c r="A1559" s="111" t="s">
        <v>110</v>
      </c>
      <c r="B1559" s="111" t="s">
        <v>168</v>
      </c>
      <c r="C1559" s="111" t="s">
        <v>8</v>
      </c>
      <c r="D1559" s="110"/>
      <c r="E1559" s="110">
        <v>-0.21160000000000001</v>
      </c>
      <c r="F1559" s="110">
        <v>0.48309999999999997</v>
      </c>
      <c r="G1559" s="110">
        <v>18.287400000000002</v>
      </c>
      <c r="H1559" s="110">
        <v>-0.52366000000000001</v>
      </c>
      <c r="I1559" s="110">
        <v>-0.19312000000000001</v>
      </c>
      <c r="J1559" s="110">
        <v>6.4000000000000005E-4</v>
      </c>
    </row>
    <row r="1560" spans="1:10">
      <c r="A1560" s="111" t="s">
        <v>110</v>
      </c>
      <c r="B1560" s="111" t="s">
        <v>169</v>
      </c>
      <c r="C1560" s="111" t="s">
        <v>8</v>
      </c>
      <c r="D1560" s="110"/>
      <c r="E1560" s="110">
        <v>-0.2109</v>
      </c>
      <c r="F1560" s="110">
        <v>0.50529999999999997</v>
      </c>
      <c r="G1560" s="110">
        <v>18.278700000000001</v>
      </c>
      <c r="H1560" s="110">
        <v>-0.55467</v>
      </c>
      <c r="I1560" s="110">
        <v>-0.19225</v>
      </c>
      <c r="J1560" s="110">
        <v>5.9000000000000003E-4</v>
      </c>
    </row>
    <row r="1561" spans="1:10">
      <c r="A1561" s="111" t="s">
        <v>110</v>
      </c>
      <c r="B1561" s="111" t="s">
        <v>170</v>
      </c>
      <c r="C1561" s="111" t="s">
        <v>8</v>
      </c>
      <c r="D1561" s="110"/>
      <c r="E1561" s="110">
        <v>-0.18340000000000001</v>
      </c>
      <c r="F1561" s="110">
        <v>-0.75380000000000003</v>
      </c>
      <c r="G1561" s="110">
        <v>23.839200000000002</v>
      </c>
      <c r="H1561" s="110">
        <v>0.87648999999999999</v>
      </c>
      <c r="I1561" s="110">
        <v>-0.16047</v>
      </c>
      <c r="J1561" s="110">
        <v>-6.1669999999999997E-5</v>
      </c>
    </row>
    <row r="1562" spans="1:10">
      <c r="A1562" s="111" t="s">
        <v>110</v>
      </c>
      <c r="B1562" s="111" t="s">
        <v>171</v>
      </c>
      <c r="C1562" s="111" t="s">
        <v>8</v>
      </c>
      <c r="D1562" s="110"/>
      <c r="E1562" s="110">
        <v>-0.19409999999999999</v>
      </c>
      <c r="F1562" s="110">
        <v>-0.70130000000000003</v>
      </c>
      <c r="G1562" s="110">
        <v>20.537500000000001</v>
      </c>
      <c r="H1562" s="110">
        <v>0.80420999999999998</v>
      </c>
      <c r="I1562" s="110">
        <v>-0.16924</v>
      </c>
      <c r="J1562" s="110">
        <v>-2.9E-4</v>
      </c>
    </row>
    <row r="1563" spans="1:10">
      <c r="A1563" s="111" t="s">
        <v>110</v>
      </c>
      <c r="B1563" s="111" t="s">
        <v>172</v>
      </c>
      <c r="C1563" s="111" t="s">
        <v>8</v>
      </c>
      <c r="D1563" s="110"/>
      <c r="E1563" s="110">
        <v>-0.1951</v>
      </c>
      <c r="F1563" s="110">
        <v>-0.74480000000000002</v>
      </c>
      <c r="G1563" s="110">
        <v>20.457599999999999</v>
      </c>
      <c r="H1563" s="110">
        <v>0.86473</v>
      </c>
      <c r="I1563" s="110">
        <v>-0.17072000000000001</v>
      </c>
      <c r="J1563" s="110">
        <v>-3.2750000000000003E-5</v>
      </c>
    </row>
    <row r="1564" spans="1:10">
      <c r="A1564" s="111" t="s">
        <v>110</v>
      </c>
      <c r="B1564" s="111" t="s">
        <v>173</v>
      </c>
      <c r="C1564" s="111" t="s">
        <v>8</v>
      </c>
      <c r="D1564" s="110"/>
      <c r="E1564" s="110">
        <v>-0.1946</v>
      </c>
      <c r="F1564" s="110">
        <v>-0.7208</v>
      </c>
      <c r="G1564" s="110">
        <v>20.505199999999999</v>
      </c>
      <c r="H1564" s="110">
        <v>0.83135000000000003</v>
      </c>
      <c r="I1564" s="110">
        <v>-0.16994000000000001</v>
      </c>
      <c r="J1564" s="110">
        <v>-2.5000000000000001E-4</v>
      </c>
    </row>
    <row r="1565" spans="1:10">
      <c r="A1565" s="111" t="s">
        <v>110</v>
      </c>
      <c r="B1565" s="111" t="s">
        <v>174</v>
      </c>
      <c r="C1565" s="111" t="s">
        <v>8</v>
      </c>
      <c r="D1565" s="110"/>
      <c r="E1565" s="110">
        <v>-0.19389999999999999</v>
      </c>
      <c r="F1565" s="110">
        <v>-0.6986</v>
      </c>
      <c r="G1565" s="110">
        <v>20.496500000000001</v>
      </c>
      <c r="H1565" s="110">
        <v>0.80035000000000001</v>
      </c>
      <c r="I1565" s="110">
        <v>-0.16907</v>
      </c>
      <c r="J1565" s="110">
        <v>-2.9E-4</v>
      </c>
    </row>
    <row r="1566" spans="1:10">
      <c r="A1566" s="111" t="s">
        <v>110</v>
      </c>
      <c r="B1566" s="111" t="s">
        <v>179</v>
      </c>
      <c r="C1566" s="111" t="s">
        <v>8</v>
      </c>
      <c r="D1566" s="111" t="s">
        <v>9</v>
      </c>
      <c r="E1566" s="110">
        <v>0.31169999999999998</v>
      </c>
      <c r="F1566" s="110">
        <v>0.57779999999999998</v>
      </c>
      <c r="G1566" s="110">
        <v>23.839200000000002</v>
      </c>
      <c r="H1566" s="110">
        <v>0.87648999999999999</v>
      </c>
      <c r="I1566" s="110">
        <v>0.54215999999999998</v>
      </c>
      <c r="J1566" s="110">
        <v>3.5899999999999999E-3</v>
      </c>
    </row>
    <row r="1567" spans="1:10">
      <c r="A1567" s="111" t="s">
        <v>110</v>
      </c>
      <c r="B1567" s="111" t="s">
        <v>179</v>
      </c>
      <c r="C1567" s="111" t="s">
        <v>8</v>
      </c>
      <c r="D1567" s="111" t="s">
        <v>10</v>
      </c>
      <c r="E1567" s="110">
        <v>-0.71889999999999998</v>
      </c>
      <c r="F1567" s="110">
        <v>-0.75990000000000002</v>
      </c>
      <c r="G1567" s="110">
        <v>15.2803</v>
      </c>
      <c r="H1567" s="110">
        <v>-0.63317000000000001</v>
      </c>
      <c r="I1567" s="110">
        <v>-0.90649999999999997</v>
      </c>
      <c r="J1567" s="110">
        <v>-3.2000000000000002E-3</v>
      </c>
    </row>
    <row r="1568" spans="1:10">
      <c r="A1568" s="111" t="s">
        <v>111</v>
      </c>
      <c r="B1568" s="111" t="s">
        <v>130</v>
      </c>
      <c r="C1568" s="111" t="s">
        <v>131</v>
      </c>
      <c r="D1568" s="110"/>
      <c r="E1568" s="110">
        <v>0</v>
      </c>
      <c r="F1568" s="110">
        <v>0</v>
      </c>
      <c r="G1568" s="110">
        <v>0</v>
      </c>
      <c r="H1568" s="110">
        <v>0</v>
      </c>
      <c r="I1568" s="110">
        <v>0</v>
      </c>
      <c r="J1568" s="110">
        <v>0</v>
      </c>
    </row>
    <row r="1569" spans="1:10">
      <c r="A1569" s="111" t="s">
        <v>111</v>
      </c>
      <c r="B1569" s="111" t="s">
        <v>132</v>
      </c>
      <c r="C1569" s="111" t="s">
        <v>131</v>
      </c>
      <c r="D1569" s="110"/>
      <c r="E1569" s="110">
        <v>1.5900000000000001E-2</v>
      </c>
      <c r="F1569" s="110">
        <v>-6.5500000000000003E-2</v>
      </c>
      <c r="G1569" s="110">
        <v>16.652699999999999</v>
      </c>
      <c r="H1569" s="110">
        <v>8.9599999999999999E-2</v>
      </c>
      <c r="I1569" s="110">
        <v>1.312E-2</v>
      </c>
      <c r="J1569" s="110">
        <v>1.84E-5</v>
      </c>
    </row>
    <row r="1570" spans="1:10">
      <c r="A1570" s="111" t="s">
        <v>111</v>
      </c>
      <c r="B1570" s="111" t="s">
        <v>133</v>
      </c>
      <c r="C1570" s="111" t="s">
        <v>131</v>
      </c>
      <c r="D1570" s="110"/>
      <c r="E1570" s="110">
        <v>4.4900000000000002E-2</v>
      </c>
      <c r="F1570" s="110">
        <v>-0.22819999999999999</v>
      </c>
      <c r="G1570" s="110">
        <v>17.258299999999998</v>
      </c>
      <c r="H1570" s="110">
        <v>0.30736999999999998</v>
      </c>
      <c r="I1570" s="110">
        <v>3.7109999999999997E-2</v>
      </c>
      <c r="J1570" s="110">
        <v>2.7E-4</v>
      </c>
    </row>
    <row r="1571" spans="1:10">
      <c r="A1571" s="111" t="s">
        <v>111</v>
      </c>
      <c r="B1571" s="111" t="s">
        <v>134</v>
      </c>
      <c r="C1571" s="111" t="s">
        <v>131</v>
      </c>
      <c r="D1571" s="110"/>
      <c r="E1571" s="110">
        <v>0.26579999999999998</v>
      </c>
      <c r="F1571" s="110">
        <v>-9.0800000000000006E-2</v>
      </c>
      <c r="G1571" s="110">
        <v>18.446100000000001</v>
      </c>
      <c r="H1571" s="110">
        <v>8.5459999999999994E-2</v>
      </c>
      <c r="I1571" s="110">
        <v>0.23713999999999999</v>
      </c>
      <c r="J1571" s="110">
        <v>-8.7600000000000002E-5</v>
      </c>
    </row>
    <row r="1572" spans="1:10">
      <c r="A1572" s="111" t="s">
        <v>111</v>
      </c>
      <c r="B1572" s="111" t="s">
        <v>135</v>
      </c>
      <c r="C1572" s="111" t="s">
        <v>131</v>
      </c>
      <c r="D1572" s="110"/>
      <c r="E1572" s="110">
        <v>-5.2269999999999997E-4</v>
      </c>
      <c r="F1572" s="110">
        <v>-8.6E-3</v>
      </c>
      <c r="G1572" s="110">
        <v>3.2159</v>
      </c>
      <c r="H1572" s="110">
        <v>1.103E-2</v>
      </c>
      <c r="I1572" s="110">
        <v>-5.5000000000000003E-4</v>
      </c>
      <c r="J1572" s="110">
        <v>2.868E-5</v>
      </c>
    </row>
    <row r="1573" spans="1:10">
      <c r="A1573" s="111" t="s">
        <v>111</v>
      </c>
      <c r="B1573" s="111" t="s">
        <v>136</v>
      </c>
      <c r="C1573" s="111" t="s">
        <v>131</v>
      </c>
      <c r="D1573" s="110"/>
      <c r="E1573" s="110">
        <v>-1.9E-3</v>
      </c>
      <c r="F1573" s="110">
        <v>-5.6300000000000003E-2</v>
      </c>
      <c r="G1573" s="110">
        <v>3.2528000000000001</v>
      </c>
      <c r="H1573" s="110">
        <v>7.7240000000000003E-2</v>
      </c>
      <c r="I1573" s="110">
        <v>-2.49E-3</v>
      </c>
      <c r="J1573" s="110">
        <v>2.0829999999999999E-5</v>
      </c>
    </row>
    <row r="1574" spans="1:10">
      <c r="A1574" s="111" t="s">
        <v>111</v>
      </c>
      <c r="B1574" s="111" t="s">
        <v>137</v>
      </c>
      <c r="C1574" s="111" t="s">
        <v>131</v>
      </c>
      <c r="D1574" s="110"/>
      <c r="E1574" s="110">
        <v>-1.1999999999999999E-3</v>
      </c>
      <c r="F1574" s="110">
        <v>-0.03</v>
      </c>
      <c r="G1574" s="110">
        <v>3.1858</v>
      </c>
      <c r="H1574" s="110">
        <v>4.0770000000000001E-2</v>
      </c>
      <c r="I1574" s="110">
        <v>-1.4300000000000001E-3</v>
      </c>
      <c r="J1574" s="110">
        <v>9.3949999999999993E-5</v>
      </c>
    </row>
    <row r="1575" spans="1:10">
      <c r="A1575" s="111" t="s">
        <v>111</v>
      </c>
      <c r="B1575" s="111" t="s">
        <v>138</v>
      </c>
      <c r="C1575" s="111" t="s">
        <v>131</v>
      </c>
      <c r="D1575" s="110"/>
      <c r="E1575" s="110">
        <v>-3.3E-4</v>
      </c>
      <c r="F1575" s="110">
        <v>-5.7999999999999996E-3</v>
      </c>
      <c r="G1575" s="110">
        <v>3.2702</v>
      </c>
      <c r="H1575" s="110">
        <v>6.9300000000000004E-3</v>
      </c>
      <c r="I1575" s="110">
        <v>-3.4000000000000002E-4</v>
      </c>
      <c r="J1575" s="110">
        <v>1.4610000000000001E-5</v>
      </c>
    </row>
    <row r="1576" spans="1:10">
      <c r="A1576" s="111" t="s">
        <v>111</v>
      </c>
      <c r="B1576" s="111" t="s">
        <v>139</v>
      </c>
      <c r="C1576" s="111" t="s">
        <v>131</v>
      </c>
      <c r="D1576" s="110"/>
      <c r="E1576" s="110">
        <v>-0.53339999999999999</v>
      </c>
      <c r="F1576" s="110">
        <v>7.5899999999999995E-2</v>
      </c>
      <c r="G1576" s="110">
        <v>0.51349999999999996</v>
      </c>
      <c r="H1576" s="110">
        <v>-0.10448</v>
      </c>
      <c r="I1576" s="110">
        <v>-0.74034</v>
      </c>
      <c r="J1576" s="110">
        <v>2.8700000000000002E-3</v>
      </c>
    </row>
    <row r="1577" spans="1:10">
      <c r="A1577" s="111" t="s">
        <v>111</v>
      </c>
      <c r="B1577" s="111" t="s">
        <v>140</v>
      </c>
      <c r="C1577" s="111" t="s">
        <v>131</v>
      </c>
      <c r="D1577" s="110"/>
      <c r="E1577" s="110">
        <v>0.53359999999999996</v>
      </c>
      <c r="F1577" s="110">
        <v>-7.5700000000000003E-2</v>
      </c>
      <c r="G1577" s="110">
        <v>-0.57730000000000004</v>
      </c>
      <c r="H1577" s="110">
        <v>0.10416</v>
      </c>
      <c r="I1577" s="110">
        <v>0.74016000000000004</v>
      </c>
      <c r="J1577" s="110">
        <v>-2.8E-3</v>
      </c>
    </row>
    <row r="1578" spans="1:10">
      <c r="A1578" s="111" t="s">
        <v>111</v>
      </c>
      <c r="B1578" s="111" t="s">
        <v>141</v>
      </c>
      <c r="C1578" s="111" t="s">
        <v>131</v>
      </c>
      <c r="D1578" s="110"/>
      <c r="E1578" s="110">
        <v>-1.0800000000000001E-2</v>
      </c>
      <c r="F1578" s="110">
        <v>0.68259999999999998</v>
      </c>
      <c r="G1578" s="110">
        <v>-1.0861000000000001</v>
      </c>
      <c r="H1578" s="110">
        <v>-0.73462000000000005</v>
      </c>
      <c r="I1578" s="110">
        <v>-1.448E-2</v>
      </c>
      <c r="J1578" s="110">
        <v>1.3699999999999999E-3</v>
      </c>
    </row>
    <row r="1579" spans="1:10">
      <c r="A1579" s="111" t="s">
        <v>111</v>
      </c>
      <c r="B1579" s="111" t="s">
        <v>142</v>
      </c>
      <c r="C1579" s="111" t="s">
        <v>131</v>
      </c>
      <c r="D1579" s="110"/>
      <c r="E1579" s="110">
        <v>1.26E-2</v>
      </c>
      <c r="F1579" s="110">
        <v>-0.67530000000000001</v>
      </c>
      <c r="G1579" s="110">
        <v>1.3508</v>
      </c>
      <c r="H1579" s="110">
        <v>0.79627000000000003</v>
      </c>
      <c r="I1579" s="110">
        <v>1.6899999999999998E-2</v>
      </c>
      <c r="J1579" s="110">
        <v>-1.5900000000000001E-3</v>
      </c>
    </row>
    <row r="1580" spans="1:10">
      <c r="A1580" s="111" t="s">
        <v>111</v>
      </c>
      <c r="B1580" s="111" t="s">
        <v>143</v>
      </c>
      <c r="C1580" s="111" t="s">
        <v>131</v>
      </c>
      <c r="D1580" s="110"/>
      <c r="E1580" s="110">
        <v>4.4900000000000002E-2</v>
      </c>
      <c r="F1580" s="110">
        <v>-0.22819999999999999</v>
      </c>
      <c r="G1580" s="110">
        <v>17.258299999999998</v>
      </c>
      <c r="H1580" s="110">
        <v>0.30736999999999998</v>
      </c>
      <c r="I1580" s="110">
        <v>3.7109999999999997E-2</v>
      </c>
      <c r="J1580" s="110">
        <v>2.7E-4</v>
      </c>
    </row>
    <row r="1581" spans="1:10">
      <c r="A1581" s="111" t="s">
        <v>111</v>
      </c>
      <c r="B1581" s="111" t="s">
        <v>144</v>
      </c>
      <c r="C1581" s="111" t="s">
        <v>8</v>
      </c>
      <c r="D1581" s="110"/>
      <c r="E1581" s="110">
        <v>0.31069999999999998</v>
      </c>
      <c r="F1581" s="110">
        <v>-0.31909999999999999</v>
      </c>
      <c r="G1581" s="110">
        <v>35.7044</v>
      </c>
      <c r="H1581" s="110">
        <v>0.39284000000000002</v>
      </c>
      <c r="I1581" s="110">
        <v>0.27426</v>
      </c>
      <c r="J1581" s="110">
        <v>1.8000000000000001E-4</v>
      </c>
    </row>
    <row r="1582" spans="1:10">
      <c r="A1582" s="111" t="s">
        <v>111</v>
      </c>
      <c r="B1582" s="111" t="s">
        <v>145</v>
      </c>
      <c r="C1582" s="111" t="s">
        <v>8</v>
      </c>
      <c r="D1582" s="110"/>
      <c r="E1582" s="110">
        <v>1.5900000000000001E-2</v>
      </c>
      <c r="F1582" s="110">
        <v>-6.5500000000000003E-2</v>
      </c>
      <c r="G1582" s="110">
        <v>16.652699999999999</v>
      </c>
      <c r="H1582" s="110">
        <v>8.9599999999999999E-2</v>
      </c>
      <c r="I1582" s="110">
        <v>1.312E-2</v>
      </c>
      <c r="J1582" s="110">
        <v>1.84E-5</v>
      </c>
    </row>
    <row r="1583" spans="1:10">
      <c r="A1583" s="111" t="s">
        <v>111</v>
      </c>
      <c r="B1583" s="111" t="s">
        <v>146</v>
      </c>
      <c r="C1583" s="111" t="s">
        <v>8</v>
      </c>
      <c r="D1583" s="110"/>
      <c r="E1583" s="110">
        <v>0.28179999999999999</v>
      </c>
      <c r="F1583" s="110">
        <v>-0.15629999999999999</v>
      </c>
      <c r="G1583" s="110">
        <v>35.098799999999997</v>
      </c>
      <c r="H1583" s="110">
        <v>0.17505999999999999</v>
      </c>
      <c r="I1583" s="110">
        <v>0.25026999999999999</v>
      </c>
      <c r="J1583" s="110">
        <v>-6.9190000000000007E-5</v>
      </c>
    </row>
    <row r="1584" spans="1:10">
      <c r="A1584" s="111" t="s">
        <v>111</v>
      </c>
      <c r="B1584" s="111" t="s">
        <v>147</v>
      </c>
      <c r="C1584" s="111" t="s">
        <v>8</v>
      </c>
      <c r="D1584" s="110"/>
      <c r="E1584" s="110">
        <v>0.26529999999999998</v>
      </c>
      <c r="F1584" s="110">
        <v>-9.9500000000000005E-2</v>
      </c>
      <c r="G1584" s="110">
        <v>21.661999999999999</v>
      </c>
      <c r="H1584" s="110">
        <v>9.6490000000000006E-2</v>
      </c>
      <c r="I1584" s="110">
        <v>0.23658999999999999</v>
      </c>
      <c r="J1584" s="110">
        <v>-5.8919999999999998E-5</v>
      </c>
    </row>
    <row r="1585" spans="1:10">
      <c r="A1585" s="111" t="s">
        <v>111</v>
      </c>
      <c r="B1585" s="111" t="s">
        <v>148</v>
      </c>
      <c r="C1585" s="111" t="s">
        <v>8</v>
      </c>
      <c r="D1585" s="110"/>
      <c r="E1585" s="110">
        <v>0.26390000000000002</v>
      </c>
      <c r="F1585" s="110">
        <v>-0.14710000000000001</v>
      </c>
      <c r="G1585" s="110">
        <v>21.698899999999998</v>
      </c>
      <c r="H1585" s="110">
        <v>0.16270000000000001</v>
      </c>
      <c r="I1585" s="110">
        <v>0.23465</v>
      </c>
      <c r="J1585" s="110">
        <v>-6.6760000000000005E-5</v>
      </c>
    </row>
    <row r="1586" spans="1:10">
      <c r="A1586" s="111" t="s">
        <v>111</v>
      </c>
      <c r="B1586" s="111" t="s">
        <v>149</v>
      </c>
      <c r="C1586" s="111" t="s">
        <v>8</v>
      </c>
      <c r="D1586" s="110"/>
      <c r="E1586" s="110">
        <v>0.26469999999999999</v>
      </c>
      <c r="F1586" s="110">
        <v>-0.12089999999999999</v>
      </c>
      <c r="G1586" s="110">
        <v>21.631799999999998</v>
      </c>
      <c r="H1586" s="110">
        <v>0.12623000000000001</v>
      </c>
      <c r="I1586" s="110">
        <v>0.23572000000000001</v>
      </c>
      <c r="J1586" s="110">
        <v>6.3500000000000002E-6</v>
      </c>
    </row>
    <row r="1587" spans="1:10">
      <c r="A1587" s="111" t="s">
        <v>111</v>
      </c>
      <c r="B1587" s="111" t="s">
        <v>150</v>
      </c>
      <c r="C1587" s="111" t="s">
        <v>8</v>
      </c>
      <c r="D1587" s="110"/>
      <c r="E1587" s="110">
        <v>0.26550000000000001</v>
      </c>
      <c r="F1587" s="110">
        <v>-9.6600000000000005E-2</v>
      </c>
      <c r="G1587" s="110">
        <v>21.7163</v>
      </c>
      <c r="H1587" s="110">
        <v>9.239E-2</v>
      </c>
      <c r="I1587" s="110">
        <v>0.23680999999999999</v>
      </c>
      <c r="J1587" s="110">
        <v>-7.2990000000000004E-5</v>
      </c>
    </row>
    <row r="1588" spans="1:10">
      <c r="A1588" s="111" t="s">
        <v>111</v>
      </c>
      <c r="B1588" s="111" t="s">
        <v>151</v>
      </c>
      <c r="C1588" s="111" t="s">
        <v>8</v>
      </c>
      <c r="D1588" s="110"/>
      <c r="E1588" s="110">
        <v>-0.2676</v>
      </c>
      <c r="F1588" s="110">
        <v>-1.4999999999999999E-2</v>
      </c>
      <c r="G1588" s="110">
        <v>18.959499999999998</v>
      </c>
      <c r="H1588" s="110">
        <v>-1.9019999999999999E-2</v>
      </c>
      <c r="I1588" s="110">
        <v>-0.50319999999999998</v>
      </c>
      <c r="J1588" s="110">
        <v>2.7799999999999999E-3</v>
      </c>
    </row>
    <row r="1589" spans="1:10">
      <c r="A1589" s="111" t="s">
        <v>111</v>
      </c>
      <c r="B1589" s="111" t="s">
        <v>152</v>
      </c>
      <c r="C1589" s="111" t="s">
        <v>8</v>
      </c>
      <c r="D1589" s="110"/>
      <c r="E1589" s="110">
        <v>0.7994</v>
      </c>
      <c r="F1589" s="110">
        <v>-0.16650000000000001</v>
      </c>
      <c r="G1589" s="110">
        <v>17.8688</v>
      </c>
      <c r="H1589" s="110">
        <v>0.18962000000000001</v>
      </c>
      <c r="I1589" s="110">
        <v>0.97729999999999995</v>
      </c>
      <c r="J1589" s="110">
        <v>-2.8800000000000002E-3</v>
      </c>
    </row>
    <row r="1590" spans="1:10">
      <c r="A1590" s="111" t="s">
        <v>111</v>
      </c>
      <c r="B1590" s="111" t="s">
        <v>153</v>
      </c>
      <c r="C1590" s="111" t="s">
        <v>8</v>
      </c>
      <c r="D1590" s="110"/>
      <c r="E1590" s="110">
        <v>0.25509999999999999</v>
      </c>
      <c r="F1590" s="110">
        <v>0.59179999999999999</v>
      </c>
      <c r="G1590" s="110">
        <v>17.3599</v>
      </c>
      <c r="H1590" s="110">
        <v>-0.64915999999999996</v>
      </c>
      <c r="I1590" s="110">
        <v>0.22266</v>
      </c>
      <c r="J1590" s="110">
        <v>1.2800000000000001E-3</v>
      </c>
    </row>
    <row r="1591" spans="1:10">
      <c r="A1591" s="111" t="s">
        <v>111</v>
      </c>
      <c r="B1591" s="111" t="s">
        <v>154</v>
      </c>
      <c r="C1591" s="111" t="s">
        <v>8</v>
      </c>
      <c r="D1591" s="110"/>
      <c r="E1591" s="110">
        <v>0.27839999999999998</v>
      </c>
      <c r="F1591" s="110">
        <v>-0.76619999999999999</v>
      </c>
      <c r="G1591" s="110">
        <v>19.796800000000001</v>
      </c>
      <c r="H1591" s="110">
        <v>0.88173000000000001</v>
      </c>
      <c r="I1591" s="110">
        <v>0.25405</v>
      </c>
      <c r="J1591" s="110">
        <v>-1.6800000000000001E-3</v>
      </c>
    </row>
    <row r="1592" spans="1:10">
      <c r="A1592" s="111" t="s">
        <v>111</v>
      </c>
      <c r="B1592" s="111" t="s">
        <v>155</v>
      </c>
      <c r="C1592" s="111" t="s">
        <v>8</v>
      </c>
      <c r="D1592" s="110"/>
      <c r="E1592" s="110">
        <v>-0.19989999999999999</v>
      </c>
      <c r="F1592" s="110">
        <v>-8.1500000000000003E-2</v>
      </c>
      <c r="G1592" s="110">
        <v>33.895600000000002</v>
      </c>
      <c r="H1592" s="110">
        <v>7.2059999999999999E-2</v>
      </c>
      <c r="I1592" s="110">
        <v>-0.41735</v>
      </c>
      <c r="J1592" s="110">
        <v>2.5100000000000001E-3</v>
      </c>
    </row>
    <row r="1593" spans="1:10">
      <c r="A1593" s="111" t="s">
        <v>111</v>
      </c>
      <c r="B1593" s="111" t="s">
        <v>156</v>
      </c>
      <c r="C1593" s="111" t="s">
        <v>8</v>
      </c>
      <c r="D1593" s="110"/>
      <c r="E1593" s="110">
        <v>-0.2147</v>
      </c>
      <c r="F1593" s="110">
        <v>-3.0300000000000001E-2</v>
      </c>
      <c r="G1593" s="110">
        <v>21.802499999999998</v>
      </c>
      <c r="H1593" s="110">
        <v>1.3600000000000001E-3</v>
      </c>
      <c r="I1593" s="110">
        <v>-0.42965999999999999</v>
      </c>
      <c r="J1593" s="110">
        <v>2.5200000000000001E-3</v>
      </c>
    </row>
    <row r="1594" spans="1:10">
      <c r="A1594" s="111" t="s">
        <v>111</v>
      </c>
      <c r="B1594" s="111" t="s">
        <v>157</v>
      </c>
      <c r="C1594" s="111" t="s">
        <v>8</v>
      </c>
      <c r="D1594" s="110"/>
      <c r="E1594" s="110">
        <v>-0.21590000000000001</v>
      </c>
      <c r="F1594" s="110">
        <v>-7.3200000000000001E-2</v>
      </c>
      <c r="G1594" s="110">
        <v>21.835699999999999</v>
      </c>
      <c r="H1594" s="110">
        <v>6.0949999999999997E-2</v>
      </c>
      <c r="I1594" s="110">
        <v>-0.43141000000000002</v>
      </c>
      <c r="J1594" s="110">
        <v>2.5100000000000001E-3</v>
      </c>
    </row>
    <row r="1595" spans="1:10">
      <c r="A1595" s="111" t="s">
        <v>111</v>
      </c>
      <c r="B1595" s="111" t="s">
        <v>158</v>
      </c>
      <c r="C1595" s="111" t="s">
        <v>8</v>
      </c>
      <c r="D1595" s="110"/>
      <c r="E1595" s="110">
        <v>-0.21529999999999999</v>
      </c>
      <c r="F1595" s="110">
        <v>-4.9599999999999998E-2</v>
      </c>
      <c r="G1595" s="110">
        <v>21.775400000000001</v>
      </c>
      <c r="H1595" s="110">
        <v>2.8119999999999999E-2</v>
      </c>
      <c r="I1595" s="110">
        <v>-0.43045</v>
      </c>
      <c r="J1595" s="110">
        <v>2.5799999999999998E-3</v>
      </c>
    </row>
    <row r="1596" spans="1:10">
      <c r="A1596" s="111" t="s">
        <v>111</v>
      </c>
      <c r="B1596" s="111" t="s">
        <v>159</v>
      </c>
      <c r="C1596" s="111" t="s">
        <v>8</v>
      </c>
      <c r="D1596" s="110"/>
      <c r="E1596" s="110">
        <v>-0.2145</v>
      </c>
      <c r="F1596" s="110">
        <v>-2.7799999999999998E-2</v>
      </c>
      <c r="G1596" s="110">
        <v>21.851400000000002</v>
      </c>
      <c r="H1596" s="110">
        <v>-2.3400000000000001E-3</v>
      </c>
      <c r="I1596" s="110">
        <v>-0.42947000000000002</v>
      </c>
      <c r="J1596" s="110">
        <v>2.5100000000000001E-3</v>
      </c>
    </row>
    <row r="1597" spans="1:10">
      <c r="A1597" s="111" t="s">
        <v>111</v>
      </c>
      <c r="B1597" s="111" t="s">
        <v>160</v>
      </c>
      <c r="C1597" s="111" t="s">
        <v>8</v>
      </c>
      <c r="D1597" s="110"/>
      <c r="E1597" s="110">
        <v>0.76039999999999996</v>
      </c>
      <c r="F1597" s="110">
        <v>-0.21779999999999999</v>
      </c>
      <c r="G1597" s="110">
        <v>32.914000000000001</v>
      </c>
      <c r="H1597" s="110">
        <v>0.25984000000000002</v>
      </c>
      <c r="I1597" s="110">
        <v>0.91510000000000002</v>
      </c>
      <c r="J1597" s="110">
        <v>-2.5899999999999999E-3</v>
      </c>
    </row>
    <row r="1598" spans="1:10">
      <c r="A1598" s="111" t="s">
        <v>111</v>
      </c>
      <c r="B1598" s="111" t="s">
        <v>161</v>
      </c>
      <c r="C1598" s="111" t="s">
        <v>8</v>
      </c>
      <c r="D1598" s="110"/>
      <c r="E1598" s="110">
        <v>0.74560000000000004</v>
      </c>
      <c r="F1598" s="110">
        <v>-0.16669999999999999</v>
      </c>
      <c r="G1598" s="110">
        <v>20.820900000000002</v>
      </c>
      <c r="H1598" s="110">
        <v>0.18912999999999999</v>
      </c>
      <c r="I1598" s="110">
        <v>0.90278999999999998</v>
      </c>
      <c r="J1598" s="110">
        <v>-2.5799999999999998E-3</v>
      </c>
    </row>
    <row r="1599" spans="1:10">
      <c r="A1599" s="111" t="s">
        <v>111</v>
      </c>
      <c r="B1599" s="111" t="s">
        <v>162</v>
      </c>
      <c r="C1599" s="111" t="s">
        <v>8</v>
      </c>
      <c r="D1599" s="110"/>
      <c r="E1599" s="110">
        <v>0.74429999999999996</v>
      </c>
      <c r="F1599" s="110">
        <v>-0.20960000000000001</v>
      </c>
      <c r="G1599" s="110">
        <v>20.854099999999999</v>
      </c>
      <c r="H1599" s="110">
        <v>0.24872</v>
      </c>
      <c r="I1599" s="110">
        <v>0.90103999999999995</v>
      </c>
      <c r="J1599" s="110">
        <v>-2.5799999999999998E-3</v>
      </c>
    </row>
    <row r="1600" spans="1:10">
      <c r="A1600" s="111" t="s">
        <v>111</v>
      </c>
      <c r="B1600" s="111" t="s">
        <v>163</v>
      </c>
      <c r="C1600" s="111" t="s">
        <v>8</v>
      </c>
      <c r="D1600" s="110"/>
      <c r="E1600" s="110">
        <v>0.745</v>
      </c>
      <c r="F1600" s="110">
        <v>-0.186</v>
      </c>
      <c r="G1600" s="110">
        <v>20.793700000000001</v>
      </c>
      <c r="H1600" s="110">
        <v>0.21590000000000001</v>
      </c>
      <c r="I1600" s="110">
        <v>0.90200000000000002</v>
      </c>
      <c r="J1600" s="110">
        <v>-2.5200000000000001E-3</v>
      </c>
    </row>
    <row r="1601" spans="1:10">
      <c r="A1601" s="111" t="s">
        <v>111</v>
      </c>
      <c r="B1601" s="111" t="s">
        <v>164</v>
      </c>
      <c r="C1601" s="111" t="s">
        <v>8</v>
      </c>
      <c r="D1601" s="110"/>
      <c r="E1601" s="110">
        <v>0.74580000000000002</v>
      </c>
      <c r="F1601" s="110">
        <v>-0.1641</v>
      </c>
      <c r="G1601" s="110">
        <v>20.869800000000001</v>
      </c>
      <c r="H1601" s="110">
        <v>0.18543999999999999</v>
      </c>
      <c r="I1601" s="110">
        <v>0.90298</v>
      </c>
      <c r="J1601" s="110">
        <v>-2.5899999999999999E-3</v>
      </c>
    </row>
    <row r="1602" spans="1:10">
      <c r="A1602" s="111" t="s">
        <v>111</v>
      </c>
      <c r="B1602" s="111" t="s">
        <v>165</v>
      </c>
      <c r="C1602" s="111" t="s">
        <v>8</v>
      </c>
      <c r="D1602" s="110"/>
      <c r="E1602" s="110">
        <v>0.27050000000000002</v>
      </c>
      <c r="F1602" s="110">
        <v>0.46460000000000001</v>
      </c>
      <c r="G1602" s="110">
        <v>32.456000000000003</v>
      </c>
      <c r="H1602" s="110">
        <v>-0.49506</v>
      </c>
      <c r="I1602" s="110">
        <v>0.23591999999999999</v>
      </c>
      <c r="J1602" s="110">
        <v>1.16E-3</v>
      </c>
    </row>
    <row r="1603" spans="1:10">
      <c r="A1603" s="111" t="s">
        <v>111</v>
      </c>
      <c r="B1603" s="111" t="s">
        <v>166</v>
      </c>
      <c r="C1603" s="111" t="s">
        <v>8</v>
      </c>
      <c r="D1603" s="110"/>
      <c r="E1603" s="110">
        <v>0.25569999999999998</v>
      </c>
      <c r="F1603" s="110">
        <v>0.51570000000000005</v>
      </c>
      <c r="G1603" s="110">
        <v>20.3629</v>
      </c>
      <c r="H1603" s="110">
        <v>-0.56577</v>
      </c>
      <c r="I1603" s="110">
        <v>0.22362000000000001</v>
      </c>
      <c r="J1603" s="110">
        <v>1.17E-3</v>
      </c>
    </row>
    <row r="1604" spans="1:10">
      <c r="A1604" s="111" t="s">
        <v>111</v>
      </c>
      <c r="B1604" s="111" t="s">
        <v>167</v>
      </c>
      <c r="C1604" s="111" t="s">
        <v>8</v>
      </c>
      <c r="D1604" s="110"/>
      <c r="E1604" s="110">
        <v>0.25440000000000002</v>
      </c>
      <c r="F1604" s="110">
        <v>0.47289999999999999</v>
      </c>
      <c r="G1604" s="110">
        <v>20.396100000000001</v>
      </c>
      <c r="H1604" s="110">
        <v>-0.50617999999999996</v>
      </c>
      <c r="I1604" s="110">
        <v>0.22187000000000001</v>
      </c>
      <c r="J1604" s="110">
        <v>1.16E-3</v>
      </c>
    </row>
    <row r="1605" spans="1:10">
      <c r="A1605" s="111" t="s">
        <v>111</v>
      </c>
      <c r="B1605" s="111" t="s">
        <v>168</v>
      </c>
      <c r="C1605" s="111" t="s">
        <v>8</v>
      </c>
      <c r="D1605" s="110"/>
      <c r="E1605" s="110">
        <v>0.25509999999999999</v>
      </c>
      <c r="F1605" s="110">
        <v>0.4965</v>
      </c>
      <c r="G1605" s="110">
        <v>20.335799999999999</v>
      </c>
      <c r="H1605" s="110">
        <v>-0.53900000000000003</v>
      </c>
      <c r="I1605" s="110">
        <v>0.22283</v>
      </c>
      <c r="J1605" s="110">
        <v>1.23E-3</v>
      </c>
    </row>
    <row r="1606" spans="1:10">
      <c r="A1606" s="111" t="s">
        <v>111</v>
      </c>
      <c r="B1606" s="111" t="s">
        <v>169</v>
      </c>
      <c r="C1606" s="111" t="s">
        <v>8</v>
      </c>
      <c r="D1606" s="110"/>
      <c r="E1606" s="110">
        <v>0.25580000000000003</v>
      </c>
      <c r="F1606" s="110">
        <v>0.51829999999999998</v>
      </c>
      <c r="G1606" s="110">
        <v>20.411799999999999</v>
      </c>
      <c r="H1606" s="110">
        <v>-0.56945999999999997</v>
      </c>
      <c r="I1606" s="110">
        <v>0.22381000000000001</v>
      </c>
      <c r="J1606" s="110">
        <v>1.16E-3</v>
      </c>
    </row>
    <row r="1607" spans="1:10">
      <c r="A1607" s="111" t="s">
        <v>111</v>
      </c>
      <c r="B1607" s="111" t="s">
        <v>170</v>
      </c>
      <c r="C1607" s="111" t="s">
        <v>8</v>
      </c>
      <c r="D1607" s="110"/>
      <c r="E1607" s="110">
        <v>0.29149999999999998</v>
      </c>
      <c r="F1607" s="110">
        <v>-0.75749999999999995</v>
      </c>
      <c r="G1607" s="110">
        <v>34.6492</v>
      </c>
      <c r="H1607" s="110">
        <v>0.88273999999999997</v>
      </c>
      <c r="I1607" s="110">
        <v>0.26417000000000002</v>
      </c>
      <c r="J1607" s="110">
        <v>-1.5E-3</v>
      </c>
    </row>
    <row r="1608" spans="1:10">
      <c r="A1608" s="111" t="s">
        <v>111</v>
      </c>
      <c r="B1608" s="111" t="s">
        <v>171</v>
      </c>
      <c r="C1608" s="111" t="s">
        <v>8</v>
      </c>
      <c r="D1608" s="110"/>
      <c r="E1608" s="110">
        <v>0.2767</v>
      </c>
      <c r="F1608" s="110">
        <v>-0.70640000000000003</v>
      </c>
      <c r="G1608" s="110">
        <v>22.556100000000001</v>
      </c>
      <c r="H1608" s="110">
        <v>0.81203000000000003</v>
      </c>
      <c r="I1608" s="110">
        <v>0.25185999999999997</v>
      </c>
      <c r="J1608" s="110">
        <v>-1.5E-3</v>
      </c>
    </row>
    <row r="1609" spans="1:10">
      <c r="A1609" s="111" t="s">
        <v>111</v>
      </c>
      <c r="B1609" s="111" t="s">
        <v>172</v>
      </c>
      <c r="C1609" s="111" t="s">
        <v>8</v>
      </c>
      <c r="D1609" s="110"/>
      <c r="E1609" s="110">
        <v>0.27550000000000002</v>
      </c>
      <c r="F1609" s="110">
        <v>-0.74929999999999997</v>
      </c>
      <c r="G1609" s="110">
        <v>22.589300000000001</v>
      </c>
      <c r="H1609" s="110">
        <v>0.87161999999999995</v>
      </c>
      <c r="I1609" s="110">
        <v>0.25011</v>
      </c>
      <c r="J1609" s="110">
        <v>-1.5E-3</v>
      </c>
    </row>
    <row r="1610" spans="1:10">
      <c r="A1610" s="111" t="s">
        <v>111</v>
      </c>
      <c r="B1610" s="111" t="s">
        <v>173</v>
      </c>
      <c r="C1610" s="111" t="s">
        <v>8</v>
      </c>
      <c r="D1610" s="110"/>
      <c r="E1610" s="110">
        <v>0.27610000000000001</v>
      </c>
      <c r="F1610" s="110">
        <v>-0.72570000000000001</v>
      </c>
      <c r="G1610" s="110">
        <v>22.529</v>
      </c>
      <c r="H1610" s="110">
        <v>0.83879999999999999</v>
      </c>
      <c r="I1610" s="110">
        <v>0.25107000000000002</v>
      </c>
      <c r="J1610" s="110">
        <v>-1.4400000000000001E-3</v>
      </c>
    </row>
    <row r="1611" spans="1:10">
      <c r="A1611" s="111" t="s">
        <v>111</v>
      </c>
      <c r="B1611" s="111" t="s">
        <v>174</v>
      </c>
      <c r="C1611" s="111" t="s">
        <v>8</v>
      </c>
      <c r="D1611" s="110"/>
      <c r="E1611" s="110">
        <v>0.27689999999999998</v>
      </c>
      <c r="F1611" s="110">
        <v>-0.70379999999999998</v>
      </c>
      <c r="G1611" s="110">
        <v>22.605</v>
      </c>
      <c r="H1611" s="110">
        <v>0.80833999999999995</v>
      </c>
      <c r="I1611" s="110">
        <v>0.25205</v>
      </c>
      <c r="J1611" s="110">
        <v>-1.5100000000000001E-3</v>
      </c>
    </row>
    <row r="1612" spans="1:10">
      <c r="A1612" s="111" t="s">
        <v>111</v>
      </c>
      <c r="B1612" s="111" t="s">
        <v>179</v>
      </c>
      <c r="C1612" s="111" t="s">
        <v>8</v>
      </c>
      <c r="D1612" s="111" t="s">
        <v>9</v>
      </c>
      <c r="E1612" s="110">
        <v>0.7994</v>
      </c>
      <c r="F1612" s="110">
        <v>0.59179999999999999</v>
      </c>
      <c r="G1612" s="110">
        <v>35.098799999999997</v>
      </c>
      <c r="H1612" s="110">
        <v>0.88273999999999997</v>
      </c>
      <c r="I1612" s="110">
        <v>0.97729999999999995</v>
      </c>
      <c r="J1612" s="110">
        <v>2.7799999999999999E-3</v>
      </c>
    </row>
    <row r="1613" spans="1:10">
      <c r="A1613" s="111" t="s">
        <v>111</v>
      </c>
      <c r="B1613" s="111" t="s">
        <v>179</v>
      </c>
      <c r="C1613" s="111" t="s">
        <v>8</v>
      </c>
      <c r="D1613" s="111" t="s">
        <v>10</v>
      </c>
      <c r="E1613" s="110">
        <v>-0.2676</v>
      </c>
      <c r="F1613" s="110">
        <v>-0.76619999999999999</v>
      </c>
      <c r="G1613" s="110">
        <v>17.3599</v>
      </c>
      <c r="H1613" s="110">
        <v>-0.64915999999999996</v>
      </c>
      <c r="I1613" s="110">
        <v>-0.50319999999999998</v>
      </c>
      <c r="J1613" s="110">
        <v>-2.8800000000000002E-3</v>
      </c>
    </row>
    <row r="1614" spans="1:10">
      <c r="A1614" s="111" t="s">
        <v>112</v>
      </c>
      <c r="B1614" s="111" t="s">
        <v>130</v>
      </c>
      <c r="C1614" s="111" t="s">
        <v>131</v>
      </c>
      <c r="D1614" s="110"/>
      <c r="E1614" s="110">
        <v>0</v>
      </c>
      <c r="F1614" s="110">
        <v>0</v>
      </c>
      <c r="G1614" s="110">
        <v>0</v>
      </c>
      <c r="H1614" s="110">
        <v>0</v>
      </c>
      <c r="I1614" s="110">
        <v>0</v>
      </c>
      <c r="J1614" s="110">
        <v>0</v>
      </c>
    </row>
    <row r="1615" spans="1:10">
      <c r="A1615" s="111" t="s">
        <v>112</v>
      </c>
      <c r="B1615" s="111" t="s">
        <v>132</v>
      </c>
      <c r="C1615" s="111" t="s">
        <v>131</v>
      </c>
      <c r="D1615" s="110"/>
      <c r="E1615" s="110">
        <v>7.5530000000000004E-5</v>
      </c>
      <c r="F1615" s="110">
        <v>-4.9599999999999998E-2</v>
      </c>
      <c r="G1615" s="110">
        <v>25.031500000000001</v>
      </c>
      <c r="H1615" s="110">
        <v>7.4410000000000004E-2</v>
      </c>
      <c r="I1615" s="110">
        <v>-1.1199999999999999E-3</v>
      </c>
      <c r="J1615" s="110">
        <v>2.7999999999999998E-4</v>
      </c>
    </row>
    <row r="1616" spans="1:10">
      <c r="A1616" s="111" t="s">
        <v>112</v>
      </c>
      <c r="B1616" s="111" t="s">
        <v>133</v>
      </c>
      <c r="C1616" s="111" t="s">
        <v>131</v>
      </c>
      <c r="D1616" s="110"/>
      <c r="E1616" s="110">
        <v>-7.6499999999999999E-2</v>
      </c>
      <c r="F1616" s="110">
        <v>-0.20419999999999999</v>
      </c>
      <c r="G1616" s="110">
        <v>25.350999999999999</v>
      </c>
      <c r="H1616" s="110">
        <v>0.28182000000000001</v>
      </c>
      <c r="I1616" s="110">
        <v>-7.1540000000000006E-2</v>
      </c>
      <c r="J1616" s="110">
        <v>9.6000000000000002E-4</v>
      </c>
    </row>
    <row r="1617" spans="1:10">
      <c r="A1617" s="111" t="s">
        <v>112</v>
      </c>
      <c r="B1617" s="111" t="s">
        <v>134</v>
      </c>
      <c r="C1617" s="111" t="s">
        <v>131</v>
      </c>
      <c r="D1617" s="110"/>
      <c r="E1617" s="110">
        <v>-0.48909999999999998</v>
      </c>
      <c r="F1617" s="110">
        <v>-0.17130000000000001</v>
      </c>
      <c r="G1617" s="110">
        <v>14.7357</v>
      </c>
      <c r="H1617" s="110">
        <v>0.15695999999999999</v>
      </c>
      <c r="I1617" s="110">
        <v>-0.43701000000000001</v>
      </c>
      <c r="J1617" s="110">
        <v>1.9000000000000001E-4</v>
      </c>
    </row>
    <row r="1618" spans="1:10">
      <c r="A1618" s="111" t="s">
        <v>112</v>
      </c>
      <c r="B1618" s="111" t="s">
        <v>135</v>
      </c>
      <c r="C1618" s="111" t="s">
        <v>131</v>
      </c>
      <c r="D1618" s="110"/>
      <c r="E1618" s="110">
        <v>-8.9700000000000001E-4</v>
      </c>
      <c r="F1618" s="110">
        <v>-7.3000000000000001E-3</v>
      </c>
      <c r="G1618" s="110">
        <v>2.4430000000000001</v>
      </c>
      <c r="H1618" s="110">
        <v>9.6900000000000007E-3</v>
      </c>
      <c r="I1618" s="110">
        <v>-8.8999999999999995E-4</v>
      </c>
      <c r="J1618" s="110">
        <v>6.2079999999999997E-6</v>
      </c>
    </row>
    <row r="1619" spans="1:10">
      <c r="A1619" s="111" t="s">
        <v>112</v>
      </c>
      <c r="B1619" s="111" t="s">
        <v>136</v>
      </c>
      <c r="C1619" s="111" t="s">
        <v>131</v>
      </c>
      <c r="D1619" s="110"/>
      <c r="E1619" s="110">
        <v>-2.8999999999999998E-3</v>
      </c>
      <c r="F1619" s="110">
        <v>-5.2499999999999998E-2</v>
      </c>
      <c r="G1619" s="110">
        <v>2.3054000000000001</v>
      </c>
      <c r="H1619" s="110">
        <v>7.2760000000000005E-2</v>
      </c>
      <c r="I1619" s="110">
        <v>-3.5100000000000001E-3</v>
      </c>
      <c r="J1619" s="110">
        <v>3.1E-4</v>
      </c>
    </row>
    <row r="1620" spans="1:10">
      <c r="A1620" s="111" t="s">
        <v>112</v>
      </c>
      <c r="B1620" s="111" t="s">
        <v>137</v>
      </c>
      <c r="C1620" s="111" t="s">
        <v>131</v>
      </c>
      <c r="D1620" s="110"/>
      <c r="E1620" s="110">
        <v>-1.6999999999999999E-3</v>
      </c>
      <c r="F1620" s="110">
        <v>-2.75E-2</v>
      </c>
      <c r="G1620" s="110">
        <v>2.403</v>
      </c>
      <c r="H1620" s="110">
        <v>3.7960000000000001E-2</v>
      </c>
      <c r="I1620" s="110">
        <v>-1.9400000000000001E-3</v>
      </c>
      <c r="J1620" s="110">
        <v>6.8239999999999997E-5</v>
      </c>
    </row>
    <row r="1621" spans="1:10">
      <c r="A1621" s="111" t="s">
        <v>112</v>
      </c>
      <c r="B1621" s="111" t="s">
        <v>138</v>
      </c>
      <c r="C1621" s="111" t="s">
        <v>131</v>
      </c>
      <c r="D1621" s="110"/>
      <c r="E1621" s="110">
        <v>-1.1000000000000001E-3</v>
      </c>
      <c r="F1621" s="110">
        <v>-4.7000000000000002E-3</v>
      </c>
      <c r="G1621" s="110">
        <v>2.3386</v>
      </c>
      <c r="H1621" s="110">
        <v>5.9199999999999999E-3</v>
      </c>
      <c r="I1621" s="110">
        <v>-1.0200000000000001E-3</v>
      </c>
      <c r="J1621" s="110">
        <v>3.5719999999999999E-6</v>
      </c>
    </row>
    <row r="1622" spans="1:10">
      <c r="A1622" s="111" t="s">
        <v>112</v>
      </c>
      <c r="B1622" s="111" t="s">
        <v>139</v>
      </c>
      <c r="C1622" s="111" t="s">
        <v>131</v>
      </c>
      <c r="D1622" s="110"/>
      <c r="E1622" s="110">
        <v>-0.59909999999999997</v>
      </c>
      <c r="F1622" s="110">
        <v>0.1111</v>
      </c>
      <c r="G1622" s="110">
        <v>0.54549999999999998</v>
      </c>
      <c r="H1622" s="110">
        <v>-0.15506</v>
      </c>
      <c r="I1622" s="110">
        <v>-0.70638999999999996</v>
      </c>
      <c r="J1622" s="110">
        <v>3.32E-3</v>
      </c>
    </row>
    <row r="1623" spans="1:10">
      <c r="A1623" s="111" t="s">
        <v>112</v>
      </c>
      <c r="B1623" s="111" t="s">
        <v>140</v>
      </c>
      <c r="C1623" s="111" t="s">
        <v>131</v>
      </c>
      <c r="D1623" s="110"/>
      <c r="E1623" s="110">
        <v>0.66149999999999998</v>
      </c>
      <c r="F1623" s="110">
        <v>-0.1101</v>
      </c>
      <c r="G1623" s="110">
        <v>-0.51500000000000001</v>
      </c>
      <c r="H1623" s="110">
        <v>0.15365999999999999</v>
      </c>
      <c r="I1623" s="110">
        <v>0.73136999999999996</v>
      </c>
      <c r="J1623" s="110">
        <v>-3.29E-3</v>
      </c>
    </row>
    <row r="1624" spans="1:10">
      <c r="A1624" s="111" t="s">
        <v>112</v>
      </c>
      <c r="B1624" s="111" t="s">
        <v>141</v>
      </c>
      <c r="C1624" s="111" t="s">
        <v>131</v>
      </c>
      <c r="D1624" s="110"/>
      <c r="E1624" s="110">
        <v>-8.0999999999999996E-3</v>
      </c>
      <c r="F1624" s="110">
        <v>0.68240000000000001</v>
      </c>
      <c r="G1624" s="110">
        <v>-1.0149999999999999</v>
      </c>
      <c r="H1624" s="110">
        <v>-0.74114999999999998</v>
      </c>
      <c r="I1624" s="110">
        <v>-1.264E-2</v>
      </c>
      <c r="J1624" s="110">
        <v>6.4000000000000005E-4</v>
      </c>
    </row>
    <row r="1625" spans="1:10">
      <c r="A1625" s="111" t="s">
        <v>112</v>
      </c>
      <c r="B1625" s="111" t="s">
        <v>142</v>
      </c>
      <c r="C1625" s="111" t="s">
        <v>131</v>
      </c>
      <c r="D1625" s="110"/>
      <c r="E1625" s="110">
        <v>9.5999999999999992E-3</v>
      </c>
      <c r="F1625" s="110">
        <v>-0.67520000000000002</v>
      </c>
      <c r="G1625" s="110">
        <v>1.3412999999999999</v>
      </c>
      <c r="H1625" s="110">
        <v>0.80401</v>
      </c>
      <c r="I1625" s="110">
        <v>1.482E-2</v>
      </c>
      <c r="J1625" s="110">
        <v>-7.3999999999999999E-4</v>
      </c>
    </row>
    <row r="1626" spans="1:10">
      <c r="A1626" s="111" t="s">
        <v>112</v>
      </c>
      <c r="B1626" s="111" t="s">
        <v>143</v>
      </c>
      <c r="C1626" s="111" t="s">
        <v>131</v>
      </c>
      <c r="D1626" s="110"/>
      <c r="E1626" s="110">
        <v>-7.6499999999999999E-2</v>
      </c>
      <c r="F1626" s="110">
        <v>-0.20419999999999999</v>
      </c>
      <c r="G1626" s="110">
        <v>25.350999999999999</v>
      </c>
      <c r="H1626" s="110">
        <v>0.28182000000000001</v>
      </c>
      <c r="I1626" s="110">
        <v>-7.1540000000000006E-2</v>
      </c>
      <c r="J1626" s="110">
        <v>9.6000000000000002E-4</v>
      </c>
    </row>
    <row r="1627" spans="1:10">
      <c r="A1627" s="111" t="s">
        <v>112</v>
      </c>
      <c r="B1627" s="111" t="s">
        <v>144</v>
      </c>
      <c r="C1627" s="111" t="s">
        <v>8</v>
      </c>
      <c r="D1627" s="110"/>
      <c r="E1627" s="110">
        <v>-0.56559999999999999</v>
      </c>
      <c r="F1627" s="110">
        <v>-0.3755</v>
      </c>
      <c r="G1627" s="110">
        <v>40.0867</v>
      </c>
      <c r="H1627" s="110">
        <v>0.43878</v>
      </c>
      <c r="I1627" s="110">
        <v>-0.50854999999999995</v>
      </c>
      <c r="J1627" s="110">
        <v>1.15E-3</v>
      </c>
    </row>
    <row r="1628" spans="1:10">
      <c r="A1628" s="111" t="s">
        <v>112</v>
      </c>
      <c r="B1628" s="111" t="s">
        <v>145</v>
      </c>
      <c r="C1628" s="111" t="s">
        <v>8</v>
      </c>
      <c r="D1628" s="110"/>
      <c r="E1628" s="110">
        <v>7.5530000000000004E-5</v>
      </c>
      <c r="F1628" s="110">
        <v>-4.9599999999999998E-2</v>
      </c>
      <c r="G1628" s="110">
        <v>25.031500000000001</v>
      </c>
      <c r="H1628" s="110">
        <v>7.4410000000000004E-2</v>
      </c>
      <c r="I1628" s="110">
        <v>-1.1199999999999999E-3</v>
      </c>
      <c r="J1628" s="110">
        <v>2.7999999999999998E-4</v>
      </c>
    </row>
    <row r="1629" spans="1:10">
      <c r="A1629" s="111" t="s">
        <v>112</v>
      </c>
      <c r="B1629" s="111" t="s">
        <v>146</v>
      </c>
      <c r="C1629" s="111" t="s">
        <v>8</v>
      </c>
      <c r="D1629" s="110"/>
      <c r="E1629" s="110">
        <v>-0.48899999999999999</v>
      </c>
      <c r="F1629" s="110">
        <v>-0.22090000000000001</v>
      </c>
      <c r="G1629" s="110">
        <v>39.767200000000003</v>
      </c>
      <c r="H1629" s="110">
        <v>0.23136999999999999</v>
      </c>
      <c r="I1629" s="110">
        <v>-0.43813000000000002</v>
      </c>
      <c r="J1629" s="110">
        <v>4.6999999999999999E-4</v>
      </c>
    </row>
    <row r="1630" spans="1:10">
      <c r="A1630" s="111" t="s">
        <v>112</v>
      </c>
      <c r="B1630" s="111" t="s">
        <v>147</v>
      </c>
      <c r="C1630" s="111" t="s">
        <v>8</v>
      </c>
      <c r="D1630" s="110"/>
      <c r="E1630" s="110">
        <v>-0.49</v>
      </c>
      <c r="F1630" s="110">
        <v>-0.17849999999999999</v>
      </c>
      <c r="G1630" s="110">
        <v>17.178599999999999</v>
      </c>
      <c r="H1630" s="110">
        <v>0.16664000000000001</v>
      </c>
      <c r="I1630" s="110">
        <v>-0.43791000000000002</v>
      </c>
      <c r="J1630" s="110">
        <v>2.0000000000000001E-4</v>
      </c>
    </row>
    <row r="1631" spans="1:10">
      <c r="A1631" s="111" t="s">
        <v>112</v>
      </c>
      <c r="B1631" s="111" t="s">
        <v>148</v>
      </c>
      <c r="C1631" s="111" t="s">
        <v>8</v>
      </c>
      <c r="D1631" s="110"/>
      <c r="E1631" s="110">
        <v>-0.49209999999999998</v>
      </c>
      <c r="F1631" s="110">
        <v>-0.2238</v>
      </c>
      <c r="G1631" s="110">
        <v>17.041</v>
      </c>
      <c r="H1631" s="110">
        <v>0.22972000000000001</v>
      </c>
      <c r="I1631" s="110">
        <v>-0.44052000000000002</v>
      </c>
      <c r="J1631" s="110">
        <v>5.0000000000000001E-4</v>
      </c>
    </row>
    <row r="1632" spans="1:10">
      <c r="A1632" s="111" t="s">
        <v>112</v>
      </c>
      <c r="B1632" s="111" t="s">
        <v>149</v>
      </c>
      <c r="C1632" s="111" t="s">
        <v>8</v>
      </c>
      <c r="D1632" s="110"/>
      <c r="E1632" s="110">
        <v>-0.49080000000000001</v>
      </c>
      <c r="F1632" s="110">
        <v>-0.1988</v>
      </c>
      <c r="G1632" s="110">
        <v>17.1387</v>
      </c>
      <c r="H1632" s="110">
        <v>0.19492000000000001</v>
      </c>
      <c r="I1632" s="110">
        <v>-0.43895000000000001</v>
      </c>
      <c r="J1632" s="110">
        <v>2.5999999999999998E-4</v>
      </c>
    </row>
    <row r="1633" spans="1:10">
      <c r="A1633" s="111" t="s">
        <v>112</v>
      </c>
      <c r="B1633" s="111" t="s">
        <v>150</v>
      </c>
      <c r="C1633" s="111" t="s">
        <v>8</v>
      </c>
      <c r="D1633" s="110"/>
      <c r="E1633" s="110">
        <v>-0.49020000000000002</v>
      </c>
      <c r="F1633" s="110">
        <v>-0.17599999999999999</v>
      </c>
      <c r="G1633" s="110">
        <v>17.074300000000001</v>
      </c>
      <c r="H1633" s="110">
        <v>0.16288</v>
      </c>
      <c r="I1633" s="110">
        <v>-0.43802999999999997</v>
      </c>
      <c r="J1633" s="110">
        <v>1.9000000000000001E-4</v>
      </c>
    </row>
    <row r="1634" spans="1:10">
      <c r="A1634" s="111" t="s">
        <v>112</v>
      </c>
      <c r="B1634" s="111" t="s">
        <v>151</v>
      </c>
      <c r="C1634" s="111" t="s">
        <v>8</v>
      </c>
      <c r="D1634" s="110"/>
      <c r="E1634" s="110">
        <v>-1.0882000000000001</v>
      </c>
      <c r="F1634" s="110">
        <v>-6.0199999999999997E-2</v>
      </c>
      <c r="G1634" s="110">
        <v>15.2812</v>
      </c>
      <c r="H1634" s="110">
        <v>1.9E-3</v>
      </c>
      <c r="I1634" s="110">
        <v>-1.1434</v>
      </c>
      <c r="J1634" s="110">
        <v>3.5100000000000001E-3</v>
      </c>
    </row>
    <row r="1635" spans="1:10">
      <c r="A1635" s="111" t="s">
        <v>112</v>
      </c>
      <c r="B1635" s="111" t="s">
        <v>152</v>
      </c>
      <c r="C1635" s="111" t="s">
        <v>8</v>
      </c>
      <c r="D1635" s="110"/>
      <c r="E1635" s="110">
        <v>0.1724</v>
      </c>
      <c r="F1635" s="110">
        <v>-0.28139999999999998</v>
      </c>
      <c r="G1635" s="110">
        <v>14.220599999999999</v>
      </c>
      <c r="H1635" s="110">
        <v>0.31062000000000001</v>
      </c>
      <c r="I1635" s="110">
        <v>0.29435</v>
      </c>
      <c r="J1635" s="110">
        <v>-3.0999999999999999E-3</v>
      </c>
    </row>
    <row r="1636" spans="1:10">
      <c r="A1636" s="111" t="s">
        <v>112</v>
      </c>
      <c r="B1636" s="111" t="s">
        <v>153</v>
      </c>
      <c r="C1636" s="111" t="s">
        <v>8</v>
      </c>
      <c r="D1636" s="110"/>
      <c r="E1636" s="110">
        <v>-0.49719999999999998</v>
      </c>
      <c r="F1636" s="110">
        <v>0.5111</v>
      </c>
      <c r="G1636" s="110">
        <v>13.720700000000001</v>
      </c>
      <c r="H1636" s="110">
        <v>-0.58418999999999999</v>
      </c>
      <c r="I1636" s="110">
        <v>-0.44964999999999999</v>
      </c>
      <c r="J1636" s="110">
        <v>8.3000000000000001E-4</v>
      </c>
    </row>
    <row r="1637" spans="1:10">
      <c r="A1637" s="111" t="s">
        <v>112</v>
      </c>
      <c r="B1637" s="111" t="s">
        <v>154</v>
      </c>
      <c r="C1637" s="111" t="s">
        <v>8</v>
      </c>
      <c r="D1637" s="110"/>
      <c r="E1637" s="110">
        <v>-0.47949999999999998</v>
      </c>
      <c r="F1637" s="110">
        <v>-0.84650000000000003</v>
      </c>
      <c r="G1637" s="110">
        <v>16.077000000000002</v>
      </c>
      <c r="H1637" s="110">
        <v>0.96096999999999999</v>
      </c>
      <c r="I1637" s="110">
        <v>-0.42219000000000001</v>
      </c>
      <c r="J1637" s="110">
        <v>-5.5000000000000003E-4</v>
      </c>
    </row>
    <row r="1638" spans="1:10">
      <c r="A1638" s="111" t="s">
        <v>112</v>
      </c>
      <c r="B1638" s="111" t="s">
        <v>155</v>
      </c>
      <c r="C1638" s="111" t="s">
        <v>8</v>
      </c>
      <c r="D1638" s="110"/>
      <c r="E1638" s="110">
        <v>-1.0283</v>
      </c>
      <c r="F1638" s="110">
        <v>-0.1159</v>
      </c>
      <c r="G1638" s="110">
        <v>37.755000000000003</v>
      </c>
      <c r="H1638" s="110">
        <v>8.4370000000000001E-2</v>
      </c>
      <c r="I1638" s="110">
        <v>-1.0737699999999999</v>
      </c>
      <c r="J1638" s="110">
        <v>3.4299999999999999E-3</v>
      </c>
    </row>
    <row r="1639" spans="1:10">
      <c r="A1639" s="111" t="s">
        <v>112</v>
      </c>
      <c r="B1639" s="111" t="s">
        <v>156</v>
      </c>
      <c r="C1639" s="111" t="s">
        <v>8</v>
      </c>
      <c r="D1639" s="110"/>
      <c r="E1639" s="110">
        <v>-1.0290999999999999</v>
      </c>
      <c r="F1639" s="110">
        <v>-7.7799999999999994E-2</v>
      </c>
      <c r="G1639" s="110">
        <v>17.4253</v>
      </c>
      <c r="H1639" s="110">
        <v>2.6120000000000001E-2</v>
      </c>
      <c r="I1639" s="110">
        <v>-1.0735699999999999</v>
      </c>
      <c r="J1639" s="110">
        <v>3.1800000000000001E-3</v>
      </c>
    </row>
    <row r="1640" spans="1:10">
      <c r="A1640" s="111" t="s">
        <v>112</v>
      </c>
      <c r="B1640" s="111" t="s">
        <v>157</v>
      </c>
      <c r="C1640" s="111" t="s">
        <v>8</v>
      </c>
      <c r="D1640" s="110"/>
      <c r="E1640" s="110">
        <v>-1.0309999999999999</v>
      </c>
      <c r="F1640" s="110">
        <v>-0.1186</v>
      </c>
      <c r="G1640" s="110">
        <v>17.301500000000001</v>
      </c>
      <c r="H1640" s="110">
        <v>8.2890000000000005E-2</v>
      </c>
      <c r="I1640" s="110">
        <v>-1.07592</v>
      </c>
      <c r="J1640" s="110">
        <v>3.46E-3</v>
      </c>
    </row>
    <row r="1641" spans="1:10">
      <c r="A1641" s="111" t="s">
        <v>112</v>
      </c>
      <c r="B1641" s="111" t="s">
        <v>158</v>
      </c>
      <c r="C1641" s="111" t="s">
        <v>8</v>
      </c>
      <c r="D1641" s="110"/>
      <c r="E1641" s="110">
        <v>-1.0298</v>
      </c>
      <c r="F1641" s="110">
        <v>-9.6100000000000005E-2</v>
      </c>
      <c r="G1641" s="110">
        <v>17.389299999999999</v>
      </c>
      <c r="H1641" s="110">
        <v>5.1569999999999998E-2</v>
      </c>
      <c r="I1641" s="110">
        <v>-1.0745100000000001</v>
      </c>
      <c r="J1641" s="110">
        <v>3.2399999999999998E-3</v>
      </c>
    </row>
    <row r="1642" spans="1:10">
      <c r="A1642" s="111" t="s">
        <v>112</v>
      </c>
      <c r="B1642" s="111" t="s">
        <v>159</v>
      </c>
      <c r="C1642" s="111" t="s">
        <v>8</v>
      </c>
      <c r="D1642" s="110"/>
      <c r="E1642" s="110">
        <v>-1.0293000000000001</v>
      </c>
      <c r="F1642" s="110">
        <v>-7.5600000000000001E-2</v>
      </c>
      <c r="G1642" s="110">
        <v>17.331399999999999</v>
      </c>
      <c r="H1642" s="110">
        <v>2.273E-2</v>
      </c>
      <c r="I1642" s="110">
        <v>-1.07368</v>
      </c>
      <c r="J1642" s="110">
        <v>3.1800000000000001E-3</v>
      </c>
    </row>
    <row r="1643" spans="1:10">
      <c r="A1643" s="111" t="s">
        <v>112</v>
      </c>
      <c r="B1643" s="111" t="s">
        <v>160</v>
      </c>
      <c r="C1643" s="111" t="s">
        <v>8</v>
      </c>
      <c r="D1643" s="110"/>
      <c r="E1643" s="110">
        <v>0.10630000000000001</v>
      </c>
      <c r="F1643" s="110">
        <v>-0.315</v>
      </c>
      <c r="G1643" s="110">
        <v>36.8005</v>
      </c>
      <c r="H1643" s="110">
        <v>0.36221999999999999</v>
      </c>
      <c r="I1643" s="110">
        <v>0.22020999999999999</v>
      </c>
      <c r="J1643" s="110">
        <v>-2.5200000000000001E-3</v>
      </c>
    </row>
    <row r="1644" spans="1:10">
      <c r="A1644" s="111" t="s">
        <v>112</v>
      </c>
      <c r="B1644" s="111" t="s">
        <v>161</v>
      </c>
      <c r="C1644" s="111" t="s">
        <v>8</v>
      </c>
      <c r="D1644" s="110"/>
      <c r="E1644" s="110">
        <v>0.10539999999999999</v>
      </c>
      <c r="F1644" s="110">
        <v>-0.27689999999999998</v>
      </c>
      <c r="G1644" s="110">
        <v>16.470800000000001</v>
      </c>
      <c r="H1644" s="110">
        <v>0.30397000000000002</v>
      </c>
      <c r="I1644" s="110">
        <v>0.22040999999999999</v>
      </c>
      <c r="J1644" s="110">
        <v>-2.7699999999999999E-3</v>
      </c>
    </row>
    <row r="1645" spans="1:10">
      <c r="A1645" s="111" t="s">
        <v>112</v>
      </c>
      <c r="B1645" s="111" t="s">
        <v>162</v>
      </c>
      <c r="C1645" s="111" t="s">
        <v>8</v>
      </c>
      <c r="D1645" s="110"/>
      <c r="E1645" s="110">
        <v>0.1036</v>
      </c>
      <c r="F1645" s="110">
        <v>-0.31759999999999999</v>
      </c>
      <c r="G1645" s="110">
        <v>16.347000000000001</v>
      </c>
      <c r="H1645" s="110">
        <v>0.36074000000000001</v>
      </c>
      <c r="I1645" s="110">
        <v>0.21806</v>
      </c>
      <c r="J1645" s="110">
        <v>-2.5000000000000001E-3</v>
      </c>
    </row>
    <row r="1646" spans="1:10">
      <c r="A1646" s="111" t="s">
        <v>112</v>
      </c>
      <c r="B1646" s="111" t="s">
        <v>163</v>
      </c>
      <c r="C1646" s="111" t="s">
        <v>8</v>
      </c>
      <c r="D1646" s="110"/>
      <c r="E1646" s="110">
        <v>0.1047</v>
      </c>
      <c r="F1646" s="110">
        <v>-0.29509999999999997</v>
      </c>
      <c r="G1646" s="110">
        <v>16.434899999999999</v>
      </c>
      <c r="H1646" s="110">
        <v>0.32941999999999999</v>
      </c>
      <c r="I1646" s="110">
        <v>0.21947</v>
      </c>
      <c r="J1646" s="110">
        <v>-2.7100000000000002E-3</v>
      </c>
    </row>
    <row r="1647" spans="1:10">
      <c r="A1647" s="111" t="s">
        <v>112</v>
      </c>
      <c r="B1647" s="111" t="s">
        <v>164</v>
      </c>
      <c r="C1647" s="111" t="s">
        <v>8</v>
      </c>
      <c r="D1647" s="110"/>
      <c r="E1647" s="110">
        <v>0.1053</v>
      </c>
      <c r="F1647" s="110">
        <v>-0.27460000000000001</v>
      </c>
      <c r="G1647" s="110">
        <v>16.376899999999999</v>
      </c>
      <c r="H1647" s="110">
        <v>0.30059000000000002</v>
      </c>
      <c r="I1647" s="110">
        <v>0.2203</v>
      </c>
      <c r="J1647" s="110">
        <v>-2.7699999999999999E-3</v>
      </c>
    </row>
    <row r="1648" spans="1:10">
      <c r="A1648" s="111" t="s">
        <v>112</v>
      </c>
      <c r="B1648" s="111" t="s">
        <v>165</v>
      </c>
      <c r="C1648" s="111" t="s">
        <v>8</v>
      </c>
      <c r="D1648" s="110"/>
      <c r="E1648" s="110">
        <v>-0.49630000000000002</v>
      </c>
      <c r="F1648" s="110">
        <v>0.3982</v>
      </c>
      <c r="G1648" s="110">
        <v>36.350499999999997</v>
      </c>
      <c r="H1648" s="110">
        <v>-0.44311</v>
      </c>
      <c r="I1648" s="110">
        <v>-0.44940000000000002</v>
      </c>
      <c r="J1648" s="110">
        <v>1.0200000000000001E-3</v>
      </c>
    </row>
    <row r="1649" spans="1:10">
      <c r="A1649" s="111" t="s">
        <v>112</v>
      </c>
      <c r="B1649" s="111" t="s">
        <v>166</v>
      </c>
      <c r="C1649" s="111" t="s">
        <v>8</v>
      </c>
      <c r="D1649" s="110"/>
      <c r="E1649" s="110">
        <v>-0.49719999999999998</v>
      </c>
      <c r="F1649" s="110">
        <v>0.43630000000000002</v>
      </c>
      <c r="G1649" s="110">
        <v>16.020800000000001</v>
      </c>
      <c r="H1649" s="110">
        <v>-0.50136000000000003</v>
      </c>
      <c r="I1649" s="110">
        <v>-0.44918999999999998</v>
      </c>
      <c r="J1649" s="110">
        <v>7.6999999999999996E-4</v>
      </c>
    </row>
    <row r="1650" spans="1:10">
      <c r="A1650" s="111" t="s">
        <v>112</v>
      </c>
      <c r="B1650" s="111" t="s">
        <v>167</v>
      </c>
      <c r="C1650" s="111" t="s">
        <v>8</v>
      </c>
      <c r="D1650" s="110"/>
      <c r="E1650" s="110">
        <v>-0.499</v>
      </c>
      <c r="F1650" s="110">
        <v>0.39560000000000001</v>
      </c>
      <c r="G1650" s="110">
        <v>15.897</v>
      </c>
      <c r="H1650" s="110">
        <v>-0.44458999999999999</v>
      </c>
      <c r="I1650" s="110">
        <v>-0.45154</v>
      </c>
      <c r="J1650" s="110">
        <v>1.0399999999999999E-3</v>
      </c>
    </row>
    <row r="1651" spans="1:10">
      <c r="A1651" s="111" t="s">
        <v>112</v>
      </c>
      <c r="B1651" s="111" t="s">
        <v>168</v>
      </c>
      <c r="C1651" s="111" t="s">
        <v>8</v>
      </c>
      <c r="D1651" s="110"/>
      <c r="E1651" s="110">
        <v>-0.49790000000000001</v>
      </c>
      <c r="F1651" s="110">
        <v>0.41810000000000003</v>
      </c>
      <c r="G1651" s="110">
        <v>15.9849</v>
      </c>
      <c r="H1651" s="110">
        <v>-0.47591</v>
      </c>
      <c r="I1651" s="110">
        <v>-0.45012999999999997</v>
      </c>
      <c r="J1651" s="110">
        <v>8.3000000000000001E-4</v>
      </c>
    </row>
    <row r="1652" spans="1:10">
      <c r="A1652" s="111" t="s">
        <v>112</v>
      </c>
      <c r="B1652" s="111" t="s">
        <v>169</v>
      </c>
      <c r="C1652" s="111" t="s">
        <v>8</v>
      </c>
      <c r="D1652" s="110"/>
      <c r="E1652" s="110">
        <v>-0.49740000000000001</v>
      </c>
      <c r="F1652" s="110">
        <v>0.43859999999999999</v>
      </c>
      <c r="G1652" s="110">
        <v>15.9269</v>
      </c>
      <c r="H1652" s="110">
        <v>-0.50475000000000003</v>
      </c>
      <c r="I1652" s="110">
        <v>-0.44929999999999998</v>
      </c>
      <c r="J1652" s="110">
        <v>7.6999999999999996E-4</v>
      </c>
    </row>
    <row r="1653" spans="1:10">
      <c r="A1653" s="111" t="s">
        <v>112</v>
      </c>
      <c r="B1653" s="111" t="s">
        <v>170</v>
      </c>
      <c r="C1653" s="111" t="s">
        <v>8</v>
      </c>
      <c r="D1653" s="110"/>
      <c r="E1653" s="110">
        <v>-0.48039999999999999</v>
      </c>
      <c r="F1653" s="110">
        <v>-0.8236</v>
      </c>
      <c r="G1653" s="110">
        <v>38.471299999999999</v>
      </c>
      <c r="H1653" s="110">
        <v>0.94754000000000005</v>
      </c>
      <c r="I1653" s="110">
        <v>-0.42468</v>
      </c>
      <c r="J1653" s="110">
        <v>-2.2000000000000001E-4</v>
      </c>
    </row>
    <row r="1654" spans="1:10">
      <c r="A1654" s="111" t="s">
        <v>112</v>
      </c>
      <c r="B1654" s="111" t="s">
        <v>171</v>
      </c>
      <c r="C1654" s="111" t="s">
        <v>8</v>
      </c>
      <c r="D1654" s="110"/>
      <c r="E1654" s="110">
        <v>-0.48130000000000001</v>
      </c>
      <c r="F1654" s="110">
        <v>-0.78549999999999998</v>
      </c>
      <c r="G1654" s="110">
        <v>18.141500000000001</v>
      </c>
      <c r="H1654" s="110">
        <v>0.88929000000000002</v>
      </c>
      <c r="I1654" s="110">
        <v>-0.42447000000000001</v>
      </c>
      <c r="J1654" s="110">
        <v>-4.6999999999999999E-4</v>
      </c>
    </row>
    <row r="1655" spans="1:10">
      <c r="A1655" s="111" t="s">
        <v>112</v>
      </c>
      <c r="B1655" s="111" t="s">
        <v>172</v>
      </c>
      <c r="C1655" s="111" t="s">
        <v>8</v>
      </c>
      <c r="D1655" s="110"/>
      <c r="E1655" s="110">
        <v>-0.48309999999999997</v>
      </c>
      <c r="F1655" s="110">
        <v>-0.82630000000000003</v>
      </c>
      <c r="G1655" s="110">
        <v>18.017700000000001</v>
      </c>
      <c r="H1655" s="110">
        <v>0.94604999999999995</v>
      </c>
      <c r="I1655" s="110">
        <v>-0.42682999999999999</v>
      </c>
      <c r="J1655" s="110">
        <v>-2.0000000000000001E-4</v>
      </c>
    </row>
    <row r="1656" spans="1:10">
      <c r="A1656" s="111" t="s">
        <v>112</v>
      </c>
      <c r="B1656" s="111" t="s">
        <v>173</v>
      </c>
      <c r="C1656" s="111" t="s">
        <v>8</v>
      </c>
      <c r="D1656" s="110"/>
      <c r="E1656" s="110">
        <v>-0.48199999999999998</v>
      </c>
      <c r="F1656" s="110">
        <v>-0.80379999999999996</v>
      </c>
      <c r="G1656" s="110">
        <v>18.105599999999999</v>
      </c>
      <c r="H1656" s="110">
        <v>0.91474</v>
      </c>
      <c r="I1656" s="110">
        <v>-0.42541000000000001</v>
      </c>
      <c r="J1656" s="110">
        <v>-4.0999999999999999E-4</v>
      </c>
    </row>
    <row r="1657" spans="1:10">
      <c r="A1657" s="111" t="s">
        <v>112</v>
      </c>
      <c r="B1657" s="111" t="s">
        <v>174</v>
      </c>
      <c r="C1657" s="111" t="s">
        <v>8</v>
      </c>
      <c r="D1657" s="110"/>
      <c r="E1657" s="110">
        <v>-0.48149999999999998</v>
      </c>
      <c r="F1657" s="110">
        <v>-0.78320000000000001</v>
      </c>
      <c r="G1657" s="110">
        <v>18.047599999999999</v>
      </c>
      <c r="H1657" s="110">
        <v>0.88590000000000002</v>
      </c>
      <c r="I1657" s="110">
        <v>-0.42459000000000002</v>
      </c>
      <c r="J1657" s="110">
        <v>-4.6999999999999999E-4</v>
      </c>
    </row>
    <row r="1658" spans="1:10">
      <c r="A1658" s="111" t="s">
        <v>112</v>
      </c>
      <c r="B1658" s="111" t="s">
        <v>179</v>
      </c>
      <c r="C1658" s="111" t="s">
        <v>8</v>
      </c>
      <c r="D1658" s="111" t="s">
        <v>9</v>
      </c>
      <c r="E1658" s="110">
        <v>0.1724</v>
      </c>
      <c r="F1658" s="110">
        <v>0.5111</v>
      </c>
      <c r="G1658" s="110">
        <v>39.767200000000003</v>
      </c>
      <c r="H1658" s="110">
        <v>0.96096999999999999</v>
      </c>
      <c r="I1658" s="110">
        <v>0.29435</v>
      </c>
      <c r="J1658" s="110">
        <v>3.5100000000000001E-3</v>
      </c>
    </row>
    <row r="1659" spans="1:10">
      <c r="A1659" s="111" t="s">
        <v>112</v>
      </c>
      <c r="B1659" s="111" t="s">
        <v>179</v>
      </c>
      <c r="C1659" s="111" t="s">
        <v>8</v>
      </c>
      <c r="D1659" s="111" t="s">
        <v>10</v>
      </c>
      <c r="E1659" s="110">
        <v>-1.0882000000000001</v>
      </c>
      <c r="F1659" s="110">
        <v>-0.84650000000000003</v>
      </c>
      <c r="G1659" s="110">
        <v>13.720700000000001</v>
      </c>
      <c r="H1659" s="110">
        <v>-0.58418999999999999</v>
      </c>
      <c r="I1659" s="110">
        <v>-1.1434</v>
      </c>
      <c r="J1659" s="110">
        <v>-3.0999999999999999E-3</v>
      </c>
    </row>
    <row r="1660" spans="1:10">
      <c r="A1660" s="111" t="s">
        <v>113</v>
      </c>
      <c r="B1660" s="111" t="s">
        <v>130</v>
      </c>
      <c r="C1660" s="111" t="s">
        <v>131</v>
      </c>
      <c r="D1660" s="110"/>
      <c r="E1660" s="110">
        <v>0</v>
      </c>
      <c r="F1660" s="110">
        <v>0</v>
      </c>
      <c r="G1660" s="110">
        <v>0</v>
      </c>
      <c r="H1660" s="110">
        <v>0</v>
      </c>
      <c r="I1660" s="110">
        <v>0</v>
      </c>
      <c r="J1660" s="110">
        <v>0</v>
      </c>
    </row>
    <row r="1661" spans="1:10">
      <c r="A1661" s="111" t="s">
        <v>113</v>
      </c>
      <c r="B1661" s="111" t="s">
        <v>132</v>
      </c>
      <c r="C1661" s="111" t="s">
        <v>131</v>
      </c>
      <c r="D1661" s="110"/>
      <c r="E1661" s="110">
        <v>2.5000000000000001E-3</v>
      </c>
      <c r="F1661" s="110">
        <v>1.1613</v>
      </c>
      <c r="G1661" s="110">
        <v>0.52449999999999997</v>
      </c>
      <c r="H1661" s="110">
        <v>5.747E-2</v>
      </c>
      <c r="I1661" s="110">
        <v>-3.8510000000000003E-2</v>
      </c>
      <c r="J1661" s="110">
        <v>5.9369999999999999E-2</v>
      </c>
    </row>
    <row r="1662" spans="1:10">
      <c r="A1662" s="111" t="s">
        <v>113</v>
      </c>
      <c r="B1662" s="111" t="s">
        <v>133</v>
      </c>
      <c r="C1662" s="111" t="s">
        <v>131</v>
      </c>
      <c r="D1662" s="110"/>
      <c r="E1662" s="110">
        <v>-5.4600000000000003E-2</v>
      </c>
      <c r="F1662" s="110">
        <v>4.1963999999999997</v>
      </c>
      <c r="G1662" s="110">
        <v>4.1955</v>
      </c>
      <c r="H1662" s="110">
        <v>1.80291</v>
      </c>
      <c r="I1662" s="110">
        <v>-0.54864999999999997</v>
      </c>
      <c r="J1662" s="110">
        <v>0.25283</v>
      </c>
    </row>
    <row r="1663" spans="1:10">
      <c r="A1663" s="111" t="s">
        <v>113</v>
      </c>
      <c r="B1663" s="111" t="s">
        <v>134</v>
      </c>
      <c r="C1663" s="111" t="s">
        <v>131</v>
      </c>
      <c r="D1663" s="110"/>
      <c r="E1663" s="110">
        <v>-5.62E-2</v>
      </c>
      <c r="F1663" s="110">
        <v>7.9699999999999993E-2</v>
      </c>
      <c r="G1663" s="110">
        <v>1.8800000000000001E-2</v>
      </c>
      <c r="H1663" s="110">
        <v>-3.7069999999999999E-2</v>
      </c>
      <c r="I1663" s="110">
        <v>-9.4400000000000005E-3</v>
      </c>
      <c r="J1663" s="110">
        <v>3.5409999999999997E-2</v>
      </c>
    </row>
    <row r="1664" spans="1:10">
      <c r="A1664" s="111" t="s">
        <v>113</v>
      </c>
      <c r="B1664" s="111" t="s">
        <v>135</v>
      </c>
      <c r="C1664" s="111" t="s">
        <v>131</v>
      </c>
      <c r="D1664" s="110"/>
      <c r="E1664" s="110">
        <v>6.6E-3</v>
      </c>
      <c r="F1664" s="110">
        <v>4.0500000000000001E-2</v>
      </c>
      <c r="G1664" s="110">
        <v>1.5100000000000001E-2</v>
      </c>
      <c r="H1664" s="110">
        <v>-3.8700000000000002E-3</v>
      </c>
      <c r="I1664" s="110">
        <v>6.6E-4</v>
      </c>
      <c r="J1664" s="110">
        <v>-1.6999999999999999E-3</v>
      </c>
    </row>
    <row r="1665" spans="1:10">
      <c r="A1665" s="111" t="s">
        <v>113</v>
      </c>
      <c r="B1665" s="111" t="s">
        <v>136</v>
      </c>
      <c r="C1665" s="111" t="s">
        <v>131</v>
      </c>
      <c r="D1665" s="110"/>
      <c r="E1665" s="110">
        <v>8.6E-3</v>
      </c>
      <c r="F1665" s="110">
        <v>1.1601999999999999</v>
      </c>
      <c r="G1665" s="110">
        <v>0.52470000000000006</v>
      </c>
      <c r="H1665" s="110">
        <v>5.6550000000000003E-2</v>
      </c>
      <c r="I1665" s="110">
        <v>-3.6889999999999999E-2</v>
      </c>
      <c r="J1665" s="110">
        <v>5.7619999999999998E-2</v>
      </c>
    </row>
    <row r="1666" spans="1:10">
      <c r="A1666" s="111" t="s">
        <v>113</v>
      </c>
      <c r="B1666" s="111" t="s">
        <v>137</v>
      </c>
      <c r="C1666" s="111" t="s">
        <v>131</v>
      </c>
      <c r="D1666" s="110"/>
      <c r="E1666" s="110">
        <v>4.1200000000000001E-2</v>
      </c>
      <c r="F1666" s="110">
        <v>0.53369999999999995</v>
      </c>
      <c r="G1666" s="110">
        <v>0.24010000000000001</v>
      </c>
      <c r="H1666" s="110">
        <v>2.537E-2</v>
      </c>
      <c r="I1666" s="110">
        <v>-9.2599999999999991E-3</v>
      </c>
      <c r="J1666" s="110">
        <v>5.2599999999999999E-3</v>
      </c>
    </row>
    <row r="1667" spans="1:10">
      <c r="A1667" s="111" t="s">
        <v>113</v>
      </c>
      <c r="B1667" s="111" t="s">
        <v>138</v>
      </c>
      <c r="C1667" s="111" t="s">
        <v>131</v>
      </c>
      <c r="D1667" s="110"/>
      <c r="E1667" s="110">
        <v>6.0000000000000001E-3</v>
      </c>
      <c r="F1667" s="110">
        <v>4.6300000000000001E-2</v>
      </c>
      <c r="G1667" s="110">
        <v>1.7000000000000001E-2</v>
      </c>
      <c r="H1667" s="110">
        <v>-6.11E-3</v>
      </c>
      <c r="I1667" s="110">
        <v>5.8E-4</v>
      </c>
      <c r="J1667" s="110">
        <v>-8.8999999999999995E-4</v>
      </c>
    </row>
    <row r="1668" spans="1:10">
      <c r="A1668" s="111" t="s">
        <v>113</v>
      </c>
      <c r="B1668" s="111" t="s">
        <v>139</v>
      </c>
      <c r="C1668" s="111" t="s">
        <v>131</v>
      </c>
      <c r="D1668" s="110"/>
      <c r="E1668" s="110">
        <v>-3.1396000000000002</v>
      </c>
      <c r="F1668" s="110">
        <v>-5.9150999999999998</v>
      </c>
      <c r="G1668" s="110">
        <v>-2.4521000000000002</v>
      </c>
      <c r="H1668" s="110">
        <v>0.33494000000000002</v>
      </c>
      <c r="I1668" s="110">
        <v>-0.65429999999999999</v>
      </c>
      <c r="J1668" s="110">
        <v>1.1689499999999999</v>
      </c>
    </row>
    <row r="1669" spans="1:10">
      <c r="A1669" s="111" t="s">
        <v>113</v>
      </c>
      <c r="B1669" s="111" t="s">
        <v>140</v>
      </c>
      <c r="C1669" s="111" t="s">
        <v>131</v>
      </c>
      <c r="D1669" s="110"/>
      <c r="E1669" s="110">
        <v>3.1341000000000001</v>
      </c>
      <c r="F1669" s="110">
        <v>5.9016999999999999</v>
      </c>
      <c r="G1669" s="110">
        <v>2.4466999999999999</v>
      </c>
      <c r="H1669" s="110">
        <v>-0.33359</v>
      </c>
      <c r="I1669" s="110">
        <v>0.65327999999999997</v>
      </c>
      <c r="J1669" s="110">
        <v>-1.16733</v>
      </c>
    </row>
    <row r="1670" spans="1:10">
      <c r="A1670" s="111" t="s">
        <v>113</v>
      </c>
      <c r="B1670" s="111" t="s">
        <v>141</v>
      </c>
      <c r="C1670" s="111" t="s">
        <v>131</v>
      </c>
      <c r="D1670" s="110"/>
      <c r="E1670" s="110">
        <v>0.73270000000000002</v>
      </c>
      <c r="F1670" s="110">
        <v>7.0045999999999999</v>
      </c>
      <c r="G1670" s="110">
        <v>2.4645999999999999</v>
      </c>
      <c r="H1670" s="110">
        <v>-1.4382699999999999</v>
      </c>
      <c r="I1670" s="110">
        <v>0.10009</v>
      </c>
      <c r="J1670" s="110">
        <v>-7.1000000000000002E-4</v>
      </c>
    </row>
    <row r="1671" spans="1:10">
      <c r="A1671" s="111" t="s">
        <v>113</v>
      </c>
      <c r="B1671" s="111" t="s">
        <v>142</v>
      </c>
      <c r="C1671" s="111" t="s">
        <v>131</v>
      </c>
      <c r="D1671" s="110"/>
      <c r="E1671" s="110">
        <v>-0.84670000000000001</v>
      </c>
      <c r="F1671" s="110">
        <v>-8.1021000000000001</v>
      </c>
      <c r="G1671" s="110">
        <v>-2.8525</v>
      </c>
      <c r="H1671" s="110">
        <v>1.6593599999999999</v>
      </c>
      <c r="I1671" s="110">
        <v>-0.11519</v>
      </c>
      <c r="J1671" s="110">
        <v>5.2999999999999998E-4</v>
      </c>
    </row>
    <row r="1672" spans="1:10">
      <c r="A1672" s="111" t="s">
        <v>113</v>
      </c>
      <c r="B1672" s="111" t="s">
        <v>143</v>
      </c>
      <c r="C1672" s="111" t="s">
        <v>131</v>
      </c>
      <c r="D1672" s="110"/>
      <c r="E1672" s="110">
        <v>-5.4600000000000003E-2</v>
      </c>
      <c r="F1672" s="110">
        <v>4.1963999999999997</v>
      </c>
      <c r="G1672" s="110">
        <v>4.1955</v>
      </c>
      <c r="H1672" s="110">
        <v>1.80291</v>
      </c>
      <c r="I1672" s="110">
        <v>-0.54864999999999997</v>
      </c>
      <c r="J1672" s="110">
        <v>0.25283</v>
      </c>
    </row>
    <row r="1673" spans="1:10">
      <c r="A1673" s="111" t="s">
        <v>113</v>
      </c>
      <c r="B1673" s="111" t="s">
        <v>144</v>
      </c>
      <c r="C1673" s="111" t="s">
        <v>8</v>
      </c>
      <c r="D1673" s="110"/>
      <c r="E1673" s="110">
        <v>-0.11070000000000001</v>
      </c>
      <c r="F1673" s="110">
        <v>4.2760999999999996</v>
      </c>
      <c r="G1673" s="110">
        <v>4.2142999999999997</v>
      </c>
      <c r="H1673" s="110">
        <v>1.7658400000000001</v>
      </c>
      <c r="I1673" s="110">
        <v>-0.55808999999999997</v>
      </c>
      <c r="J1673" s="110">
        <v>0.28824</v>
      </c>
    </row>
    <row r="1674" spans="1:10">
      <c r="A1674" s="111" t="s">
        <v>113</v>
      </c>
      <c r="B1674" s="111" t="s">
        <v>145</v>
      </c>
      <c r="C1674" s="111" t="s">
        <v>8</v>
      </c>
      <c r="D1674" s="110"/>
      <c r="E1674" s="110">
        <v>2.5000000000000001E-3</v>
      </c>
      <c r="F1674" s="110">
        <v>1.1613</v>
      </c>
      <c r="G1674" s="110">
        <v>0.52449999999999997</v>
      </c>
      <c r="H1674" s="110">
        <v>5.747E-2</v>
      </c>
      <c r="I1674" s="110">
        <v>-3.8510000000000003E-2</v>
      </c>
      <c r="J1674" s="110">
        <v>5.9369999999999999E-2</v>
      </c>
    </row>
    <row r="1675" spans="1:10">
      <c r="A1675" s="111" t="s">
        <v>113</v>
      </c>
      <c r="B1675" s="111" t="s">
        <v>146</v>
      </c>
      <c r="C1675" s="111" t="s">
        <v>8</v>
      </c>
      <c r="D1675" s="110"/>
      <c r="E1675" s="110">
        <v>-5.3699999999999998E-2</v>
      </c>
      <c r="F1675" s="110">
        <v>1.2410000000000001</v>
      </c>
      <c r="G1675" s="110">
        <v>0.54320000000000002</v>
      </c>
      <c r="H1675" s="110">
        <v>2.0400000000000001E-2</v>
      </c>
      <c r="I1675" s="110">
        <v>-4.795E-2</v>
      </c>
      <c r="J1675" s="110">
        <v>9.4789999999999999E-2</v>
      </c>
    </row>
    <row r="1676" spans="1:10">
      <c r="A1676" s="111" t="s">
        <v>113</v>
      </c>
      <c r="B1676" s="111" t="s">
        <v>147</v>
      </c>
      <c r="C1676" s="111" t="s">
        <v>8</v>
      </c>
      <c r="D1676" s="110"/>
      <c r="E1676" s="110">
        <v>-4.9599999999999998E-2</v>
      </c>
      <c r="F1676" s="110">
        <v>0.1202</v>
      </c>
      <c r="G1676" s="110">
        <v>3.39E-2</v>
      </c>
      <c r="H1676" s="110">
        <v>-4.0939999999999997E-2</v>
      </c>
      <c r="I1676" s="110">
        <v>-8.7799999999999996E-3</v>
      </c>
      <c r="J1676" s="110">
        <v>3.3709999999999997E-2</v>
      </c>
    </row>
    <row r="1677" spans="1:10">
      <c r="A1677" s="111" t="s">
        <v>113</v>
      </c>
      <c r="B1677" s="111" t="s">
        <v>148</v>
      </c>
      <c r="C1677" s="111" t="s">
        <v>8</v>
      </c>
      <c r="D1677" s="110"/>
      <c r="E1677" s="110">
        <v>-4.7600000000000003E-2</v>
      </c>
      <c r="F1677" s="110">
        <v>1.2399</v>
      </c>
      <c r="G1677" s="110">
        <v>0.54339999999999999</v>
      </c>
      <c r="H1677" s="110">
        <v>1.9480000000000001E-2</v>
      </c>
      <c r="I1677" s="110">
        <v>-4.6330000000000003E-2</v>
      </c>
      <c r="J1677" s="110">
        <v>9.3030000000000002E-2</v>
      </c>
    </row>
    <row r="1678" spans="1:10">
      <c r="A1678" s="111" t="s">
        <v>113</v>
      </c>
      <c r="B1678" s="111" t="s">
        <v>149</v>
      </c>
      <c r="C1678" s="111" t="s">
        <v>8</v>
      </c>
      <c r="D1678" s="110"/>
      <c r="E1678" s="110">
        <v>-1.4999999999999999E-2</v>
      </c>
      <c r="F1678" s="110">
        <v>0.61339999999999995</v>
      </c>
      <c r="G1678" s="110">
        <v>0.25879999999999997</v>
      </c>
      <c r="H1678" s="110">
        <v>-1.17E-2</v>
      </c>
      <c r="I1678" s="110">
        <v>-1.8700000000000001E-2</v>
      </c>
      <c r="J1678" s="110">
        <v>4.0680000000000001E-2</v>
      </c>
    </row>
    <row r="1679" spans="1:10">
      <c r="A1679" s="111" t="s">
        <v>113</v>
      </c>
      <c r="B1679" s="111" t="s">
        <v>150</v>
      </c>
      <c r="C1679" s="111" t="s">
        <v>8</v>
      </c>
      <c r="D1679" s="110"/>
      <c r="E1679" s="110">
        <v>-5.0200000000000002E-2</v>
      </c>
      <c r="F1679" s="110">
        <v>0.126</v>
      </c>
      <c r="G1679" s="110">
        <v>3.5799999999999998E-2</v>
      </c>
      <c r="H1679" s="110">
        <v>-4.3180000000000003E-2</v>
      </c>
      <c r="I1679" s="110">
        <v>-8.8599999999999998E-3</v>
      </c>
      <c r="J1679" s="110">
        <v>3.4520000000000002E-2</v>
      </c>
    </row>
    <row r="1680" spans="1:10">
      <c r="A1680" s="111" t="s">
        <v>113</v>
      </c>
      <c r="B1680" s="111" t="s">
        <v>151</v>
      </c>
      <c r="C1680" s="111" t="s">
        <v>8</v>
      </c>
      <c r="D1680" s="110"/>
      <c r="E1680" s="110">
        <v>-3.1957</v>
      </c>
      <c r="F1680" s="110">
        <v>-5.8353999999999999</v>
      </c>
      <c r="G1680" s="110">
        <v>-2.4333</v>
      </c>
      <c r="H1680" s="110">
        <v>0.29787000000000002</v>
      </c>
      <c r="I1680" s="110">
        <v>-0.66374</v>
      </c>
      <c r="J1680" s="110">
        <v>1.2043699999999999</v>
      </c>
    </row>
    <row r="1681" spans="1:10">
      <c r="A1681" s="111" t="s">
        <v>113</v>
      </c>
      <c r="B1681" s="111" t="s">
        <v>152</v>
      </c>
      <c r="C1681" s="111" t="s">
        <v>8</v>
      </c>
      <c r="D1681" s="110"/>
      <c r="E1681" s="110">
        <v>3.0779000000000001</v>
      </c>
      <c r="F1681" s="110">
        <v>5.9813999999999998</v>
      </c>
      <c r="G1681" s="110">
        <v>2.4655</v>
      </c>
      <c r="H1681" s="110">
        <v>-0.37065999999999999</v>
      </c>
      <c r="I1681" s="110">
        <v>0.64383999999999997</v>
      </c>
      <c r="J1681" s="110">
        <v>-1.13192</v>
      </c>
    </row>
    <row r="1682" spans="1:10">
      <c r="A1682" s="111" t="s">
        <v>113</v>
      </c>
      <c r="B1682" s="111" t="s">
        <v>153</v>
      </c>
      <c r="C1682" s="111" t="s">
        <v>8</v>
      </c>
      <c r="D1682" s="110"/>
      <c r="E1682" s="110">
        <v>0.67649999999999999</v>
      </c>
      <c r="F1682" s="110">
        <v>7.0842999999999998</v>
      </c>
      <c r="G1682" s="110">
        <v>2.4834000000000001</v>
      </c>
      <c r="H1682" s="110">
        <v>-1.4753400000000001</v>
      </c>
      <c r="I1682" s="110">
        <v>9.0649999999999994E-2</v>
      </c>
      <c r="J1682" s="110">
        <v>3.4700000000000002E-2</v>
      </c>
    </row>
    <row r="1683" spans="1:10">
      <c r="A1683" s="111" t="s">
        <v>113</v>
      </c>
      <c r="B1683" s="111" t="s">
        <v>154</v>
      </c>
      <c r="C1683" s="111" t="s">
        <v>8</v>
      </c>
      <c r="D1683" s="110"/>
      <c r="E1683" s="110">
        <v>-0.90290000000000004</v>
      </c>
      <c r="F1683" s="110">
        <v>-8.0223999999999993</v>
      </c>
      <c r="G1683" s="110">
        <v>-2.8336999999999999</v>
      </c>
      <c r="H1683" s="110">
        <v>1.62229</v>
      </c>
      <c r="I1683" s="110">
        <v>-0.12463</v>
      </c>
      <c r="J1683" s="110">
        <v>3.5950000000000003E-2</v>
      </c>
    </row>
    <row r="1684" spans="1:10">
      <c r="A1684" s="111" t="s">
        <v>113</v>
      </c>
      <c r="B1684" s="111" t="s">
        <v>155</v>
      </c>
      <c r="C1684" s="111" t="s">
        <v>8</v>
      </c>
      <c r="D1684" s="110"/>
      <c r="E1684" s="110">
        <v>-2.8795000000000002</v>
      </c>
      <c r="F1684" s="110">
        <v>-4.1988000000000003</v>
      </c>
      <c r="G1684" s="110">
        <v>-1.7161</v>
      </c>
      <c r="H1684" s="110">
        <v>0.31609999999999999</v>
      </c>
      <c r="I1684" s="110">
        <v>-0.63297000000000003</v>
      </c>
      <c r="J1684" s="110">
        <v>1.1409100000000001</v>
      </c>
    </row>
    <row r="1685" spans="1:10">
      <c r="A1685" s="111" t="s">
        <v>113</v>
      </c>
      <c r="B1685" s="111" t="s">
        <v>156</v>
      </c>
      <c r="C1685" s="111" t="s">
        <v>8</v>
      </c>
      <c r="D1685" s="110"/>
      <c r="E1685" s="110">
        <v>-2.8757999999999999</v>
      </c>
      <c r="F1685" s="110">
        <v>-5.2073999999999998</v>
      </c>
      <c r="G1685" s="110">
        <v>-2.1745000000000001</v>
      </c>
      <c r="H1685" s="110">
        <v>0.26090000000000002</v>
      </c>
      <c r="I1685" s="110">
        <v>-0.59770999999999996</v>
      </c>
      <c r="J1685" s="110">
        <v>1.0859399999999999</v>
      </c>
    </row>
    <row r="1686" spans="1:10">
      <c r="A1686" s="111" t="s">
        <v>113</v>
      </c>
      <c r="B1686" s="111" t="s">
        <v>157</v>
      </c>
      <c r="C1686" s="111" t="s">
        <v>8</v>
      </c>
      <c r="D1686" s="110"/>
      <c r="E1686" s="110">
        <v>-2.8740000000000001</v>
      </c>
      <c r="F1686" s="110">
        <v>-4.1997</v>
      </c>
      <c r="G1686" s="110">
        <v>-1.7159</v>
      </c>
      <c r="H1686" s="110">
        <v>0.31526999999999999</v>
      </c>
      <c r="I1686" s="110">
        <v>-0.63149999999999995</v>
      </c>
      <c r="J1686" s="110">
        <v>1.13933</v>
      </c>
    </row>
    <row r="1687" spans="1:10">
      <c r="A1687" s="111" t="s">
        <v>113</v>
      </c>
      <c r="B1687" s="111" t="s">
        <v>158</v>
      </c>
      <c r="C1687" s="111" t="s">
        <v>8</v>
      </c>
      <c r="D1687" s="110"/>
      <c r="E1687" s="110">
        <v>-2.8447</v>
      </c>
      <c r="F1687" s="110">
        <v>-4.7636000000000003</v>
      </c>
      <c r="G1687" s="110">
        <v>-1.972</v>
      </c>
      <c r="H1687" s="110">
        <v>0.28721000000000002</v>
      </c>
      <c r="I1687" s="110">
        <v>-0.60663999999999996</v>
      </c>
      <c r="J1687" s="110">
        <v>1.0922099999999999</v>
      </c>
    </row>
    <row r="1688" spans="1:10">
      <c r="A1688" s="111" t="s">
        <v>113</v>
      </c>
      <c r="B1688" s="111" t="s">
        <v>159</v>
      </c>
      <c r="C1688" s="111" t="s">
        <v>8</v>
      </c>
      <c r="D1688" s="110"/>
      <c r="E1688" s="110">
        <v>-2.8763999999999998</v>
      </c>
      <c r="F1688" s="110">
        <v>-5.2022000000000004</v>
      </c>
      <c r="G1688" s="110">
        <v>-2.1728000000000001</v>
      </c>
      <c r="H1688" s="110">
        <v>0.25888</v>
      </c>
      <c r="I1688" s="110">
        <v>-0.59779000000000004</v>
      </c>
      <c r="J1688" s="110">
        <v>1.08667</v>
      </c>
    </row>
    <row r="1689" spans="1:10">
      <c r="A1689" s="111" t="s">
        <v>113</v>
      </c>
      <c r="B1689" s="111" t="s">
        <v>160</v>
      </c>
      <c r="C1689" s="111" t="s">
        <v>8</v>
      </c>
      <c r="D1689" s="110"/>
      <c r="E1689" s="110">
        <v>2.7667000000000002</v>
      </c>
      <c r="F1689" s="110">
        <v>6.4363999999999999</v>
      </c>
      <c r="G1689" s="110">
        <v>2.6928999999999998</v>
      </c>
      <c r="H1689" s="110">
        <v>-0.28558</v>
      </c>
      <c r="I1689" s="110">
        <v>0.54384999999999994</v>
      </c>
      <c r="J1689" s="110">
        <v>-0.96174999999999999</v>
      </c>
    </row>
    <row r="1690" spans="1:10">
      <c r="A1690" s="111" t="s">
        <v>113</v>
      </c>
      <c r="B1690" s="111" t="s">
        <v>161</v>
      </c>
      <c r="C1690" s="111" t="s">
        <v>8</v>
      </c>
      <c r="D1690" s="110"/>
      <c r="E1690" s="110">
        <v>2.7705000000000002</v>
      </c>
      <c r="F1690" s="110">
        <v>5.4276999999999997</v>
      </c>
      <c r="G1690" s="110">
        <v>2.2343999999999999</v>
      </c>
      <c r="H1690" s="110">
        <v>-0.34078000000000003</v>
      </c>
      <c r="I1690" s="110">
        <v>0.57909999999999995</v>
      </c>
      <c r="J1690" s="110">
        <v>-1.01671</v>
      </c>
    </row>
    <row r="1691" spans="1:10">
      <c r="A1691" s="111" t="s">
        <v>113</v>
      </c>
      <c r="B1691" s="111" t="s">
        <v>162</v>
      </c>
      <c r="C1691" s="111" t="s">
        <v>8</v>
      </c>
      <c r="D1691" s="110"/>
      <c r="E1691" s="110">
        <v>2.7723</v>
      </c>
      <c r="F1691" s="110">
        <v>6.4353999999999996</v>
      </c>
      <c r="G1691" s="110">
        <v>2.6930000000000001</v>
      </c>
      <c r="H1691" s="110">
        <v>-0.28639999999999999</v>
      </c>
      <c r="I1691" s="110">
        <v>0.54530999999999996</v>
      </c>
      <c r="J1691" s="110">
        <v>-0.96333000000000002</v>
      </c>
    </row>
    <row r="1692" spans="1:10">
      <c r="A1692" s="111" t="s">
        <v>113</v>
      </c>
      <c r="B1692" s="111" t="s">
        <v>163</v>
      </c>
      <c r="C1692" s="111" t="s">
        <v>8</v>
      </c>
      <c r="D1692" s="110"/>
      <c r="E1692" s="110">
        <v>2.8016000000000001</v>
      </c>
      <c r="F1692" s="110">
        <v>5.8715000000000002</v>
      </c>
      <c r="G1692" s="110">
        <v>2.4369000000000001</v>
      </c>
      <c r="H1692" s="110">
        <v>-0.31447000000000003</v>
      </c>
      <c r="I1692" s="110">
        <v>0.57016999999999995</v>
      </c>
      <c r="J1692" s="110">
        <v>-1.0104500000000001</v>
      </c>
    </row>
    <row r="1693" spans="1:10">
      <c r="A1693" s="111" t="s">
        <v>113</v>
      </c>
      <c r="B1693" s="111" t="s">
        <v>164</v>
      </c>
      <c r="C1693" s="111" t="s">
        <v>8</v>
      </c>
      <c r="D1693" s="110"/>
      <c r="E1693" s="110">
        <v>2.7698999999999998</v>
      </c>
      <c r="F1693" s="110">
        <v>5.4329000000000001</v>
      </c>
      <c r="G1693" s="110">
        <v>2.2361</v>
      </c>
      <c r="H1693" s="110">
        <v>-0.34279999999999999</v>
      </c>
      <c r="I1693" s="110">
        <v>0.57903000000000004</v>
      </c>
      <c r="J1693" s="110">
        <v>-1.0159800000000001</v>
      </c>
    </row>
    <row r="1694" spans="1:10">
      <c r="A1694" s="111" t="s">
        <v>113</v>
      </c>
      <c r="B1694" s="111" t="s">
        <v>165</v>
      </c>
      <c r="C1694" s="111" t="s">
        <v>8</v>
      </c>
      <c r="D1694" s="110"/>
      <c r="E1694" s="110">
        <v>0.60550000000000004</v>
      </c>
      <c r="F1694" s="110">
        <v>7.4290000000000003</v>
      </c>
      <c r="G1694" s="110">
        <v>2.7090000000000001</v>
      </c>
      <c r="H1694" s="110">
        <v>-1.27979</v>
      </c>
      <c r="I1694" s="110">
        <v>4.598E-2</v>
      </c>
      <c r="J1694" s="110">
        <v>8.8209999999999997E-2</v>
      </c>
    </row>
    <row r="1695" spans="1:10">
      <c r="A1695" s="111" t="s">
        <v>113</v>
      </c>
      <c r="B1695" s="111" t="s">
        <v>166</v>
      </c>
      <c r="C1695" s="111" t="s">
        <v>8</v>
      </c>
      <c r="D1695" s="110"/>
      <c r="E1695" s="110">
        <v>0.60919999999999996</v>
      </c>
      <c r="F1695" s="110">
        <v>6.4203000000000001</v>
      </c>
      <c r="G1695" s="110">
        <v>2.2505000000000002</v>
      </c>
      <c r="H1695" s="110">
        <v>-1.3349899999999999</v>
      </c>
      <c r="I1695" s="110">
        <v>8.1229999999999997E-2</v>
      </c>
      <c r="J1695" s="110">
        <v>3.3239999999999999E-2</v>
      </c>
    </row>
    <row r="1696" spans="1:10">
      <c r="A1696" s="111" t="s">
        <v>113</v>
      </c>
      <c r="B1696" s="111" t="s">
        <v>167</v>
      </c>
      <c r="C1696" s="111" t="s">
        <v>8</v>
      </c>
      <c r="D1696" s="110"/>
      <c r="E1696" s="110">
        <v>0.61099999999999999</v>
      </c>
      <c r="F1696" s="110">
        <v>7.4279999999999999</v>
      </c>
      <c r="G1696" s="110">
        <v>2.7090999999999998</v>
      </c>
      <c r="H1696" s="110">
        <v>-1.28061</v>
      </c>
      <c r="I1696" s="110">
        <v>4.7440000000000003E-2</v>
      </c>
      <c r="J1696" s="110">
        <v>8.6629999999999999E-2</v>
      </c>
    </row>
    <row r="1697" spans="1:10">
      <c r="A1697" s="111" t="s">
        <v>113</v>
      </c>
      <c r="B1697" s="111" t="s">
        <v>168</v>
      </c>
      <c r="C1697" s="111" t="s">
        <v>8</v>
      </c>
      <c r="D1697" s="110"/>
      <c r="E1697" s="110">
        <v>0.64029999999999998</v>
      </c>
      <c r="F1697" s="110">
        <v>6.8640999999999996</v>
      </c>
      <c r="G1697" s="110">
        <v>2.4529999999999998</v>
      </c>
      <c r="H1697" s="110">
        <v>-1.3086800000000001</v>
      </c>
      <c r="I1697" s="110">
        <v>7.2300000000000003E-2</v>
      </c>
      <c r="J1697" s="110">
        <v>3.9510000000000003E-2</v>
      </c>
    </row>
    <row r="1698" spans="1:10">
      <c r="A1698" s="111" t="s">
        <v>113</v>
      </c>
      <c r="B1698" s="111" t="s">
        <v>169</v>
      </c>
      <c r="C1698" s="111" t="s">
        <v>8</v>
      </c>
      <c r="D1698" s="110"/>
      <c r="E1698" s="110">
        <v>0.60860000000000003</v>
      </c>
      <c r="F1698" s="110">
        <v>6.4255000000000004</v>
      </c>
      <c r="G1698" s="110">
        <v>2.2522000000000002</v>
      </c>
      <c r="H1698" s="110">
        <v>-1.33701</v>
      </c>
      <c r="I1698" s="110">
        <v>8.1159999999999996E-2</v>
      </c>
      <c r="J1698" s="110">
        <v>3.397E-2</v>
      </c>
    </row>
    <row r="1699" spans="1:10">
      <c r="A1699" s="111" t="s">
        <v>113</v>
      </c>
      <c r="B1699" s="111" t="s">
        <v>170</v>
      </c>
      <c r="C1699" s="111" t="s">
        <v>8</v>
      </c>
      <c r="D1699" s="110"/>
      <c r="E1699" s="110">
        <v>-0.81599999999999995</v>
      </c>
      <c r="F1699" s="110">
        <v>-6.1670999999999996</v>
      </c>
      <c r="G1699" s="110">
        <v>-2.0764</v>
      </c>
      <c r="H1699" s="110">
        <v>1.50807</v>
      </c>
      <c r="I1699" s="110">
        <v>-0.14777000000000001</v>
      </c>
      <c r="J1699" s="110">
        <v>8.9330000000000007E-2</v>
      </c>
    </row>
    <row r="1700" spans="1:10">
      <c r="A1700" s="111" t="s">
        <v>113</v>
      </c>
      <c r="B1700" s="111" t="s">
        <v>171</v>
      </c>
      <c r="C1700" s="111" t="s">
        <v>8</v>
      </c>
      <c r="D1700" s="110"/>
      <c r="E1700" s="110">
        <v>-0.81230000000000002</v>
      </c>
      <c r="F1700" s="110">
        <v>-7.1757</v>
      </c>
      <c r="G1700" s="110">
        <v>-2.5348000000000002</v>
      </c>
      <c r="H1700" s="110">
        <v>1.4528700000000001</v>
      </c>
      <c r="I1700" s="110">
        <v>-0.11252</v>
      </c>
      <c r="J1700" s="110">
        <v>3.4360000000000002E-2</v>
      </c>
    </row>
    <row r="1701" spans="1:10">
      <c r="A1701" s="111" t="s">
        <v>113</v>
      </c>
      <c r="B1701" s="111" t="s">
        <v>172</v>
      </c>
      <c r="C1701" s="111" t="s">
        <v>8</v>
      </c>
      <c r="D1701" s="110"/>
      <c r="E1701" s="110">
        <v>-0.8105</v>
      </c>
      <c r="F1701" s="110">
        <v>-6.1680000000000001</v>
      </c>
      <c r="G1701" s="110">
        <v>-2.0762</v>
      </c>
      <c r="H1701" s="110">
        <v>1.50725</v>
      </c>
      <c r="I1701" s="110">
        <v>-0.14631</v>
      </c>
      <c r="J1701" s="110">
        <v>8.7749999999999995E-2</v>
      </c>
    </row>
    <row r="1702" spans="1:10">
      <c r="A1702" s="111" t="s">
        <v>113</v>
      </c>
      <c r="B1702" s="111" t="s">
        <v>173</v>
      </c>
      <c r="C1702" s="111" t="s">
        <v>8</v>
      </c>
      <c r="D1702" s="110"/>
      <c r="E1702" s="110">
        <v>-0.78110000000000002</v>
      </c>
      <c r="F1702" s="110">
        <v>-6.7319000000000004</v>
      </c>
      <c r="G1702" s="110">
        <v>-2.3323999999999998</v>
      </c>
      <c r="H1702" s="110">
        <v>1.4791799999999999</v>
      </c>
      <c r="I1702" s="110">
        <v>-0.12145</v>
      </c>
      <c r="J1702" s="110">
        <v>4.0629999999999999E-2</v>
      </c>
    </row>
    <row r="1703" spans="1:10">
      <c r="A1703" s="111" t="s">
        <v>113</v>
      </c>
      <c r="B1703" s="111" t="s">
        <v>174</v>
      </c>
      <c r="C1703" s="111" t="s">
        <v>8</v>
      </c>
      <c r="D1703" s="110"/>
      <c r="E1703" s="110">
        <v>-0.81279999999999997</v>
      </c>
      <c r="F1703" s="110">
        <v>-7.1704999999999997</v>
      </c>
      <c r="G1703" s="110">
        <v>-2.5331000000000001</v>
      </c>
      <c r="H1703" s="110">
        <v>1.45085</v>
      </c>
      <c r="I1703" s="110">
        <v>-0.11260000000000001</v>
      </c>
      <c r="J1703" s="110">
        <v>3.5090000000000003E-2</v>
      </c>
    </row>
    <row r="1704" spans="1:10">
      <c r="A1704" s="111" t="s">
        <v>113</v>
      </c>
      <c r="B1704" s="111" t="s">
        <v>179</v>
      </c>
      <c r="C1704" s="111" t="s">
        <v>8</v>
      </c>
      <c r="D1704" s="111" t="s">
        <v>9</v>
      </c>
      <c r="E1704" s="110">
        <v>3.0779000000000001</v>
      </c>
      <c r="F1704" s="110">
        <v>7.4290000000000003</v>
      </c>
      <c r="G1704" s="110">
        <v>2.7090999999999998</v>
      </c>
      <c r="H1704" s="110">
        <v>1.62229</v>
      </c>
      <c r="I1704" s="110">
        <v>0.64383999999999997</v>
      </c>
      <c r="J1704" s="110">
        <v>1.2043699999999999</v>
      </c>
    </row>
    <row r="1705" spans="1:10">
      <c r="A1705" s="111" t="s">
        <v>113</v>
      </c>
      <c r="B1705" s="111" t="s">
        <v>179</v>
      </c>
      <c r="C1705" s="111" t="s">
        <v>8</v>
      </c>
      <c r="D1705" s="111" t="s">
        <v>10</v>
      </c>
      <c r="E1705" s="110">
        <v>-3.1957</v>
      </c>
      <c r="F1705" s="110">
        <v>-8.0223999999999993</v>
      </c>
      <c r="G1705" s="110">
        <v>-2.8336999999999999</v>
      </c>
      <c r="H1705" s="110">
        <v>-1.4753400000000001</v>
      </c>
      <c r="I1705" s="110">
        <v>-0.66374</v>
      </c>
      <c r="J1705" s="110">
        <v>-1.13192</v>
      </c>
    </row>
    <row r="1706" spans="1:10">
      <c r="A1706" s="111" t="s">
        <v>114</v>
      </c>
      <c r="B1706" s="111" t="s">
        <v>130</v>
      </c>
      <c r="C1706" s="111" t="s">
        <v>131</v>
      </c>
      <c r="D1706" s="110"/>
      <c r="E1706" s="110">
        <v>0</v>
      </c>
      <c r="F1706" s="110">
        <v>0</v>
      </c>
      <c r="G1706" s="110">
        <v>0</v>
      </c>
      <c r="H1706" s="110">
        <v>0</v>
      </c>
      <c r="I1706" s="110">
        <v>0</v>
      </c>
      <c r="J1706" s="110">
        <v>0</v>
      </c>
    </row>
    <row r="1707" spans="1:10">
      <c r="A1707" s="111" t="s">
        <v>114</v>
      </c>
      <c r="B1707" s="111" t="s">
        <v>132</v>
      </c>
      <c r="C1707" s="111" t="s">
        <v>131</v>
      </c>
      <c r="D1707" s="110"/>
      <c r="E1707" s="110">
        <v>-2.6700000000000002E-2</v>
      </c>
      <c r="F1707" s="110">
        <v>1.2020999999999999</v>
      </c>
      <c r="G1707" s="110">
        <v>0.54159999999999997</v>
      </c>
      <c r="H1707" s="110">
        <v>5.5320000000000001E-2</v>
      </c>
      <c r="I1707" s="110">
        <v>3.388E-2</v>
      </c>
      <c r="J1707" s="110">
        <v>-5.1060000000000001E-2</v>
      </c>
    </row>
    <row r="1708" spans="1:10">
      <c r="A1708" s="111" t="s">
        <v>114</v>
      </c>
      <c r="B1708" s="111" t="s">
        <v>133</v>
      </c>
      <c r="C1708" s="111" t="s">
        <v>131</v>
      </c>
      <c r="D1708" s="110"/>
      <c r="E1708" s="110">
        <v>5.2200000000000003E-2</v>
      </c>
      <c r="F1708" s="110">
        <v>4.2</v>
      </c>
      <c r="G1708" s="110">
        <v>4.1970999999999998</v>
      </c>
      <c r="H1708" s="110">
        <v>1.80274</v>
      </c>
      <c r="I1708" s="110">
        <v>0.54823</v>
      </c>
      <c r="J1708" s="110">
        <v>-0.25207000000000002</v>
      </c>
    </row>
    <row r="1709" spans="1:10">
      <c r="A1709" s="111" t="s">
        <v>114</v>
      </c>
      <c r="B1709" s="111" t="s">
        <v>134</v>
      </c>
      <c r="C1709" s="111" t="s">
        <v>131</v>
      </c>
      <c r="D1709" s="110"/>
      <c r="E1709" s="110">
        <v>5.2600000000000001E-2</v>
      </c>
      <c r="F1709" s="110">
        <v>7.8299999999999995E-2</v>
      </c>
      <c r="G1709" s="110">
        <v>1.7399999999999999E-2</v>
      </c>
      <c r="H1709" s="110">
        <v>-3.7330000000000002E-2</v>
      </c>
      <c r="I1709" s="110">
        <v>9.2899999999999996E-3</v>
      </c>
      <c r="J1709" s="110">
        <v>-3.542E-2</v>
      </c>
    </row>
    <row r="1710" spans="1:10">
      <c r="A1710" s="111" t="s">
        <v>114</v>
      </c>
      <c r="B1710" s="111" t="s">
        <v>135</v>
      </c>
      <c r="C1710" s="111" t="s">
        <v>131</v>
      </c>
      <c r="D1710" s="110"/>
      <c r="E1710" s="110">
        <v>-7.1999999999999998E-3</v>
      </c>
      <c r="F1710" s="110">
        <v>4.1399999999999999E-2</v>
      </c>
      <c r="G1710" s="110">
        <v>1.55E-2</v>
      </c>
      <c r="H1710" s="110">
        <v>-3.9100000000000003E-3</v>
      </c>
      <c r="I1710" s="110">
        <v>-7.6000000000000004E-4</v>
      </c>
      <c r="J1710" s="110">
        <v>1.8799999999999999E-3</v>
      </c>
    </row>
    <row r="1711" spans="1:10">
      <c r="A1711" s="111" t="s">
        <v>114</v>
      </c>
      <c r="B1711" s="111" t="s">
        <v>136</v>
      </c>
      <c r="C1711" s="111" t="s">
        <v>131</v>
      </c>
      <c r="D1711" s="110"/>
      <c r="E1711" s="110">
        <v>-8.8999999999999999E-3</v>
      </c>
      <c r="F1711" s="110">
        <v>1.1606000000000001</v>
      </c>
      <c r="G1711" s="110">
        <v>0.52480000000000004</v>
      </c>
      <c r="H1711" s="110">
        <v>5.654E-2</v>
      </c>
      <c r="I1711" s="110">
        <v>3.6850000000000001E-2</v>
      </c>
      <c r="J1711" s="110">
        <v>-5.7549999999999997E-2</v>
      </c>
    </row>
    <row r="1712" spans="1:10">
      <c r="A1712" s="111" t="s">
        <v>114</v>
      </c>
      <c r="B1712" s="111" t="s">
        <v>137</v>
      </c>
      <c r="C1712" s="111" t="s">
        <v>131</v>
      </c>
      <c r="D1712" s="110"/>
      <c r="E1712" s="110">
        <v>-4.1599999999999998E-2</v>
      </c>
      <c r="F1712" s="110">
        <v>0.53420000000000001</v>
      </c>
      <c r="G1712" s="110">
        <v>0.24030000000000001</v>
      </c>
      <c r="H1712" s="110">
        <v>2.5340000000000001E-2</v>
      </c>
      <c r="I1712" s="110">
        <v>9.1999999999999998E-3</v>
      </c>
      <c r="J1712" s="110">
        <v>-5.1500000000000001E-3</v>
      </c>
    </row>
    <row r="1713" spans="1:10">
      <c r="A1713" s="111" t="s">
        <v>114</v>
      </c>
      <c r="B1713" s="111" t="s">
        <v>138</v>
      </c>
      <c r="C1713" s="111" t="s">
        <v>131</v>
      </c>
      <c r="D1713" s="110"/>
      <c r="E1713" s="110">
        <v>-6.4000000000000003E-3</v>
      </c>
      <c r="F1713" s="110">
        <v>4.6899999999999997E-2</v>
      </c>
      <c r="G1713" s="110">
        <v>1.7299999999999999E-2</v>
      </c>
      <c r="H1713" s="110">
        <v>-6.1399999999999996E-3</v>
      </c>
      <c r="I1713" s="110">
        <v>-6.4999999999999997E-4</v>
      </c>
      <c r="J1713" s="110">
        <v>1.0300000000000001E-3</v>
      </c>
    </row>
    <row r="1714" spans="1:10">
      <c r="A1714" s="111" t="s">
        <v>114</v>
      </c>
      <c r="B1714" s="111" t="s">
        <v>139</v>
      </c>
      <c r="C1714" s="111" t="s">
        <v>131</v>
      </c>
      <c r="D1714" s="110"/>
      <c r="E1714" s="110">
        <v>-3.1392000000000002</v>
      </c>
      <c r="F1714" s="110">
        <v>5.9114000000000004</v>
      </c>
      <c r="G1714" s="110">
        <v>2.4508000000000001</v>
      </c>
      <c r="H1714" s="110">
        <v>-0.33413999999999999</v>
      </c>
      <c r="I1714" s="110">
        <v>-0.65434999999999999</v>
      </c>
      <c r="J1714" s="110">
        <v>1.1692400000000001</v>
      </c>
    </row>
    <row r="1715" spans="1:10">
      <c r="A1715" s="111" t="s">
        <v>114</v>
      </c>
      <c r="B1715" s="111" t="s">
        <v>140</v>
      </c>
      <c r="C1715" s="111" t="s">
        <v>131</v>
      </c>
      <c r="D1715" s="110"/>
      <c r="E1715" s="110">
        <v>3.1343999999999999</v>
      </c>
      <c r="F1715" s="110">
        <v>-5.9055</v>
      </c>
      <c r="G1715" s="110">
        <v>-2.4481000000000002</v>
      </c>
      <c r="H1715" s="110">
        <v>0.33439999999999998</v>
      </c>
      <c r="I1715" s="110">
        <v>0.65322999999999998</v>
      </c>
      <c r="J1715" s="110">
        <v>-1.1670400000000001</v>
      </c>
    </row>
    <row r="1716" spans="1:10">
      <c r="A1716" s="111" t="s">
        <v>114</v>
      </c>
      <c r="B1716" s="111" t="s">
        <v>141</v>
      </c>
      <c r="C1716" s="111" t="s">
        <v>131</v>
      </c>
      <c r="D1716" s="110"/>
      <c r="E1716" s="110">
        <v>-0.73250000000000004</v>
      </c>
      <c r="F1716" s="110">
        <v>7.0044000000000004</v>
      </c>
      <c r="G1716" s="110">
        <v>2.4645999999999999</v>
      </c>
      <c r="H1716" s="110">
        <v>-1.4382600000000001</v>
      </c>
      <c r="I1716" s="110">
        <v>-0.10006</v>
      </c>
      <c r="J1716" s="110">
        <v>6.7000000000000002E-4</v>
      </c>
    </row>
    <row r="1717" spans="1:10">
      <c r="A1717" s="111" t="s">
        <v>114</v>
      </c>
      <c r="B1717" s="111" t="s">
        <v>142</v>
      </c>
      <c r="C1717" s="111" t="s">
        <v>131</v>
      </c>
      <c r="D1717" s="110"/>
      <c r="E1717" s="110">
        <v>0.84650000000000003</v>
      </c>
      <c r="F1717" s="110">
        <v>-8.1019000000000005</v>
      </c>
      <c r="G1717" s="110">
        <v>-2.8523000000000001</v>
      </c>
      <c r="H1717" s="110">
        <v>1.6593500000000001</v>
      </c>
      <c r="I1717" s="110">
        <v>0.11516</v>
      </c>
      <c r="J1717" s="110">
        <v>-4.8000000000000001E-4</v>
      </c>
    </row>
    <row r="1718" spans="1:10">
      <c r="A1718" s="111" t="s">
        <v>114</v>
      </c>
      <c r="B1718" s="111" t="s">
        <v>143</v>
      </c>
      <c r="C1718" s="111" t="s">
        <v>131</v>
      </c>
      <c r="D1718" s="110"/>
      <c r="E1718" s="110">
        <v>5.2200000000000003E-2</v>
      </c>
      <c r="F1718" s="110">
        <v>4.2</v>
      </c>
      <c r="G1718" s="110">
        <v>4.1970999999999998</v>
      </c>
      <c r="H1718" s="110">
        <v>1.80274</v>
      </c>
      <c r="I1718" s="110">
        <v>0.54823</v>
      </c>
      <c r="J1718" s="110">
        <v>-0.25207000000000002</v>
      </c>
    </row>
    <row r="1719" spans="1:10">
      <c r="A1719" s="111" t="s">
        <v>114</v>
      </c>
      <c r="B1719" s="111" t="s">
        <v>144</v>
      </c>
      <c r="C1719" s="111" t="s">
        <v>8</v>
      </c>
      <c r="D1719" s="110"/>
      <c r="E1719" s="110">
        <v>0.1047</v>
      </c>
      <c r="F1719" s="110">
        <v>4.2782999999999998</v>
      </c>
      <c r="G1719" s="110">
        <v>4.2145000000000001</v>
      </c>
      <c r="H1719" s="110">
        <v>1.7654099999999999</v>
      </c>
      <c r="I1719" s="110">
        <v>0.55752999999999997</v>
      </c>
      <c r="J1719" s="110">
        <v>-0.28749000000000002</v>
      </c>
    </row>
    <row r="1720" spans="1:10">
      <c r="A1720" s="111" t="s">
        <v>114</v>
      </c>
      <c r="B1720" s="111" t="s">
        <v>145</v>
      </c>
      <c r="C1720" s="111" t="s">
        <v>8</v>
      </c>
      <c r="D1720" s="110"/>
      <c r="E1720" s="110">
        <v>-2.6700000000000002E-2</v>
      </c>
      <c r="F1720" s="110">
        <v>1.2020999999999999</v>
      </c>
      <c r="G1720" s="110">
        <v>0.54159999999999997</v>
      </c>
      <c r="H1720" s="110">
        <v>5.5320000000000001E-2</v>
      </c>
      <c r="I1720" s="110">
        <v>3.388E-2</v>
      </c>
      <c r="J1720" s="110">
        <v>-5.1060000000000001E-2</v>
      </c>
    </row>
    <row r="1721" spans="1:10">
      <c r="A1721" s="111" t="s">
        <v>114</v>
      </c>
      <c r="B1721" s="111" t="s">
        <v>146</v>
      </c>
      <c r="C1721" s="111" t="s">
        <v>8</v>
      </c>
      <c r="D1721" s="110"/>
      <c r="E1721" s="110">
        <v>2.5899999999999999E-2</v>
      </c>
      <c r="F1721" s="110">
        <v>1.2804</v>
      </c>
      <c r="G1721" s="110">
        <v>0.55900000000000005</v>
      </c>
      <c r="H1721" s="110">
        <v>1.7979999999999999E-2</v>
      </c>
      <c r="I1721" s="110">
        <v>4.317E-2</v>
      </c>
      <c r="J1721" s="110">
        <v>-8.6480000000000001E-2</v>
      </c>
    </row>
    <row r="1722" spans="1:10">
      <c r="A1722" s="111" t="s">
        <v>114</v>
      </c>
      <c r="B1722" s="111" t="s">
        <v>147</v>
      </c>
      <c r="C1722" s="111" t="s">
        <v>8</v>
      </c>
      <c r="D1722" s="110"/>
      <c r="E1722" s="110">
        <v>4.5400000000000003E-2</v>
      </c>
      <c r="F1722" s="110">
        <v>0.1197</v>
      </c>
      <c r="G1722" s="110">
        <v>3.2899999999999999E-2</v>
      </c>
      <c r="H1722" s="110">
        <v>-4.1239999999999999E-2</v>
      </c>
      <c r="I1722" s="110">
        <v>8.5400000000000007E-3</v>
      </c>
      <c r="J1722" s="110">
        <v>-3.3550000000000003E-2</v>
      </c>
    </row>
    <row r="1723" spans="1:10">
      <c r="A1723" s="111" t="s">
        <v>114</v>
      </c>
      <c r="B1723" s="111" t="s">
        <v>148</v>
      </c>
      <c r="C1723" s="111" t="s">
        <v>8</v>
      </c>
      <c r="D1723" s="110"/>
      <c r="E1723" s="110">
        <v>4.3700000000000003E-2</v>
      </c>
      <c r="F1723" s="110">
        <v>1.2388999999999999</v>
      </c>
      <c r="G1723" s="110">
        <v>0.54220000000000002</v>
      </c>
      <c r="H1723" s="110">
        <v>1.9199999999999998E-2</v>
      </c>
      <c r="I1723" s="110">
        <v>4.614E-2</v>
      </c>
      <c r="J1723" s="110">
        <v>-9.2969999999999997E-2</v>
      </c>
    </row>
    <row r="1724" spans="1:10">
      <c r="A1724" s="111" t="s">
        <v>114</v>
      </c>
      <c r="B1724" s="111" t="s">
        <v>149</v>
      </c>
      <c r="C1724" s="111" t="s">
        <v>8</v>
      </c>
      <c r="D1724" s="110"/>
      <c r="E1724" s="110">
        <v>1.0999999999999999E-2</v>
      </c>
      <c r="F1724" s="110">
        <v>0.61250000000000004</v>
      </c>
      <c r="G1724" s="110">
        <v>0.25769999999999998</v>
      </c>
      <c r="H1724" s="110">
        <v>-1.1990000000000001E-2</v>
      </c>
      <c r="I1724" s="110">
        <v>1.8489999999999999E-2</v>
      </c>
      <c r="J1724" s="110">
        <v>-4.0570000000000002E-2</v>
      </c>
    </row>
    <row r="1725" spans="1:10">
      <c r="A1725" s="111" t="s">
        <v>114</v>
      </c>
      <c r="B1725" s="111" t="s">
        <v>150</v>
      </c>
      <c r="C1725" s="111" t="s">
        <v>8</v>
      </c>
      <c r="D1725" s="110"/>
      <c r="E1725" s="110">
        <v>4.6100000000000002E-2</v>
      </c>
      <c r="F1725" s="110">
        <v>0.12520000000000001</v>
      </c>
      <c r="G1725" s="110">
        <v>3.4700000000000002E-2</v>
      </c>
      <c r="H1725" s="110">
        <v>-4.3470000000000002E-2</v>
      </c>
      <c r="I1725" s="110">
        <v>8.6400000000000001E-3</v>
      </c>
      <c r="J1725" s="110">
        <v>-3.44E-2</v>
      </c>
    </row>
    <row r="1726" spans="1:10">
      <c r="A1726" s="111" t="s">
        <v>114</v>
      </c>
      <c r="B1726" s="111" t="s">
        <v>151</v>
      </c>
      <c r="C1726" s="111" t="s">
        <v>8</v>
      </c>
      <c r="D1726" s="110"/>
      <c r="E1726" s="110">
        <v>-3.0867</v>
      </c>
      <c r="F1726" s="110">
        <v>5.9897</v>
      </c>
      <c r="G1726" s="110">
        <v>2.4681999999999999</v>
      </c>
      <c r="H1726" s="110">
        <v>-0.37147999999999998</v>
      </c>
      <c r="I1726" s="110">
        <v>-0.64505000000000001</v>
      </c>
      <c r="J1726" s="110">
        <v>1.1338200000000001</v>
      </c>
    </row>
    <row r="1727" spans="1:10">
      <c r="A1727" s="111" t="s">
        <v>114</v>
      </c>
      <c r="B1727" s="111" t="s">
        <v>152</v>
      </c>
      <c r="C1727" s="111" t="s">
        <v>8</v>
      </c>
      <c r="D1727" s="110"/>
      <c r="E1727" s="110">
        <v>3.1869999999999998</v>
      </c>
      <c r="F1727" s="110">
        <v>-5.8272000000000004</v>
      </c>
      <c r="G1727" s="110">
        <v>-2.4306999999999999</v>
      </c>
      <c r="H1727" s="110">
        <v>0.29707</v>
      </c>
      <c r="I1727" s="110">
        <v>0.66252</v>
      </c>
      <c r="J1727" s="110">
        <v>-1.2024600000000001</v>
      </c>
    </row>
    <row r="1728" spans="1:10">
      <c r="A1728" s="111" t="s">
        <v>114</v>
      </c>
      <c r="B1728" s="111" t="s">
        <v>153</v>
      </c>
      <c r="C1728" s="111" t="s">
        <v>8</v>
      </c>
      <c r="D1728" s="110"/>
      <c r="E1728" s="110">
        <v>-0.67989999999999995</v>
      </c>
      <c r="F1728" s="110">
        <v>7.0827</v>
      </c>
      <c r="G1728" s="110">
        <v>2.4819</v>
      </c>
      <c r="H1728" s="110">
        <v>-1.47559</v>
      </c>
      <c r="I1728" s="110">
        <v>-9.0770000000000003E-2</v>
      </c>
      <c r="J1728" s="110">
        <v>-3.4750000000000003E-2</v>
      </c>
    </row>
    <row r="1729" spans="1:10">
      <c r="A1729" s="111" t="s">
        <v>114</v>
      </c>
      <c r="B1729" s="111" t="s">
        <v>154</v>
      </c>
      <c r="C1729" s="111" t="s">
        <v>8</v>
      </c>
      <c r="D1729" s="110"/>
      <c r="E1729" s="110">
        <v>0.89910000000000001</v>
      </c>
      <c r="F1729" s="110">
        <v>-8.0236000000000001</v>
      </c>
      <c r="G1729" s="110">
        <v>-2.8349000000000002</v>
      </c>
      <c r="H1729" s="110">
        <v>1.62201</v>
      </c>
      <c r="I1729" s="110">
        <v>0.12445000000000001</v>
      </c>
      <c r="J1729" s="110">
        <v>-3.5900000000000001E-2</v>
      </c>
    </row>
    <row r="1730" spans="1:10">
      <c r="A1730" s="111" t="s">
        <v>114</v>
      </c>
      <c r="B1730" s="111" t="s">
        <v>155</v>
      </c>
      <c r="C1730" s="111" t="s">
        <v>8</v>
      </c>
      <c r="D1730" s="110"/>
      <c r="E1730" s="110">
        <v>-2.7968000000000002</v>
      </c>
      <c r="F1730" s="110">
        <v>6.4805000000000001</v>
      </c>
      <c r="G1730" s="110">
        <v>2.7105000000000001</v>
      </c>
      <c r="H1730" s="110">
        <v>-0.28827999999999998</v>
      </c>
      <c r="I1730" s="110">
        <v>-0.54913000000000001</v>
      </c>
      <c r="J1730" s="110">
        <v>0.97094999999999998</v>
      </c>
    </row>
    <row r="1731" spans="1:10">
      <c r="A1731" s="111" t="s">
        <v>114</v>
      </c>
      <c r="B1731" s="111" t="s">
        <v>156</v>
      </c>
      <c r="C1731" s="111" t="s">
        <v>8</v>
      </c>
      <c r="D1731" s="110"/>
      <c r="E1731" s="110">
        <v>-2.7791999999999999</v>
      </c>
      <c r="F1731" s="110">
        <v>5.4358000000000004</v>
      </c>
      <c r="G1731" s="110">
        <v>2.2370000000000001</v>
      </c>
      <c r="H1731" s="110">
        <v>-0.34157999999999999</v>
      </c>
      <c r="I1731" s="110">
        <v>-0.58030000000000004</v>
      </c>
      <c r="J1731" s="110">
        <v>1.0185900000000001</v>
      </c>
    </row>
    <row r="1732" spans="1:10">
      <c r="A1732" s="111" t="s">
        <v>114</v>
      </c>
      <c r="B1732" s="111" t="s">
        <v>157</v>
      </c>
      <c r="C1732" s="111" t="s">
        <v>8</v>
      </c>
      <c r="D1732" s="110"/>
      <c r="E1732" s="110">
        <v>-2.7806999999999999</v>
      </c>
      <c r="F1732" s="110">
        <v>6.4431000000000003</v>
      </c>
      <c r="G1732" s="110">
        <v>2.6953999999999998</v>
      </c>
      <c r="H1732" s="110">
        <v>-0.28717999999999999</v>
      </c>
      <c r="I1732" s="110">
        <v>-0.54645999999999995</v>
      </c>
      <c r="J1732" s="110">
        <v>0.96511000000000002</v>
      </c>
    </row>
    <row r="1733" spans="1:10">
      <c r="A1733" s="111" t="s">
        <v>114</v>
      </c>
      <c r="B1733" s="111" t="s">
        <v>158</v>
      </c>
      <c r="C1733" s="111" t="s">
        <v>8</v>
      </c>
      <c r="D1733" s="110"/>
      <c r="E1733" s="110">
        <v>-2.8102</v>
      </c>
      <c r="F1733" s="110">
        <v>5.8794000000000004</v>
      </c>
      <c r="G1733" s="110">
        <v>2.4394</v>
      </c>
      <c r="H1733" s="110">
        <v>-0.31525999999999998</v>
      </c>
      <c r="I1733" s="110">
        <v>-0.57133999999999996</v>
      </c>
      <c r="J1733" s="110">
        <v>1.01227</v>
      </c>
    </row>
    <row r="1734" spans="1:10">
      <c r="A1734" s="111" t="s">
        <v>114</v>
      </c>
      <c r="B1734" s="111" t="s">
        <v>159</v>
      </c>
      <c r="C1734" s="111" t="s">
        <v>8</v>
      </c>
      <c r="D1734" s="110"/>
      <c r="E1734" s="110">
        <v>-2.7785000000000002</v>
      </c>
      <c r="F1734" s="110">
        <v>5.4408000000000003</v>
      </c>
      <c r="G1734" s="110">
        <v>2.2387000000000001</v>
      </c>
      <c r="H1734" s="110">
        <v>-0.34359000000000001</v>
      </c>
      <c r="I1734" s="110">
        <v>-0.58020000000000005</v>
      </c>
      <c r="J1734" s="110">
        <v>1.0178199999999999</v>
      </c>
    </row>
    <row r="1735" spans="1:10">
      <c r="A1735" s="111" t="s">
        <v>114</v>
      </c>
      <c r="B1735" s="111" t="s">
        <v>160</v>
      </c>
      <c r="C1735" s="111" t="s">
        <v>8</v>
      </c>
      <c r="D1735" s="110"/>
      <c r="E1735" s="110">
        <v>2.8494999999999999</v>
      </c>
      <c r="F1735" s="110">
        <v>-4.1547000000000001</v>
      </c>
      <c r="G1735" s="110">
        <v>-1.6983999999999999</v>
      </c>
      <c r="H1735" s="110">
        <v>0.31341000000000002</v>
      </c>
      <c r="I1735" s="110">
        <v>0.62768999999999997</v>
      </c>
      <c r="J1735" s="110">
        <v>-1.1316999999999999</v>
      </c>
    </row>
    <row r="1736" spans="1:10">
      <c r="A1736" s="111" t="s">
        <v>114</v>
      </c>
      <c r="B1736" s="111" t="s">
        <v>161</v>
      </c>
      <c r="C1736" s="111" t="s">
        <v>8</v>
      </c>
      <c r="D1736" s="110"/>
      <c r="E1736" s="110">
        <v>2.8671000000000002</v>
      </c>
      <c r="F1736" s="110">
        <v>-5.1993999999999998</v>
      </c>
      <c r="G1736" s="110">
        <v>-2.1718999999999999</v>
      </c>
      <c r="H1736" s="110">
        <v>0.26011000000000001</v>
      </c>
      <c r="I1736" s="110">
        <v>0.59652000000000005</v>
      </c>
      <c r="J1736" s="110">
        <v>-1.0840700000000001</v>
      </c>
    </row>
    <row r="1737" spans="1:10">
      <c r="A1737" s="111" t="s">
        <v>114</v>
      </c>
      <c r="B1737" s="111" t="s">
        <v>162</v>
      </c>
      <c r="C1737" s="111" t="s">
        <v>8</v>
      </c>
      <c r="D1737" s="110"/>
      <c r="E1737" s="110">
        <v>2.8656000000000001</v>
      </c>
      <c r="F1737" s="110">
        <v>-4.1920999999999999</v>
      </c>
      <c r="G1737" s="110">
        <v>-1.7135</v>
      </c>
      <c r="H1737" s="110">
        <v>0.31451000000000001</v>
      </c>
      <c r="I1737" s="110">
        <v>0.63036000000000003</v>
      </c>
      <c r="J1737" s="110">
        <v>-1.1375500000000001</v>
      </c>
    </row>
    <row r="1738" spans="1:10">
      <c r="A1738" s="111" t="s">
        <v>114</v>
      </c>
      <c r="B1738" s="111" t="s">
        <v>163</v>
      </c>
      <c r="C1738" s="111" t="s">
        <v>8</v>
      </c>
      <c r="D1738" s="110"/>
      <c r="E1738" s="110">
        <v>2.8361000000000001</v>
      </c>
      <c r="F1738" s="110">
        <v>-4.7558999999999996</v>
      </c>
      <c r="G1738" s="110">
        <v>-1.9696</v>
      </c>
      <c r="H1738" s="110">
        <v>0.28643999999999997</v>
      </c>
      <c r="I1738" s="110">
        <v>0.60548000000000002</v>
      </c>
      <c r="J1738" s="110">
        <v>-1.09039</v>
      </c>
    </row>
    <row r="1739" spans="1:10">
      <c r="A1739" s="111" t="s">
        <v>114</v>
      </c>
      <c r="B1739" s="111" t="s">
        <v>164</v>
      </c>
      <c r="C1739" s="111" t="s">
        <v>8</v>
      </c>
      <c r="D1739" s="110"/>
      <c r="E1739" s="110">
        <v>2.8677999999999999</v>
      </c>
      <c r="F1739" s="110">
        <v>-5.1943999999999999</v>
      </c>
      <c r="G1739" s="110">
        <v>-2.1703000000000001</v>
      </c>
      <c r="H1739" s="110">
        <v>0.2581</v>
      </c>
      <c r="I1739" s="110">
        <v>0.59660999999999997</v>
      </c>
      <c r="J1739" s="110">
        <v>-1.08483</v>
      </c>
    </row>
    <row r="1740" spans="1:10">
      <c r="A1740" s="111" t="s">
        <v>114</v>
      </c>
      <c r="B1740" s="111" t="s">
        <v>165</v>
      </c>
      <c r="C1740" s="111" t="s">
        <v>8</v>
      </c>
      <c r="D1740" s="110"/>
      <c r="E1740" s="110">
        <v>-0.63070000000000004</v>
      </c>
      <c r="F1740" s="110">
        <v>7.4641999999999999</v>
      </c>
      <c r="G1740" s="110">
        <v>2.7229000000000001</v>
      </c>
      <c r="H1740" s="110">
        <v>-1.2819799999999999</v>
      </c>
      <c r="I1740" s="110">
        <v>-5.0270000000000002E-2</v>
      </c>
      <c r="J1740" s="110">
        <v>-8.0769999999999995E-2</v>
      </c>
    </row>
    <row r="1741" spans="1:10">
      <c r="A1741" s="111" t="s">
        <v>114</v>
      </c>
      <c r="B1741" s="111" t="s">
        <v>166</v>
      </c>
      <c r="C1741" s="111" t="s">
        <v>8</v>
      </c>
      <c r="D1741" s="110"/>
      <c r="E1741" s="110">
        <v>-0.61319999999999997</v>
      </c>
      <c r="F1741" s="110">
        <v>6.4195000000000002</v>
      </c>
      <c r="G1741" s="110">
        <v>2.2494000000000001</v>
      </c>
      <c r="H1741" s="110">
        <v>-1.33528</v>
      </c>
      <c r="I1741" s="110">
        <v>-8.1439999999999999E-2</v>
      </c>
      <c r="J1741" s="110">
        <v>-3.313E-2</v>
      </c>
    </row>
    <row r="1742" spans="1:10">
      <c r="A1742" s="111" t="s">
        <v>114</v>
      </c>
      <c r="B1742" s="111" t="s">
        <v>167</v>
      </c>
      <c r="C1742" s="111" t="s">
        <v>8</v>
      </c>
      <c r="D1742" s="110"/>
      <c r="E1742" s="110">
        <v>-0.61470000000000002</v>
      </c>
      <c r="F1742" s="110">
        <v>7.4268000000000001</v>
      </c>
      <c r="G1742" s="110">
        <v>2.7078000000000002</v>
      </c>
      <c r="H1742" s="110">
        <v>-1.28088</v>
      </c>
      <c r="I1742" s="110">
        <v>-4.7600000000000003E-2</v>
      </c>
      <c r="J1742" s="110">
        <v>-8.6610000000000006E-2</v>
      </c>
    </row>
    <row r="1743" spans="1:10">
      <c r="A1743" s="111" t="s">
        <v>114</v>
      </c>
      <c r="B1743" s="111" t="s">
        <v>168</v>
      </c>
      <c r="C1743" s="111" t="s">
        <v>8</v>
      </c>
      <c r="D1743" s="110"/>
      <c r="E1743" s="110">
        <v>-0.64410000000000001</v>
      </c>
      <c r="F1743" s="110">
        <v>6.8630000000000004</v>
      </c>
      <c r="G1743" s="110">
        <v>2.4518</v>
      </c>
      <c r="H1743" s="110">
        <v>-1.3089599999999999</v>
      </c>
      <c r="I1743" s="110">
        <v>-7.2480000000000003E-2</v>
      </c>
      <c r="J1743" s="110">
        <v>-3.9449999999999999E-2</v>
      </c>
    </row>
    <row r="1744" spans="1:10">
      <c r="A1744" s="111" t="s">
        <v>114</v>
      </c>
      <c r="B1744" s="111" t="s">
        <v>169</v>
      </c>
      <c r="C1744" s="111" t="s">
        <v>8</v>
      </c>
      <c r="D1744" s="110"/>
      <c r="E1744" s="110">
        <v>-0.61250000000000004</v>
      </c>
      <c r="F1744" s="110">
        <v>6.4245000000000001</v>
      </c>
      <c r="G1744" s="110">
        <v>2.2511000000000001</v>
      </c>
      <c r="H1744" s="110">
        <v>-1.3372900000000001</v>
      </c>
      <c r="I1744" s="110">
        <v>-8.1350000000000006E-2</v>
      </c>
      <c r="J1744" s="110">
        <v>-3.3890000000000003E-2</v>
      </c>
    </row>
    <row r="1745" spans="1:10">
      <c r="A1745" s="111" t="s">
        <v>114</v>
      </c>
      <c r="B1745" s="111" t="s">
        <v>170</v>
      </c>
      <c r="C1745" s="111" t="s">
        <v>8</v>
      </c>
      <c r="D1745" s="110"/>
      <c r="E1745" s="110">
        <v>0.79039999999999999</v>
      </c>
      <c r="F1745" s="110">
        <v>-6.1315</v>
      </c>
      <c r="G1745" s="110">
        <v>-2.0623</v>
      </c>
      <c r="H1745" s="110">
        <v>1.50586</v>
      </c>
      <c r="I1745" s="110">
        <v>0.14343</v>
      </c>
      <c r="J1745" s="110">
        <v>-8.1799999999999998E-2</v>
      </c>
    </row>
    <row r="1746" spans="1:10">
      <c r="A1746" s="111" t="s">
        <v>114</v>
      </c>
      <c r="B1746" s="111" t="s">
        <v>171</v>
      </c>
      <c r="C1746" s="111" t="s">
        <v>8</v>
      </c>
      <c r="D1746" s="110"/>
      <c r="E1746" s="110">
        <v>0.80800000000000005</v>
      </c>
      <c r="F1746" s="110">
        <v>-7.1760999999999999</v>
      </c>
      <c r="G1746" s="110">
        <v>-2.5358000000000001</v>
      </c>
      <c r="H1746" s="110">
        <v>1.4525600000000001</v>
      </c>
      <c r="I1746" s="110">
        <v>0.11226</v>
      </c>
      <c r="J1746" s="110">
        <v>-3.4160000000000003E-2</v>
      </c>
    </row>
    <row r="1747" spans="1:10">
      <c r="A1747" s="111" t="s">
        <v>114</v>
      </c>
      <c r="B1747" s="111" t="s">
        <v>172</v>
      </c>
      <c r="C1747" s="111" t="s">
        <v>8</v>
      </c>
      <c r="D1747" s="110"/>
      <c r="E1747" s="110">
        <v>0.80649999999999999</v>
      </c>
      <c r="F1747" s="110">
        <v>-6.1688000000000001</v>
      </c>
      <c r="G1747" s="110">
        <v>-2.0773999999999999</v>
      </c>
      <c r="H1747" s="110">
        <v>1.5069600000000001</v>
      </c>
      <c r="I1747" s="110">
        <v>0.14610000000000001</v>
      </c>
      <c r="J1747" s="110">
        <v>-8.7639999999999996E-2</v>
      </c>
    </row>
    <row r="1748" spans="1:10">
      <c r="A1748" s="111" t="s">
        <v>114</v>
      </c>
      <c r="B1748" s="111" t="s">
        <v>173</v>
      </c>
      <c r="C1748" s="111" t="s">
        <v>8</v>
      </c>
      <c r="D1748" s="110"/>
      <c r="E1748" s="110">
        <v>0.77700000000000002</v>
      </c>
      <c r="F1748" s="110">
        <v>-6.7325999999999997</v>
      </c>
      <c r="G1748" s="110">
        <v>-2.3334000000000001</v>
      </c>
      <c r="H1748" s="110">
        <v>1.47888</v>
      </c>
      <c r="I1748" s="110">
        <v>0.12121999999999999</v>
      </c>
      <c r="J1748" s="110">
        <v>-4.0480000000000002E-2</v>
      </c>
    </row>
    <row r="1749" spans="1:10">
      <c r="A1749" s="111" t="s">
        <v>114</v>
      </c>
      <c r="B1749" s="111" t="s">
        <v>174</v>
      </c>
      <c r="C1749" s="111" t="s">
        <v>8</v>
      </c>
      <c r="D1749" s="110"/>
      <c r="E1749" s="110">
        <v>0.80859999999999999</v>
      </c>
      <c r="F1749" s="110">
        <v>-7.1711</v>
      </c>
      <c r="G1749" s="110">
        <v>-2.5341</v>
      </c>
      <c r="H1749" s="110">
        <v>1.45055</v>
      </c>
      <c r="I1749" s="110">
        <v>0.11235000000000001</v>
      </c>
      <c r="J1749" s="110">
        <v>-3.4930000000000003E-2</v>
      </c>
    </row>
    <row r="1750" spans="1:10">
      <c r="A1750" s="111" t="s">
        <v>114</v>
      </c>
      <c r="B1750" s="111" t="s">
        <v>179</v>
      </c>
      <c r="C1750" s="111" t="s">
        <v>8</v>
      </c>
      <c r="D1750" s="111" t="s">
        <v>9</v>
      </c>
      <c r="E1750" s="110">
        <v>3.1869999999999998</v>
      </c>
      <c r="F1750" s="110">
        <v>7.4641999999999999</v>
      </c>
      <c r="G1750" s="110">
        <v>2.7229000000000001</v>
      </c>
      <c r="H1750" s="110">
        <v>1.62201</v>
      </c>
      <c r="I1750" s="110">
        <v>0.66252</v>
      </c>
      <c r="J1750" s="110">
        <v>1.1338200000000001</v>
      </c>
    </row>
    <row r="1751" spans="1:10">
      <c r="A1751" s="111" t="s">
        <v>114</v>
      </c>
      <c r="B1751" s="111" t="s">
        <v>179</v>
      </c>
      <c r="C1751" s="111" t="s">
        <v>8</v>
      </c>
      <c r="D1751" s="111" t="s">
        <v>10</v>
      </c>
      <c r="E1751" s="110">
        <v>-3.0867</v>
      </c>
      <c r="F1751" s="110">
        <v>-8.0236000000000001</v>
      </c>
      <c r="G1751" s="110">
        <v>-2.8349000000000002</v>
      </c>
      <c r="H1751" s="110">
        <v>-1.47559</v>
      </c>
      <c r="I1751" s="110">
        <v>-0.64505000000000001</v>
      </c>
      <c r="J1751" s="110">
        <v>-1.2024600000000001</v>
      </c>
    </row>
    <row r="1752" spans="1:10">
      <c r="A1752" s="111" t="s">
        <v>115</v>
      </c>
      <c r="B1752" s="111" t="s">
        <v>130</v>
      </c>
      <c r="C1752" s="111" t="s">
        <v>131</v>
      </c>
      <c r="D1752" s="110"/>
      <c r="E1752" s="110">
        <v>0</v>
      </c>
      <c r="F1752" s="110">
        <v>0</v>
      </c>
      <c r="G1752" s="110">
        <v>0</v>
      </c>
      <c r="H1752" s="110">
        <v>0</v>
      </c>
      <c r="I1752" s="110">
        <v>0</v>
      </c>
      <c r="J1752" s="110">
        <v>0</v>
      </c>
    </row>
    <row r="1753" spans="1:10">
      <c r="A1753" s="111" t="s">
        <v>115</v>
      </c>
      <c r="B1753" s="111" t="s">
        <v>132</v>
      </c>
      <c r="C1753" s="111" t="s">
        <v>131</v>
      </c>
      <c r="D1753" s="110"/>
      <c r="E1753" s="110">
        <v>2.4E-2</v>
      </c>
      <c r="F1753" s="110">
        <v>7.6999999999999999E-2</v>
      </c>
      <c r="G1753" s="110">
        <v>2.3228</v>
      </c>
      <c r="H1753" s="110">
        <v>-0.15559999999999999</v>
      </c>
      <c r="I1753" s="110">
        <v>1.0880000000000001E-2</v>
      </c>
      <c r="J1753" s="110">
        <v>-3.4659999999999997E-5</v>
      </c>
    </row>
    <row r="1754" spans="1:10">
      <c r="A1754" s="111" t="s">
        <v>115</v>
      </c>
      <c r="B1754" s="111" t="s">
        <v>133</v>
      </c>
      <c r="C1754" s="111" t="s">
        <v>131</v>
      </c>
      <c r="D1754" s="110"/>
      <c r="E1754" s="110">
        <v>0.13089999999999999</v>
      </c>
      <c r="F1754" s="110">
        <v>9.2100000000000001E-2</v>
      </c>
      <c r="G1754" s="110">
        <v>3.6722999999999999</v>
      </c>
      <c r="H1754" s="110">
        <v>-0.17507</v>
      </c>
      <c r="I1754" s="110">
        <v>6.3140000000000002E-2</v>
      </c>
      <c r="J1754" s="110">
        <v>-4.4880000000000001E-6</v>
      </c>
    </row>
    <row r="1755" spans="1:10">
      <c r="A1755" s="111" t="s">
        <v>115</v>
      </c>
      <c r="B1755" s="111" t="s">
        <v>134</v>
      </c>
      <c r="C1755" s="111" t="s">
        <v>131</v>
      </c>
      <c r="D1755" s="110"/>
      <c r="E1755" s="110">
        <v>1.9599999999999999E-2</v>
      </c>
      <c r="F1755" s="110">
        <v>4.8000000000000001E-2</v>
      </c>
      <c r="G1755" s="110">
        <v>1.2831999999999999</v>
      </c>
      <c r="H1755" s="110">
        <v>-9.8979999999999999E-2</v>
      </c>
      <c r="I1755" s="110">
        <v>9.4599999999999997E-3</v>
      </c>
      <c r="J1755" s="110">
        <v>3.9700000000000001E-6</v>
      </c>
    </row>
    <row r="1756" spans="1:10">
      <c r="A1756" s="111" t="s">
        <v>115</v>
      </c>
      <c r="B1756" s="111" t="s">
        <v>135</v>
      </c>
      <c r="C1756" s="111" t="s">
        <v>131</v>
      </c>
      <c r="D1756" s="110"/>
      <c r="E1756" s="110">
        <v>2.53E-2</v>
      </c>
      <c r="F1756" s="110">
        <v>7.9500000000000001E-2</v>
      </c>
      <c r="G1756" s="110">
        <v>2.3237000000000001</v>
      </c>
      <c r="H1756" s="110">
        <v>-0.16614999999999999</v>
      </c>
      <c r="I1756" s="110">
        <v>1.209E-2</v>
      </c>
      <c r="J1756" s="110">
        <v>2.031E-5</v>
      </c>
    </row>
    <row r="1757" spans="1:10">
      <c r="A1757" s="111" t="s">
        <v>115</v>
      </c>
      <c r="B1757" s="111" t="s">
        <v>136</v>
      </c>
      <c r="C1757" s="111" t="s">
        <v>131</v>
      </c>
      <c r="D1757" s="110"/>
      <c r="E1757" s="110">
        <v>-7.1740000000000001E-5</v>
      </c>
      <c r="F1757" s="110">
        <v>-1.8E-3</v>
      </c>
      <c r="G1757" s="110">
        <v>2.3999999999999998E-3</v>
      </c>
      <c r="H1757" s="110">
        <v>8.1799999999999998E-3</v>
      </c>
      <c r="I1757" s="110">
        <v>-4.0960000000000001E-5</v>
      </c>
      <c r="J1757" s="110">
        <v>-2.0470000000000001E-6</v>
      </c>
    </row>
    <row r="1758" spans="1:10">
      <c r="A1758" s="111" t="s">
        <v>115</v>
      </c>
      <c r="B1758" s="111" t="s">
        <v>137</v>
      </c>
      <c r="C1758" s="111" t="s">
        <v>131</v>
      </c>
      <c r="D1758" s="110"/>
      <c r="E1758" s="110">
        <v>5.1999999999999998E-3</v>
      </c>
      <c r="F1758" s="110">
        <v>4.7E-2</v>
      </c>
      <c r="G1758" s="110">
        <v>0.98919999999999997</v>
      </c>
      <c r="H1758" s="110">
        <v>-9.6210000000000004E-2</v>
      </c>
      <c r="I1758" s="110">
        <v>2.47E-3</v>
      </c>
      <c r="J1758" s="110">
        <v>2.5000000000000002E-6</v>
      </c>
    </row>
    <row r="1759" spans="1:10">
      <c r="A1759" s="111" t="s">
        <v>115</v>
      </c>
      <c r="B1759" s="111" t="s">
        <v>138</v>
      </c>
      <c r="C1759" s="111" t="s">
        <v>131</v>
      </c>
      <c r="D1759" s="110"/>
      <c r="E1759" s="110">
        <v>2.2139999999999999E-4</v>
      </c>
      <c r="F1759" s="110">
        <v>1.54E-2</v>
      </c>
      <c r="G1759" s="110">
        <v>0.22589999999999999</v>
      </c>
      <c r="H1759" s="110">
        <v>-3.1829999999999997E-2</v>
      </c>
      <c r="I1759" s="110">
        <v>9.4149999999999998E-5</v>
      </c>
      <c r="J1759" s="110">
        <v>-2.2369999999999999E-6</v>
      </c>
    </row>
    <row r="1760" spans="1:10">
      <c r="A1760" s="111" t="s">
        <v>115</v>
      </c>
      <c r="B1760" s="111" t="s">
        <v>139</v>
      </c>
      <c r="C1760" s="111" t="s">
        <v>131</v>
      </c>
      <c r="D1760" s="110"/>
      <c r="E1760" s="110">
        <v>-0.14990000000000001</v>
      </c>
      <c r="F1760" s="110">
        <v>-4.1000000000000003E-3</v>
      </c>
      <c r="G1760" s="110">
        <v>-0.35070000000000001</v>
      </c>
      <c r="H1760" s="110">
        <v>6.5900000000000004E-3</v>
      </c>
      <c r="I1760" s="110">
        <v>-0.15684000000000001</v>
      </c>
      <c r="J1760" s="110">
        <v>1.07E-3</v>
      </c>
    </row>
    <row r="1761" spans="1:10">
      <c r="A1761" s="111" t="s">
        <v>115</v>
      </c>
      <c r="B1761" s="111" t="s">
        <v>140</v>
      </c>
      <c r="C1761" s="111" t="s">
        <v>131</v>
      </c>
      <c r="D1761" s="110"/>
      <c r="E1761" s="110">
        <v>0.14960000000000001</v>
      </c>
      <c r="F1761" s="110">
        <v>4.1000000000000003E-3</v>
      </c>
      <c r="G1761" s="110">
        <v>0.34989999999999999</v>
      </c>
      <c r="H1761" s="110">
        <v>-6.4599999999999996E-3</v>
      </c>
      <c r="I1761" s="110">
        <v>0.15648999999999999</v>
      </c>
      <c r="J1761" s="110">
        <v>-1.07E-3</v>
      </c>
    </row>
    <row r="1762" spans="1:10">
      <c r="A1762" s="111" t="s">
        <v>115</v>
      </c>
      <c r="B1762" s="111" t="s">
        <v>141</v>
      </c>
      <c r="C1762" s="111" t="s">
        <v>131</v>
      </c>
      <c r="D1762" s="110"/>
      <c r="E1762" s="110">
        <v>-6.3230000000000003E-4</v>
      </c>
      <c r="F1762" s="110">
        <v>0.13150000000000001</v>
      </c>
      <c r="G1762" s="110">
        <v>0.1794</v>
      </c>
      <c r="H1762" s="110">
        <v>-0.44151000000000001</v>
      </c>
      <c r="I1762" s="110">
        <v>-2.9999999999999997E-4</v>
      </c>
      <c r="J1762" s="110">
        <v>6.533E-6</v>
      </c>
    </row>
    <row r="1763" spans="1:10">
      <c r="A1763" s="111" t="s">
        <v>115</v>
      </c>
      <c r="B1763" s="111" t="s">
        <v>142</v>
      </c>
      <c r="C1763" s="111" t="s">
        <v>131</v>
      </c>
      <c r="D1763" s="110"/>
      <c r="E1763" s="110">
        <v>5.8149999999999999E-4</v>
      </c>
      <c r="F1763" s="110">
        <v>-0.1633</v>
      </c>
      <c r="G1763" s="110">
        <v>-0.25700000000000001</v>
      </c>
      <c r="H1763" s="110">
        <v>0.54464000000000001</v>
      </c>
      <c r="I1763" s="110">
        <v>2.7E-4</v>
      </c>
      <c r="J1763" s="110">
        <v>2.4830000000000002E-7</v>
      </c>
    </row>
    <row r="1764" spans="1:10">
      <c r="A1764" s="111" t="s">
        <v>115</v>
      </c>
      <c r="B1764" s="111" t="s">
        <v>143</v>
      </c>
      <c r="C1764" s="111" t="s">
        <v>131</v>
      </c>
      <c r="D1764" s="110"/>
      <c r="E1764" s="110">
        <v>0.13089999999999999</v>
      </c>
      <c r="F1764" s="110">
        <v>9.2100000000000001E-2</v>
      </c>
      <c r="G1764" s="110">
        <v>3.6722999999999999</v>
      </c>
      <c r="H1764" s="110">
        <v>-0.17507</v>
      </c>
      <c r="I1764" s="110">
        <v>6.3140000000000002E-2</v>
      </c>
      <c r="J1764" s="110">
        <v>-4.4880000000000001E-6</v>
      </c>
    </row>
    <row r="1765" spans="1:10">
      <c r="A1765" s="111" t="s">
        <v>115</v>
      </c>
      <c r="B1765" s="111" t="s">
        <v>144</v>
      </c>
      <c r="C1765" s="111" t="s">
        <v>8</v>
      </c>
      <c r="D1765" s="110"/>
      <c r="E1765" s="110">
        <v>0.15040000000000001</v>
      </c>
      <c r="F1765" s="110">
        <v>0.1401</v>
      </c>
      <c r="G1765" s="110">
        <v>4.9554999999999998</v>
      </c>
      <c r="H1765" s="110">
        <v>-0.27406000000000003</v>
      </c>
      <c r="I1765" s="110">
        <v>7.2599999999999998E-2</v>
      </c>
      <c r="J1765" s="110">
        <v>-5.1809999999999996E-7</v>
      </c>
    </row>
    <row r="1766" spans="1:10">
      <c r="A1766" s="111" t="s">
        <v>115</v>
      </c>
      <c r="B1766" s="111" t="s">
        <v>145</v>
      </c>
      <c r="C1766" s="111" t="s">
        <v>8</v>
      </c>
      <c r="D1766" s="110"/>
      <c r="E1766" s="110">
        <v>2.4E-2</v>
      </c>
      <c r="F1766" s="110">
        <v>7.6999999999999999E-2</v>
      </c>
      <c r="G1766" s="110">
        <v>2.3228</v>
      </c>
      <c r="H1766" s="110">
        <v>-0.15559999999999999</v>
      </c>
      <c r="I1766" s="110">
        <v>1.0880000000000001E-2</v>
      </c>
      <c r="J1766" s="110">
        <v>-3.4659999999999997E-5</v>
      </c>
    </row>
    <row r="1767" spans="1:10">
      <c r="A1767" s="111" t="s">
        <v>115</v>
      </c>
      <c r="B1767" s="111" t="s">
        <v>146</v>
      </c>
      <c r="C1767" s="111" t="s">
        <v>8</v>
      </c>
      <c r="D1767" s="110"/>
      <c r="E1767" s="110">
        <v>4.36E-2</v>
      </c>
      <c r="F1767" s="110">
        <v>0.125</v>
      </c>
      <c r="G1767" s="110">
        <v>3.6059999999999999</v>
      </c>
      <c r="H1767" s="110">
        <v>-0.25457999999999997</v>
      </c>
      <c r="I1767" s="110">
        <v>2.034E-2</v>
      </c>
      <c r="J1767" s="110">
        <v>-3.0679999999999998E-5</v>
      </c>
    </row>
    <row r="1768" spans="1:10">
      <c r="A1768" s="111" t="s">
        <v>115</v>
      </c>
      <c r="B1768" s="111" t="s">
        <v>147</v>
      </c>
      <c r="C1768" s="111" t="s">
        <v>8</v>
      </c>
      <c r="D1768" s="110"/>
      <c r="E1768" s="110">
        <v>4.4900000000000002E-2</v>
      </c>
      <c r="F1768" s="110">
        <v>0.1275</v>
      </c>
      <c r="G1768" s="110">
        <v>3.6069</v>
      </c>
      <c r="H1768" s="110">
        <v>-0.26513999999999999</v>
      </c>
      <c r="I1768" s="110">
        <v>2.155E-2</v>
      </c>
      <c r="J1768" s="110">
        <v>2.4280000000000001E-5</v>
      </c>
    </row>
    <row r="1769" spans="1:10">
      <c r="A1769" s="111" t="s">
        <v>115</v>
      </c>
      <c r="B1769" s="111" t="s">
        <v>148</v>
      </c>
      <c r="C1769" s="111" t="s">
        <v>8</v>
      </c>
      <c r="D1769" s="110"/>
      <c r="E1769" s="110">
        <v>1.95E-2</v>
      </c>
      <c r="F1769" s="110">
        <v>4.6100000000000002E-2</v>
      </c>
      <c r="G1769" s="110">
        <v>1.2856000000000001</v>
      </c>
      <c r="H1769" s="110">
        <v>-9.0810000000000002E-2</v>
      </c>
      <c r="I1769" s="110">
        <v>9.4199999999999996E-3</v>
      </c>
      <c r="J1769" s="110">
        <v>1.9230000000000001E-6</v>
      </c>
    </row>
    <row r="1770" spans="1:10">
      <c r="A1770" s="111" t="s">
        <v>115</v>
      </c>
      <c r="B1770" s="111" t="s">
        <v>149</v>
      </c>
      <c r="C1770" s="111" t="s">
        <v>8</v>
      </c>
      <c r="D1770" s="110"/>
      <c r="E1770" s="110">
        <v>2.4799999999999999E-2</v>
      </c>
      <c r="F1770" s="110">
        <v>9.4899999999999998E-2</v>
      </c>
      <c r="G1770" s="110">
        <v>2.2724000000000002</v>
      </c>
      <c r="H1770" s="110">
        <v>-0.19520000000000001</v>
      </c>
      <c r="I1770" s="110">
        <v>1.193E-2</v>
      </c>
      <c r="J1770" s="110">
        <v>6.4699999999999999E-6</v>
      </c>
    </row>
    <row r="1771" spans="1:10">
      <c r="A1771" s="111" t="s">
        <v>115</v>
      </c>
      <c r="B1771" s="111" t="s">
        <v>150</v>
      </c>
      <c r="C1771" s="111" t="s">
        <v>8</v>
      </c>
      <c r="D1771" s="110"/>
      <c r="E1771" s="110">
        <v>1.9800000000000002E-2</v>
      </c>
      <c r="F1771" s="110">
        <v>6.3299999999999995E-2</v>
      </c>
      <c r="G1771" s="110">
        <v>1.5092000000000001</v>
      </c>
      <c r="H1771" s="110">
        <v>-0.13081000000000001</v>
      </c>
      <c r="I1771" s="110">
        <v>9.5499999999999995E-3</v>
      </c>
      <c r="J1771" s="110">
        <v>1.733E-6</v>
      </c>
    </row>
    <row r="1772" spans="1:10">
      <c r="A1772" s="111" t="s">
        <v>115</v>
      </c>
      <c r="B1772" s="111" t="s">
        <v>151</v>
      </c>
      <c r="C1772" s="111" t="s">
        <v>8</v>
      </c>
      <c r="D1772" s="110"/>
      <c r="E1772" s="110">
        <v>-0.1303</v>
      </c>
      <c r="F1772" s="110">
        <v>4.3900000000000002E-2</v>
      </c>
      <c r="G1772" s="110">
        <v>0.9325</v>
      </c>
      <c r="H1772" s="110">
        <v>-9.239E-2</v>
      </c>
      <c r="I1772" s="110">
        <v>-0.14738000000000001</v>
      </c>
      <c r="J1772" s="110">
        <v>1.08E-3</v>
      </c>
    </row>
    <row r="1773" spans="1:10">
      <c r="A1773" s="111" t="s">
        <v>115</v>
      </c>
      <c r="B1773" s="111" t="s">
        <v>152</v>
      </c>
      <c r="C1773" s="111" t="s">
        <v>8</v>
      </c>
      <c r="D1773" s="110"/>
      <c r="E1773" s="110">
        <v>0.1691</v>
      </c>
      <c r="F1773" s="110">
        <v>5.1999999999999998E-2</v>
      </c>
      <c r="G1773" s="110">
        <v>1.6331</v>
      </c>
      <c r="H1773" s="110">
        <v>-0.10544000000000001</v>
      </c>
      <c r="I1773" s="110">
        <v>0.16594999999999999</v>
      </c>
      <c r="J1773" s="110">
        <v>-1.06E-3</v>
      </c>
    </row>
    <row r="1774" spans="1:10">
      <c r="A1774" s="111" t="s">
        <v>115</v>
      </c>
      <c r="B1774" s="111" t="s">
        <v>153</v>
      </c>
      <c r="C1774" s="111" t="s">
        <v>8</v>
      </c>
      <c r="D1774" s="110"/>
      <c r="E1774" s="110">
        <v>1.9E-2</v>
      </c>
      <c r="F1774" s="110">
        <v>0.17949999999999999</v>
      </c>
      <c r="G1774" s="110">
        <v>1.4625999999999999</v>
      </c>
      <c r="H1774" s="110">
        <v>-0.54049999999999998</v>
      </c>
      <c r="I1774" s="110">
        <v>9.1599999999999997E-3</v>
      </c>
      <c r="J1774" s="110">
        <v>1.0499999999999999E-5</v>
      </c>
    </row>
    <row r="1775" spans="1:10">
      <c r="A1775" s="111" t="s">
        <v>115</v>
      </c>
      <c r="B1775" s="111" t="s">
        <v>154</v>
      </c>
      <c r="C1775" s="111" t="s">
        <v>8</v>
      </c>
      <c r="D1775" s="110"/>
      <c r="E1775" s="110">
        <v>2.0199999999999999E-2</v>
      </c>
      <c r="F1775" s="110">
        <v>-0.1153</v>
      </c>
      <c r="G1775" s="110">
        <v>1.0262</v>
      </c>
      <c r="H1775" s="110">
        <v>0.44566</v>
      </c>
      <c r="I1775" s="110">
        <v>9.7300000000000008E-3</v>
      </c>
      <c r="J1775" s="110">
        <v>4.2189999999999998E-6</v>
      </c>
    </row>
    <row r="1776" spans="1:10">
      <c r="A1776" s="111" t="s">
        <v>115</v>
      </c>
      <c r="B1776" s="111" t="s">
        <v>155</v>
      </c>
      <c r="C1776" s="111" t="s">
        <v>8</v>
      </c>
      <c r="D1776" s="110"/>
      <c r="E1776" s="110">
        <v>-9.3700000000000006E-2</v>
      </c>
      <c r="F1776" s="110">
        <v>0.11360000000000001</v>
      </c>
      <c r="G1776" s="110">
        <v>3.0581</v>
      </c>
      <c r="H1776" s="110">
        <v>-0.23308999999999999</v>
      </c>
      <c r="I1776" s="110">
        <v>-0.12189999999999999</v>
      </c>
      <c r="J1776" s="110">
        <v>9.3999999999999997E-4</v>
      </c>
    </row>
    <row r="1777" spans="1:10">
      <c r="A1777" s="111" t="s">
        <v>115</v>
      </c>
      <c r="B1777" s="111" t="s">
        <v>156</v>
      </c>
      <c r="C1777" s="111" t="s">
        <v>8</v>
      </c>
      <c r="D1777" s="110"/>
      <c r="E1777" s="110">
        <v>-9.2600000000000002E-2</v>
      </c>
      <c r="F1777" s="110">
        <v>0.1158</v>
      </c>
      <c r="G1777" s="110">
        <v>3.0589</v>
      </c>
      <c r="H1777" s="110">
        <v>-0.24259</v>
      </c>
      <c r="I1777" s="110">
        <v>-0.12081</v>
      </c>
      <c r="J1777" s="110">
        <v>9.8999999999999999E-4</v>
      </c>
    </row>
    <row r="1778" spans="1:10">
      <c r="A1778" s="111" t="s">
        <v>115</v>
      </c>
      <c r="B1778" s="111" t="s">
        <v>157</v>
      </c>
      <c r="C1778" s="111" t="s">
        <v>8</v>
      </c>
      <c r="D1778" s="110"/>
      <c r="E1778" s="110">
        <v>-0.1154</v>
      </c>
      <c r="F1778" s="110">
        <v>4.2599999999999999E-2</v>
      </c>
      <c r="G1778" s="110">
        <v>0.96970000000000001</v>
      </c>
      <c r="H1778" s="110">
        <v>-8.5690000000000002E-2</v>
      </c>
      <c r="I1778" s="110">
        <v>-0.13173000000000001</v>
      </c>
      <c r="J1778" s="110">
        <v>9.7000000000000005E-4</v>
      </c>
    </row>
    <row r="1779" spans="1:10">
      <c r="A1779" s="111" t="s">
        <v>115</v>
      </c>
      <c r="B1779" s="111" t="s">
        <v>158</v>
      </c>
      <c r="C1779" s="111" t="s">
        <v>8</v>
      </c>
      <c r="D1779" s="110"/>
      <c r="E1779" s="110">
        <v>-0.11070000000000001</v>
      </c>
      <c r="F1779" s="110">
        <v>8.6499999999999994E-2</v>
      </c>
      <c r="G1779" s="110">
        <v>1.8577999999999999</v>
      </c>
      <c r="H1779" s="110">
        <v>-0.17963999999999999</v>
      </c>
      <c r="I1779" s="110">
        <v>-0.12947</v>
      </c>
      <c r="J1779" s="110">
        <v>9.7000000000000005E-4</v>
      </c>
    </row>
    <row r="1780" spans="1:10">
      <c r="A1780" s="111" t="s">
        <v>115</v>
      </c>
      <c r="B1780" s="111" t="s">
        <v>159</v>
      </c>
      <c r="C1780" s="111" t="s">
        <v>8</v>
      </c>
      <c r="D1780" s="110"/>
      <c r="E1780" s="110">
        <v>-0.11509999999999999</v>
      </c>
      <c r="F1780" s="110">
        <v>5.8099999999999999E-2</v>
      </c>
      <c r="G1780" s="110">
        <v>1.1709000000000001</v>
      </c>
      <c r="H1780" s="110">
        <v>-0.12169000000000001</v>
      </c>
      <c r="I1780" s="110">
        <v>-0.13161</v>
      </c>
      <c r="J1780" s="110">
        <v>9.7000000000000005E-4</v>
      </c>
    </row>
    <row r="1781" spans="1:10">
      <c r="A1781" s="111" t="s">
        <v>115</v>
      </c>
      <c r="B1781" s="111" t="s">
        <v>160</v>
      </c>
      <c r="C1781" s="111" t="s">
        <v>8</v>
      </c>
      <c r="D1781" s="110"/>
      <c r="E1781" s="110">
        <v>0.17580000000000001</v>
      </c>
      <c r="F1781" s="110">
        <v>0.12089999999999999</v>
      </c>
      <c r="G1781" s="110">
        <v>3.6886999999999999</v>
      </c>
      <c r="H1781" s="110">
        <v>-0.24482999999999999</v>
      </c>
      <c r="I1781" s="110">
        <v>0.16009000000000001</v>
      </c>
      <c r="J1781" s="110">
        <v>-9.8999999999999999E-4</v>
      </c>
    </row>
    <row r="1782" spans="1:10">
      <c r="A1782" s="111" t="s">
        <v>115</v>
      </c>
      <c r="B1782" s="111" t="s">
        <v>161</v>
      </c>
      <c r="C1782" s="111" t="s">
        <v>8</v>
      </c>
      <c r="D1782" s="110"/>
      <c r="E1782" s="110">
        <v>0.1769</v>
      </c>
      <c r="F1782" s="110">
        <v>0.1232</v>
      </c>
      <c r="G1782" s="110">
        <v>3.6894999999999998</v>
      </c>
      <c r="H1782" s="110">
        <v>-0.25433</v>
      </c>
      <c r="I1782" s="110">
        <v>0.16117999999999999</v>
      </c>
      <c r="J1782" s="110">
        <v>-9.3999999999999997E-4</v>
      </c>
    </row>
    <row r="1783" spans="1:10">
      <c r="A1783" s="111" t="s">
        <v>115</v>
      </c>
      <c r="B1783" s="111" t="s">
        <v>162</v>
      </c>
      <c r="C1783" s="111" t="s">
        <v>8</v>
      </c>
      <c r="D1783" s="110"/>
      <c r="E1783" s="110">
        <v>0.15409999999999999</v>
      </c>
      <c r="F1783" s="110">
        <v>0.05</v>
      </c>
      <c r="G1783" s="110">
        <v>1.6003000000000001</v>
      </c>
      <c r="H1783" s="110">
        <v>-9.7430000000000003E-2</v>
      </c>
      <c r="I1783" s="110">
        <v>0.15026</v>
      </c>
      <c r="J1783" s="110">
        <v>-9.6000000000000002E-4</v>
      </c>
    </row>
    <row r="1784" spans="1:10">
      <c r="A1784" s="111" t="s">
        <v>115</v>
      </c>
      <c r="B1784" s="111" t="s">
        <v>163</v>
      </c>
      <c r="C1784" s="111" t="s">
        <v>8</v>
      </c>
      <c r="D1784" s="110"/>
      <c r="E1784" s="110">
        <v>0.1588</v>
      </c>
      <c r="F1784" s="110">
        <v>9.3899999999999997E-2</v>
      </c>
      <c r="G1784" s="110">
        <v>2.4883999999999999</v>
      </c>
      <c r="H1784" s="110">
        <v>-0.19139</v>
      </c>
      <c r="I1784" s="110">
        <v>0.15251999999999999</v>
      </c>
      <c r="J1784" s="110">
        <v>-9.5E-4</v>
      </c>
    </row>
    <row r="1785" spans="1:10">
      <c r="A1785" s="111" t="s">
        <v>115</v>
      </c>
      <c r="B1785" s="111" t="s">
        <v>164</v>
      </c>
      <c r="C1785" s="111" t="s">
        <v>8</v>
      </c>
      <c r="D1785" s="110"/>
      <c r="E1785" s="110">
        <v>0.15440000000000001</v>
      </c>
      <c r="F1785" s="110">
        <v>6.5500000000000003E-2</v>
      </c>
      <c r="G1785" s="110">
        <v>1.8015000000000001</v>
      </c>
      <c r="H1785" s="110">
        <v>-0.13344</v>
      </c>
      <c r="I1785" s="110">
        <v>0.15039</v>
      </c>
      <c r="J1785" s="110">
        <v>-9.6000000000000002E-4</v>
      </c>
    </row>
    <row r="1786" spans="1:10">
      <c r="A1786" s="111" t="s">
        <v>115</v>
      </c>
      <c r="B1786" s="111" t="s">
        <v>165</v>
      </c>
      <c r="C1786" s="111" t="s">
        <v>8</v>
      </c>
      <c r="D1786" s="110"/>
      <c r="E1786" s="110">
        <v>4.0599999999999997E-2</v>
      </c>
      <c r="F1786" s="110">
        <v>0.2356</v>
      </c>
      <c r="G1786" s="110">
        <v>3.5352000000000001</v>
      </c>
      <c r="H1786" s="110">
        <v>-0.63637999999999995</v>
      </c>
      <c r="I1786" s="110">
        <v>1.898E-2</v>
      </c>
      <c r="J1786" s="110">
        <v>-2.1339999999999999E-5</v>
      </c>
    </row>
    <row r="1787" spans="1:10">
      <c r="A1787" s="111" t="s">
        <v>115</v>
      </c>
      <c r="B1787" s="111" t="s">
        <v>166</v>
      </c>
      <c r="C1787" s="111" t="s">
        <v>8</v>
      </c>
      <c r="D1787" s="110"/>
      <c r="E1787" s="110">
        <v>4.1799999999999997E-2</v>
      </c>
      <c r="F1787" s="110">
        <v>0.2379</v>
      </c>
      <c r="G1787" s="110">
        <v>3.536</v>
      </c>
      <c r="H1787" s="110">
        <v>-0.64588000000000001</v>
      </c>
      <c r="I1787" s="110">
        <v>2.0070000000000001E-2</v>
      </c>
      <c r="J1787" s="110">
        <v>2.813E-5</v>
      </c>
    </row>
    <row r="1788" spans="1:10">
      <c r="A1788" s="111" t="s">
        <v>115</v>
      </c>
      <c r="B1788" s="111" t="s">
        <v>167</v>
      </c>
      <c r="C1788" s="111" t="s">
        <v>8</v>
      </c>
      <c r="D1788" s="110"/>
      <c r="E1788" s="110">
        <v>1.89E-2</v>
      </c>
      <c r="F1788" s="110">
        <v>0.16470000000000001</v>
      </c>
      <c r="G1788" s="110">
        <v>1.4468000000000001</v>
      </c>
      <c r="H1788" s="110">
        <v>-0.48898999999999998</v>
      </c>
      <c r="I1788" s="110">
        <v>9.1500000000000001E-3</v>
      </c>
      <c r="J1788" s="110">
        <v>8.0069999999999997E-6</v>
      </c>
    </row>
    <row r="1789" spans="1:10">
      <c r="A1789" s="111" t="s">
        <v>115</v>
      </c>
      <c r="B1789" s="111" t="s">
        <v>168</v>
      </c>
      <c r="C1789" s="111" t="s">
        <v>8</v>
      </c>
      <c r="D1789" s="110"/>
      <c r="E1789" s="110">
        <v>2.3699999999999999E-2</v>
      </c>
      <c r="F1789" s="110">
        <v>0.20860000000000001</v>
      </c>
      <c r="G1789" s="110">
        <v>2.335</v>
      </c>
      <c r="H1789" s="110">
        <v>-0.58294000000000001</v>
      </c>
      <c r="I1789" s="110">
        <v>1.141E-2</v>
      </c>
      <c r="J1789" s="110">
        <v>1.2099999999999999E-5</v>
      </c>
    </row>
    <row r="1790" spans="1:10">
      <c r="A1790" s="111" t="s">
        <v>115</v>
      </c>
      <c r="B1790" s="111" t="s">
        <v>169</v>
      </c>
      <c r="C1790" s="111" t="s">
        <v>8</v>
      </c>
      <c r="D1790" s="110"/>
      <c r="E1790" s="110">
        <v>1.9199999999999998E-2</v>
      </c>
      <c r="F1790" s="110">
        <v>0.1802</v>
      </c>
      <c r="G1790" s="110">
        <v>1.6479999999999999</v>
      </c>
      <c r="H1790" s="110">
        <v>-0.52498999999999996</v>
      </c>
      <c r="I1790" s="110">
        <v>9.2700000000000005E-3</v>
      </c>
      <c r="J1790" s="110">
        <v>7.8369999999999997E-6</v>
      </c>
    </row>
    <row r="1791" spans="1:10">
      <c r="A1791" s="111" t="s">
        <v>115</v>
      </c>
      <c r="B1791" s="111" t="s">
        <v>170</v>
      </c>
      <c r="C1791" s="111" t="s">
        <v>8</v>
      </c>
      <c r="D1791" s="110"/>
      <c r="E1791" s="110">
        <v>4.1700000000000001E-2</v>
      </c>
      <c r="F1791" s="110">
        <v>-2.9700000000000001E-2</v>
      </c>
      <c r="G1791" s="110">
        <v>3.1423999999999999</v>
      </c>
      <c r="H1791" s="110">
        <v>0.25115999999999999</v>
      </c>
      <c r="I1791" s="110">
        <v>1.95E-2</v>
      </c>
      <c r="J1791" s="110">
        <v>-2.6999999999999999E-5</v>
      </c>
    </row>
    <row r="1792" spans="1:10">
      <c r="A1792" s="111" t="s">
        <v>115</v>
      </c>
      <c r="B1792" s="111" t="s">
        <v>171</v>
      </c>
      <c r="C1792" s="111" t="s">
        <v>8</v>
      </c>
      <c r="D1792" s="110"/>
      <c r="E1792" s="110">
        <v>4.2900000000000001E-2</v>
      </c>
      <c r="F1792" s="110">
        <v>-2.7400000000000001E-2</v>
      </c>
      <c r="G1792" s="110">
        <v>3.1433</v>
      </c>
      <c r="H1792" s="110">
        <v>0.24165</v>
      </c>
      <c r="I1792" s="110">
        <v>2.0590000000000001E-2</v>
      </c>
      <c r="J1792" s="110">
        <v>2.2480000000000002E-5</v>
      </c>
    </row>
    <row r="1793" spans="1:10">
      <c r="A1793" s="111" t="s">
        <v>115</v>
      </c>
      <c r="B1793" s="111" t="s">
        <v>172</v>
      </c>
      <c r="C1793" s="111" t="s">
        <v>8</v>
      </c>
      <c r="D1793" s="110"/>
      <c r="E1793" s="110">
        <v>0.02</v>
      </c>
      <c r="F1793" s="110">
        <v>-0.10059999999999999</v>
      </c>
      <c r="G1793" s="110">
        <v>1.0541</v>
      </c>
      <c r="H1793" s="110">
        <v>0.39855000000000002</v>
      </c>
      <c r="I1793" s="110">
        <v>9.6699999999999998E-3</v>
      </c>
      <c r="J1793" s="110">
        <v>2.351E-6</v>
      </c>
    </row>
    <row r="1794" spans="1:10">
      <c r="A1794" s="111" t="s">
        <v>115</v>
      </c>
      <c r="B1794" s="111" t="s">
        <v>173</v>
      </c>
      <c r="C1794" s="111" t="s">
        <v>8</v>
      </c>
      <c r="D1794" s="110"/>
      <c r="E1794" s="110">
        <v>2.4799999999999999E-2</v>
      </c>
      <c r="F1794" s="110">
        <v>-5.67E-2</v>
      </c>
      <c r="G1794" s="110">
        <v>1.9421999999999999</v>
      </c>
      <c r="H1794" s="110">
        <v>0.30459999999999998</v>
      </c>
      <c r="I1794" s="110">
        <v>1.193E-2</v>
      </c>
      <c r="J1794" s="110">
        <v>6.4439999999999996E-6</v>
      </c>
    </row>
    <row r="1795" spans="1:10">
      <c r="A1795" s="111" t="s">
        <v>115</v>
      </c>
      <c r="B1795" s="111" t="s">
        <v>174</v>
      </c>
      <c r="C1795" s="111" t="s">
        <v>8</v>
      </c>
      <c r="D1795" s="110"/>
      <c r="E1795" s="110">
        <v>2.0299999999999999E-2</v>
      </c>
      <c r="F1795" s="110">
        <v>-8.5099999999999995E-2</v>
      </c>
      <c r="G1795" s="110">
        <v>1.2553000000000001</v>
      </c>
      <c r="H1795" s="110">
        <v>0.36254999999999998</v>
      </c>
      <c r="I1795" s="110">
        <v>9.7900000000000001E-3</v>
      </c>
      <c r="J1795" s="110">
        <v>2.1799999999999999E-6</v>
      </c>
    </row>
    <row r="1796" spans="1:10">
      <c r="A1796" s="111" t="s">
        <v>115</v>
      </c>
      <c r="B1796" s="111" t="s">
        <v>179</v>
      </c>
      <c r="C1796" s="111" t="s">
        <v>8</v>
      </c>
      <c r="D1796" s="111" t="s">
        <v>9</v>
      </c>
      <c r="E1796" s="110">
        <v>0.1769</v>
      </c>
      <c r="F1796" s="110">
        <v>0.2379</v>
      </c>
      <c r="G1796" s="110">
        <v>3.6894999999999998</v>
      </c>
      <c r="H1796" s="110">
        <v>0.44566</v>
      </c>
      <c r="I1796" s="110">
        <v>0.16594999999999999</v>
      </c>
      <c r="J1796" s="110">
        <v>1.08E-3</v>
      </c>
    </row>
    <row r="1797" spans="1:10">
      <c r="A1797" s="111" t="s">
        <v>115</v>
      </c>
      <c r="B1797" s="111" t="s">
        <v>179</v>
      </c>
      <c r="C1797" s="111" t="s">
        <v>8</v>
      </c>
      <c r="D1797" s="111" t="s">
        <v>10</v>
      </c>
      <c r="E1797" s="110">
        <v>-0.1303</v>
      </c>
      <c r="F1797" s="110">
        <v>-0.1153</v>
      </c>
      <c r="G1797" s="110">
        <v>0.9325</v>
      </c>
      <c r="H1797" s="110">
        <v>-0.64588000000000001</v>
      </c>
      <c r="I1797" s="110">
        <v>-0.14738000000000001</v>
      </c>
      <c r="J1797" s="110">
        <v>-1.06E-3</v>
      </c>
    </row>
    <row r="1798" spans="1:10">
      <c r="A1798" s="111" t="s">
        <v>116</v>
      </c>
      <c r="B1798" s="111" t="s">
        <v>130</v>
      </c>
      <c r="C1798" s="111" t="s">
        <v>131</v>
      </c>
      <c r="D1798" s="110"/>
      <c r="E1798" s="110">
        <v>0</v>
      </c>
      <c r="F1798" s="110">
        <v>0</v>
      </c>
      <c r="G1798" s="110">
        <v>0</v>
      </c>
      <c r="H1798" s="110">
        <v>0</v>
      </c>
      <c r="I1798" s="110">
        <v>0</v>
      </c>
      <c r="J1798" s="110">
        <v>0</v>
      </c>
    </row>
    <row r="1799" spans="1:10">
      <c r="A1799" s="111" t="s">
        <v>116</v>
      </c>
      <c r="B1799" s="111" t="s">
        <v>132</v>
      </c>
      <c r="C1799" s="111" t="s">
        <v>131</v>
      </c>
      <c r="D1799" s="110"/>
      <c r="E1799" s="110">
        <v>-2.6200000000000001E-2</v>
      </c>
      <c r="F1799" s="110">
        <v>7.6700000000000004E-2</v>
      </c>
      <c r="G1799" s="110">
        <v>2.3264999999999998</v>
      </c>
      <c r="H1799" s="110">
        <v>-0.15512999999999999</v>
      </c>
      <c r="I1799" s="110">
        <v>-1.3140000000000001E-2</v>
      </c>
      <c r="J1799" s="110">
        <v>-7.7200000000000006E-5</v>
      </c>
    </row>
    <row r="1800" spans="1:10">
      <c r="A1800" s="111" t="s">
        <v>116</v>
      </c>
      <c r="B1800" s="111" t="s">
        <v>133</v>
      </c>
      <c r="C1800" s="111" t="s">
        <v>131</v>
      </c>
      <c r="D1800" s="110"/>
      <c r="E1800" s="110">
        <v>-0.13120000000000001</v>
      </c>
      <c r="F1800" s="110">
        <v>9.1999999999999998E-2</v>
      </c>
      <c r="G1800" s="110">
        <v>3.6728999999999998</v>
      </c>
      <c r="H1800" s="110">
        <v>-0.17494000000000001</v>
      </c>
      <c r="I1800" s="110">
        <v>-6.3460000000000003E-2</v>
      </c>
      <c r="J1800" s="110">
        <v>-2.783E-5</v>
      </c>
    </row>
    <row r="1801" spans="1:10">
      <c r="A1801" s="111" t="s">
        <v>116</v>
      </c>
      <c r="B1801" s="111" t="s">
        <v>134</v>
      </c>
      <c r="C1801" s="111" t="s">
        <v>131</v>
      </c>
      <c r="D1801" s="110"/>
      <c r="E1801" s="110">
        <v>-1.9300000000000001E-2</v>
      </c>
      <c r="F1801" s="110">
        <v>4.7800000000000002E-2</v>
      </c>
      <c r="G1801" s="110">
        <v>1.2781</v>
      </c>
      <c r="H1801" s="110">
        <v>-9.8710000000000006E-2</v>
      </c>
      <c r="I1801" s="110">
        <v>-9.1900000000000003E-3</v>
      </c>
      <c r="J1801" s="110">
        <v>-3.1529999999999998E-5</v>
      </c>
    </row>
    <row r="1802" spans="1:10">
      <c r="A1802" s="111" t="s">
        <v>116</v>
      </c>
      <c r="B1802" s="111" t="s">
        <v>135</v>
      </c>
      <c r="C1802" s="111" t="s">
        <v>131</v>
      </c>
      <c r="D1802" s="110"/>
      <c r="E1802" s="110">
        <v>-2.53E-2</v>
      </c>
      <c r="F1802" s="110">
        <v>7.9500000000000001E-2</v>
      </c>
      <c r="G1802" s="110">
        <v>2.3237999999999999</v>
      </c>
      <c r="H1802" s="110">
        <v>-0.16611999999999999</v>
      </c>
      <c r="I1802" s="110">
        <v>-1.2149999999999999E-2</v>
      </c>
      <c r="J1802" s="110">
        <v>-2.6720000000000002E-5</v>
      </c>
    </row>
    <row r="1803" spans="1:10">
      <c r="A1803" s="111" t="s">
        <v>116</v>
      </c>
      <c r="B1803" s="111" t="s">
        <v>136</v>
      </c>
      <c r="C1803" s="111" t="s">
        <v>131</v>
      </c>
      <c r="D1803" s="110"/>
      <c r="E1803" s="110">
        <v>4.812E-5</v>
      </c>
      <c r="F1803" s="110">
        <v>-1.8E-3</v>
      </c>
      <c r="G1803" s="110">
        <v>2.3999999999999998E-3</v>
      </c>
      <c r="H1803" s="110">
        <v>8.1899999999999994E-3</v>
      </c>
      <c r="I1803" s="110">
        <v>1.645E-5</v>
      </c>
      <c r="J1803" s="110">
        <v>-6.7319999999999997E-7</v>
      </c>
    </row>
    <row r="1804" spans="1:10">
      <c r="A1804" s="111" t="s">
        <v>116</v>
      </c>
      <c r="B1804" s="111" t="s">
        <v>137</v>
      </c>
      <c r="C1804" s="111" t="s">
        <v>131</v>
      </c>
      <c r="D1804" s="110"/>
      <c r="E1804" s="110">
        <v>-5.1999999999999998E-3</v>
      </c>
      <c r="F1804" s="110">
        <v>4.6899999999999997E-2</v>
      </c>
      <c r="G1804" s="110">
        <v>0.98929999999999996</v>
      </c>
      <c r="H1804" s="110">
        <v>-9.6199999999999994E-2</v>
      </c>
      <c r="I1804" s="110">
        <v>-2.5100000000000001E-3</v>
      </c>
      <c r="J1804" s="110">
        <v>-6.776E-6</v>
      </c>
    </row>
    <row r="1805" spans="1:10">
      <c r="A1805" s="111" t="s">
        <v>116</v>
      </c>
      <c r="B1805" s="111" t="s">
        <v>138</v>
      </c>
      <c r="C1805" s="111" t="s">
        <v>131</v>
      </c>
      <c r="D1805" s="110"/>
      <c r="E1805" s="110">
        <v>-2.6390000000000002E-4</v>
      </c>
      <c r="F1805" s="110">
        <v>1.54E-2</v>
      </c>
      <c r="G1805" s="110">
        <v>0.22600000000000001</v>
      </c>
      <c r="H1805" s="110">
        <v>-3.1809999999999998E-2</v>
      </c>
      <c r="I1805" s="110">
        <v>-1.3999999999999999E-4</v>
      </c>
      <c r="J1805" s="110">
        <v>-2.6800000000000002E-6</v>
      </c>
    </row>
    <row r="1806" spans="1:10">
      <c r="A1806" s="111" t="s">
        <v>116</v>
      </c>
      <c r="B1806" s="111" t="s">
        <v>139</v>
      </c>
      <c r="C1806" s="111" t="s">
        <v>131</v>
      </c>
      <c r="D1806" s="110"/>
      <c r="E1806" s="110">
        <v>-0.14990000000000001</v>
      </c>
      <c r="F1806" s="110">
        <v>4.1000000000000003E-3</v>
      </c>
      <c r="G1806" s="110">
        <v>0.35070000000000001</v>
      </c>
      <c r="H1806" s="110">
        <v>-6.4799999999999996E-3</v>
      </c>
      <c r="I1806" s="110">
        <v>-0.15684000000000001</v>
      </c>
      <c r="J1806" s="110">
        <v>1.07E-3</v>
      </c>
    </row>
    <row r="1807" spans="1:10">
      <c r="A1807" s="111" t="s">
        <v>116</v>
      </c>
      <c r="B1807" s="111" t="s">
        <v>140</v>
      </c>
      <c r="C1807" s="111" t="s">
        <v>131</v>
      </c>
      <c r="D1807" s="110"/>
      <c r="E1807" s="110">
        <v>0.14960000000000001</v>
      </c>
      <c r="F1807" s="110">
        <v>-4.1000000000000003E-3</v>
      </c>
      <c r="G1807" s="110">
        <v>-0.35</v>
      </c>
      <c r="H1807" s="110">
        <v>6.5900000000000004E-3</v>
      </c>
      <c r="I1807" s="110">
        <v>0.15648999999999999</v>
      </c>
      <c r="J1807" s="110">
        <v>-1.07E-3</v>
      </c>
    </row>
    <row r="1808" spans="1:10">
      <c r="A1808" s="111" t="s">
        <v>116</v>
      </c>
      <c r="B1808" s="111" t="s">
        <v>141</v>
      </c>
      <c r="C1808" s="111" t="s">
        <v>131</v>
      </c>
      <c r="D1808" s="110"/>
      <c r="E1808" s="110">
        <v>6.4309999999999997E-4</v>
      </c>
      <c r="F1808" s="110">
        <v>0.13150000000000001</v>
      </c>
      <c r="G1808" s="110">
        <v>0.1794</v>
      </c>
      <c r="H1808" s="110">
        <v>-0.44152000000000002</v>
      </c>
      <c r="I1808" s="110">
        <v>3.1E-4</v>
      </c>
      <c r="J1808" s="110">
        <v>-5.0529999999999997E-6</v>
      </c>
    </row>
    <row r="1809" spans="1:10">
      <c r="A1809" s="111" t="s">
        <v>116</v>
      </c>
      <c r="B1809" s="111" t="s">
        <v>142</v>
      </c>
      <c r="C1809" s="111" t="s">
        <v>131</v>
      </c>
      <c r="D1809" s="110"/>
      <c r="E1809" s="110">
        <v>-5.955E-4</v>
      </c>
      <c r="F1809" s="110">
        <v>-0.1633</v>
      </c>
      <c r="G1809" s="110">
        <v>-0.25700000000000001</v>
      </c>
      <c r="H1809" s="110">
        <v>0.54464999999999997</v>
      </c>
      <c r="I1809" s="110">
        <v>-2.9E-4</v>
      </c>
      <c r="J1809" s="110">
        <v>-2.2639999999999998E-6</v>
      </c>
    </row>
    <row r="1810" spans="1:10">
      <c r="A1810" s="111" t="s">
        <v>116</v>
      </c>
      <c r="B1810" s="111" t="s">
        <v>143</v>
      </c>
      <c r="C1810" s="111" t="s">
        <v>131</v>
      </c>
      <c r="D1810" s="110"/>
      <c r="E1810" s="110">
        <v>-0.13120000000000001</v>
      </c>
      <c r="F1810" s="110">
        <v>9.1999999999999998E-2</v>
      </c>
      <c r="G1810" s="110">
        <v>3.6728999999999998</v>
      </c>
      <c r="H1810" s="110">
        <v>-0.17494000000000001</v>
      </c>
      <c r="I1810" s="110">
        <v>-6.3460000000000003E-2</v>
      </c>
      <c r="J1810" s="110">
        <v>-2.783E-5</v>
      </c>
    </row>
    <row r="1811" spans="1:10">
      <c r="A1811" s="111" t="s">
        <v>116</v>
      </c>
      <c r="B1811" s="111" t="s">
        <v>144</v>
      </c>
      <c r="C1811" s="111" t="s">
        <v>8</v>
      </c>
      <c r="D1811" s="110"/>
      <c r="E1811" s="110">
        <v>-0.15049999999999999</v>
      </c>
      <c r="F1811" s="110">
        <v>0.13980000000000001</v>
      </c>
      <c r="G1811" s="110">
        <v>4.9509999999999996</v>
      </c>
      <c r="H1811" s="110">
        <v>-0.27366000000000001</v>
      </c>
      <c r="I1811" s="110">
        <v>-7.2650000000000006E-2</v>
      </c>
      <c r="J1811" s="110">
        <v>-5.9360000000000001E-5</v>
      </c>
    </row>
    <row r="1812" spans="1:10">
      <c r="A1812" s="111" t="s">
        <v>116</v>
      </c>
      <c r="B1812" s="111" t="s">
        <v>145</v>
      </c>
      <c r="C1812" s="111" t="s">
        <v>8</v>
      </c>
      <c r="D1812" s="110"/>
      <c r="E1812" s="110">
        <v>-2.6200000000000001E-2</v>
      </c>
      <c r="F1812" s="110">
        <v>7.6700000000000004E-2</v>
      </c>
      <c r="G1812" s="110">
        <v>2.3264999999999998</v>
      </c>
      <c r="H1812" s="110">
        <v>-0.15512999999999999</v>
      </c>
      <c r="I1812" s="110">
        <v>-1.3140000000000001E-2</v>
      </c>
      <c r="J1812" s="110">
        <v>-7.7200000000000006E-5</v>
      </c>
    </row>
    <row r="1813" spans="1:10">
      <c r="A1813" s="111" t="s">
        <v>116</v>
      </c>
      <c r="B1813" s="111" t="s">
        <v>146</v>
      </c>
      <c r="C1813" s="111" t="s">
        <v>8</v>
      </c>
      <c r="D1813" s="110"/>
      <c r="E1813" s="110">
        <v>-4.5499999999999999E-2</v>
      </c>
      <c r="F1813" s="110">
        <v>0.1245</v>
      </c>
      <c r="G1813" s="110">
        <v>3.6046</v>
      </c>
      <c r="H1813" s="110">
        <v>-0.25384000000000001</v>
      </c>
      <c r="I1813" s="110">
        <v>-2.2329999999999999E-2</v>
      </c>
      <c r="J1813" s="110">
        <v>-1.1E-4</v>
      </c>
    </row>
    <row r="1814" spans="1:10">
      <c r="A1814" s="111" t="s">
        <v>116</v>
      </c>
      <c r="B1814" s="111" t="s">
        <v>147</v>
      </c>
      <c r="C1814" s="111" t="s">
        <v>8</v>
      </c>
      <c r="D1814" s="110"/>
      <c r="E1814" s="110">
        <v>-4.4699999999999997E-2</v>
      </c>
      <c r="F1814" s="110">
        <v>0.1273</v>
      </c>
      <c r="G1814" s="110">
        <v>3.6019000000000001</v>
      </c>
      <c r="H1814" s="110">
        <v>-0.26484000000000002</v>
      </c>
      <c r="I1814" s="110">
        <v>-2.1340000000000001E-2</v>
      </c>
      <c r="J1814" s="110">
        <v>-5.825E-5</v>
      </c>
    </row>
    <row r="1815" spans="1:10">
      <c r="A1815" s="111" t="s">
        <v>116</v>
      </c>
      <c r="B1815" s="111" t="s">
        <v>148</v>
      </c>
      <c r="C1815" s="111" t="s">
        <v>8</v>
      </c>
      <c r="D1815" s="110"/>
      <c r="E1815" s="110">
        <v>-1.9300000000000001E-2</v>
      </c>
      <c r="F1815" s="110">
        <v>4.5999999999999999E-2</v>
      </c>
      <c r="G1815" s="110">
        <v>1.2805</v>
      </c>
      <c r="H1815" s="110">
        <v>-9.0520000000000003E-2</v>
      </c>
      <c r="I1815" s="110">
        <v>-9.1699999999999993E-3</v>
      </c>
      <c r="J1815" s="110">
        <v>-3.2199999999999997E-5</v>
      </c>
    </row>
    <row r="1816" spans="1:10">
      <c r="A1816" s="111" t="s">
        <v>116</v>
      </c>
      <c r="B1816" s="111" t="s">
        <v>149</v>
      </c>
      <c r="C1816" s="111" t="s">
        <v>8</v>
      </c>
      <c r="D1816" s="110"/>
      <c r="E1816" s="110">
        <v>-2.46E-2</v>
      </c>
      <c r="F1816" s="110">
        <v>9.4700000000000006E-2</v>
      </c>
      <c r="G1816" s="110">
        <v>2.2673999999999999</v>
      </c>
      <c r="H1816" s="110">
        <v>-0.19491</v>
      </c>
      <c r="I1816" s="110">
        <v>-1.1690000000000001E-2</v>
      </c>
      <c r="J1816" s="110">
        <v>-3.8300000000000003E-5</v>
      </c>
    </row>
    <row r="1817" spans="1:10">
      <c r="A1817" s="111" t="s">
        <v>116</v>
      </c>
      <c r="B1817" s="111" t="s">
        <v>150</v>
      </c>
      <c r="C1817" s="111" t="s">
        <v>8</v>
      </c>
      <c r="D1817" s="110"/>
      <c r="E1817" s="110">
        <v>-1.9599999999999999E-2</v>
      </c>
      <c r="F1817" s="110">
        <v>6.3100000000000003E-2</v>
      </c>
      <c r="G1817" s="110">
        <v>1.5041</v>
      </c>
      <c r="H1817" s="110">
        <v>-0.13052</v>
      </c>
      <c r="I1817" s="110">
        <v>-9.3299999999999998E-3</v>
      </c>
      <c r="J1817" s="110">
        <v>-3.4209999999999999E-5</v>
      </c>
    </row>
    <row r="1818" spans="1:10">
      <c r="A1818" s="111" t="s">
        <v>116</v>
      </c>
      <c r="B1818" s="111" t="s">
        <v>151</v>
      </c>
      <c r="C1818" s="111" t="s">
        <v>8</v>
      </c>
      <c r="D1818" s="110"/>
      <c r="E1818" s="110">
        <v>-0.16919999999999999</v>
      </c>
      <c r="F1818" s="110">
        <v>5.1900000000000002E-2</v>
      </c>
      <c r="G1818" s="110">
        <v>1.6288</v>
      </c>
      <c r="H1818" s="110">
        <v>-0.10519000000000001</v>
      </c>
      <c r="I1818" s="110">
        <v>-0.16602</v>
      </c>
      <c r="J1818" s="110">
        <v>1.0399999999999999E-3</v>
      </c>
    </row>
    <row r="1819" spans="1:10">
      <c r="A1819" s="111" t="s">
        <v>116</v>
      </c>
      <c r="B1819" s="111" t="s">
        <v>152</v>
      </c>
      <c r="C1819" s="111" t="s">
        <v>8</v>
      </c>
      <c r="D1819" s="110"/>
      <c r="E1819" s="110">
        <v>0.13020000000000001</v>
      </c>
      <c r="F1819" s="110">
        <v>4.3700000000000003E-2</v>
      </c>
      <c r="G1819" s="110">
        <v>0.92810000000000004</v>
      </c>
      <c r="H1819" s="110">
        <v>-9.2119999999999994E-2</v>
      </c>
      <c r="I1819" s="110">
        <v>0.14729999999999999</v>
      </c>
      <c r="J1819" s="110">
        <v>-1.1000000000000001E-3</v>
      </c>
    </row>
    <row r="1820" spans="1:10">
      <c r="A1820" s="111" t="s">
        <v>116</v>
      </c>
      <c r="B1820" s="111" t="s">
        <v>153</v>
      </c>
      <c r="C1820" s="111" t="s">
        <v>8</v>
      </c>
      <c r="D1820" s="110"/>
      <c r="E1820" s="110">
        <v>-1.8700000000000001E-2</v>
      </c>
      <c r="F1820" s="110">
        <v>0.17929999999999999</v>
      </c>
      <c r="G1820" s="110">
        <v>1.4575</v>
      </c>
      <c r="H1820" s="110">
        <v>-0.54022999999999999</v>
      </c>
      <c r="I1820" s="110">
        <v>-8.8800000000000007E-3</v>
      </c>
      <c r="J1820" s="110">
        <v>-3.6579999999999999E-5</v>
      </c>
    </row>
    <row r="1821" spans="1:10">
      <c r="A1821" s="111" t="s">
        <v>116</v>
      </c>
      <c r="B1821" s="111" t="s">
        <v>154</v>
      </c>
      <c r="C1821" s="111" t="s">
        <v>8</v>
      </c>
      <c r="D1821" s="110"/>
      <c r="E1821" s="110">
        <v>-1.9900000000000001E-2</v>
      </c>
      <c r="F1821" s="110">
        <v>-0.11550000000000001</v>
      </c>
      <c r="G1821" s="110">
        <v>1.0210999999999999</v>
      </c>
      <c r="H1821" s="110">
        <v>0.44594</v>
      </c>
      <c r="I1821" s="110">
        <v>-9.4800000000000006E-3</v>
      </c>
      <c r="J1821" s="110">
        <v>-3.379E-5</v>
      </c>
    </row>
    <row r="1822" spans="1:10">
      <c r="A1822" s="111" t="s">
        <v>116</v>
      </c>
      <c r="B1822" s="111" t="s">
        <v>155</v>
      </c>
      <c r="C1822" s="111" t="s">
        <v>8</v>
      </c>
      <c r="D1822" s="110"/>
      <c r="E1822" s="110">
        <v>-0.17780000000000001</v>
      </c>
      <c r="F1822" s="110">
        <v>0.1205</v>
      </c>
      <c r="G1822" s="110">
        <v>3.6876000000000002</v>
      </c>
      <c r="H1822" s="110">
        <v>-0.24415999999999999</v>
      </c>
      <c r="I1822" s="110">
        <v>-0.16217000000000001</v>
      </c>
      <c r="J1822" s="110">
        <v>8.5999999999999998E-4</v>
      </c>
    </row>
    <row r="1823" spans="1:10">
      <c r="A1823" s="111" t="s">
        <v>116</v>
      </c>
      <c r="B1823" s="111" t="s">
        <v>156</v>
      </c>
      <c r="C1823" s="111" t="s">
        <v>8</v>
      </c>
      <c r="D1823" s="110"/>
      <c r="E1823" s="110">
        <v>-0.17699999999999999</v>
      </c>
      <c r="F1823" s="110">
        <v>0.123</v>
      </c>
      <c r="G1823" s="110">
        <v>3.6850999999999998</v>
      </c>
      <c r="H1823" s="110">
        <v>-0.25405</v>
      </c>
      <c r="I1823" s="110">
        <v>-0.16127</v>
      </c>
      <c r="J1823" s="110">
        <v>9.1E-4</v>
      </c>
    </row>
    <row r="1824" spans="1:10">
      <c r="A1824" s="111" t="s">
        <v>116</v>
      </c>
      <c r="B1824" s="111" t="s">
        <v>157</v>
      </c>
      <c r="C1824" s="111" t="s">
        <v>8</v>
      </c>
      <c r="D1824" s="110"/>
      <c r="E1824" s="110">
        <v>-0.1542</v>
      </c>
      <c r="F1824" s="110">
        <v>4.9799999999999997E-2</v>
      </c>
      <c r="G1824" s="110">
        <v>1.5959000000000001</v>
      </c>
      <c r="H1824" s="110">
        <v>-9.7170000000000006E-2</v>
      </c>
      <c r="I1824" s="110">
        <v>-0.15032000000000001</v>
      </c>
      <c r="J1824" s="110">
        <v>9.3000000000000005E-4</v>
      </c>
    </row>
    <row r="1825" spans="1:10">
      <c r="A1825" s="111" t="s">
        <v>116</v>
      </c>
      <c r="B1825" s="111" t="s">
        <v>158</v>
      </c>
      <c r="C1825" s="111" t="s">
        <v>8</v>
      </c>
      <c r="D1825" s="110"/>
      <c r="E1825" s="110">
        <v>-0.15890000000000001</v>
      </c>
      <c r="F1825" s="110">
        <v>9.3700000000000006E-2</v>
      </c>
      <c r="G1825" s="110">
        <v>2.4841000000000002</v>
      </c>
      <c r="H1825" s="110">
        <v>-0.19112000000000001</v>
      </c>
      <c r="I1825" s="110">
        <v>-0.15260000000000001</v>
      </c>
      <c r="J1825" s="110">
        <v>9.2000000000000003E-4</v>
      </c>
    </row>
    <row r="1826" spans="1:10">
      <c r="A1826" s="111" t="s">
        <v>116</v>
      </c>
      <c r="B1826" s="111" t="s">
        <v>159</v>
      </c>
      <c r="C1826" s="111" t="s">
        <v>8</v>
      </c>
      <c r="D1826" s="110"/>
      <c r="E1826" s="110">
        <v>-0.1545</v>
      </c>
      <c r="F1826" s="110">
        <v>6.5299999999999997E-2</v>
      </c>
      <c r="G1826" s="110">
        <v>1.7970999999999999</v>
      </c>
      <c r="H1826" s="110">
        <v>-0.13317000000000001</v>
      </c>
      <c r="I1826" s="110">
        <v>-0.15046000000000001</v>
      </c>
      <c r="J1826" s="110">
        <v>9.3000000000000005E-4</v>
      </c>
    </row>
    <row r="1827" spans="1:10">
      <c r="A1827" s="111" t="s">
        <v>116</v>
      </c>
      <c r="B1827" s="111" t="s">
        <v>160</v>
      </c>
      <c r="C1827" s="111" t="s">
        <v>8</v>
      </c>
      <c r="D1827" s="110"/>
      <c r="E1827" s="110">
        <v>9.1700000000000004E-2</v>
      </c>
      <c r="F1827" s="110">
        <v>0.11310000000000001</v>
      </c>
      <c r="G1827" s="110">
        <v>3.0569999999999999</v>
      </c>
      <c r="H1827" s="110">
        <v>-0.2324</v>
      </c>
      <c r="I1827" s="110">
        <v>0.11983000000000001</v>
      </c>
      <c r="J1827" s="110">
        <v>-1.07E-3</v>
      </c>
    </row>
    <row r="1828" spans="1:10">
      <c r="A1828" s="111" t="s">
        <v>116</v>
      </c>
      <c r="B1828" s="111" t="s">
        <v>161</v>
      </c>
      <c r="C1828" s="111" t="s">
        <v>8</v>
      </c>
      <c r="D1828" s="110"/>
      <c r="E1828" s="110">
        <v>9.2499999999999999E-2</v>
      </c>
      <c r="F1828" s="110">
        <v>0.11559999999999999</v>
      </c>
      <c r="G1828" s="110">
        <v>3.0545</v>
      </c>
      <c r="H1828" s="110">
        <v>-0.24229000000000001</v>
      </c>
      <c r="I1828" s="110">
        <v>0.12071999999999999</v>
      </c>
      <c r="J1828" s="110">
        <v>-1.0200000000000001E-3</v>
      </c>
    </row>
    <row r="1829" spans="1:10">
      <c r="A1829" s="111" t="s">
        <v>116</v>
      </c>
      <c r="B1829" s="111" t="s">
        <v>162</v>
      </c>
      <c r="C1829" s="111" t="s">
        <v>8</v>
      </c>
      <c r="D1829" s="110"/>
      <c r="E1829" s="110">
        <v>0.1153</v>
      </c>
      <c r="F1829" s="110">
        <v>4.24E-2</v>
      </c>
      <c r="G1829" s="110">
        <v>0.96530000000000005</v>
      </c>
      <c r="H1829" s="110">
        <v>-8.541E-2</v>
      </c>
      <c r="I1829" s="110">
        <v>0.13167000000000001</v>
      </c>
      <c r="J1829" s="110">
        <v>-1E-3</v>
      </c>
    </row>
    <row r="1830" spans="1:10">
      <c r="A1830" s="111" t="s">
        <v>116</v>
      </c>
      <c r="B1830" s="111" t="s">
        <v>163</v>
      </c>
      <c r="C1830" s="111" t="s">
        <v>8</v>
      </c>
      <c r="D1830" s="110"/>
      <c r="E1830" s="110">
        <v>0.1106</v>
      </c>
      <c r="F1830" s="110">
        <v>8.6300000000000002E-2</v>
      </c>
      <c r="G1830" s="110">
        <v>1.8533999999999999</v>
      </c>
      <c r="H1830" s="110">
        <v>-0.17935000000000001</v>
      </c>
      <c r="I1830" s="110">
        <v>0.12939999999999999</v>
      </c>
      <c r="J1830" s="110">
        <v>-1E-3</v>
      </c>
    </row>
    <row r="1831" spans="1:10">
      <c r="A1831" s="111" t="s">
        <v>116</v>
      </c>
      <c r="B1831" s="111" t="s">
        <v>164</v>
      </c>
      <c r="C1831" s="111" t="s">
        <v>8</v>
      </c>
      <c r="D1831" s="110"/>
      <c r="E1831" s="110">
        <v>0.115</v>
      </c>
      <c r="F1831" s="110">
        <v>5.79E-2</v>
      </c>
      <c r="G1831" s="110">
        <v>1.1665000000000001</v>
      </c>
      <c r="H1831" s="110">
        <v>-0.12139999999999999</v>
      </c>
      <c r="I1831" s="110">
        <v>0.13153000000000001</v>
      </c>
      <c r="J1831" s="110">
        <v>-1E-3</v>
      </c>
    </row>
    <row r="1832" spans="1:10">
      <c r="A1832" s="111" t="s">
        <v>116</v>
      </c>
      <c r="B1832" s="111" t="s">
        <v>165</v>
      </c>
      <c r="C1832" s="111" t="s">
        <v>8</v>
      </c>
      <c r="D1832" s="110"/>
      <c r="E1832" s="110">
        <v>-4.2299999999999997E-2</v>
      </c>
      <c r="F1832" s="110">
        <v>0.23519999999999999</v>
      </c>
      <c r="G1832" s="110">
        <v>3.5335000000000001</v>
      </c>
      <c r="H1832" s="110">
        <v>-0.63570000000000004</v>
      </c>
      <c r="I1832" s="110">
        <v>-2.0729999999999998E-2</v>
      </c>
      <c r="J1832" s="110">
        <v>-1.1E-4</v>
      </c>
    </row>
    <row r="1833" spans="1:10">
      <c r="A1833" s="111" t="s">
        <v>116</v>
      </c>
      <c r="B1833" s="111" t="s">
        <v>166</v>
      </c>
      <c r="C1833" s="111" t="s">
        <v>8</v>
      </c>
      <c r="D1833" s="110"/>
      <c r="E1833" s="110">
        <v>-4.1599999999999998E-2</v>
      </c>
      <c r="F1833" s="110">
        <v>0.23769999999999999</v>
      </c>
      <c r="G1833" s="110">
        <v>3.5310000000000001</v>
      </c>
      <c r="H1833" s="110">
        <v>-0.64559</v>
      </c>
      <c r="I1833" s="110">
        <v>-1.984E-2</v>
      </c>
      <c r="J1833" s="110">
        <v>-6.012E-5</v>
      </c>
    </row>
    <row r="1834" spans="1:10">
      <c r="A1834" s="111" t="s">
        <v>116</v>
      </c>
      <c r="B1834" s="111" t="s">
        <v>167</v>
      </c>
      <c r="C1834" s="111" t="s">
        <v>8</v>
      </c>
      <c r="D1834" s="110"/>
      <c r="E1834" s="110">
        <v>-1.8700000000000001E-2</v>
      </c>
      <c r="F1834" s="110">
        <v>0.16450000000000001</v>
      </c>
      <c r="G1834" s="110">
        <v>1.4418</v>
      </c>
      <c r="H1834" s="110">
        <v>-0.48870999999999998</v>
      </c>
      <c r="I1834" s="110">
        <v>-8.8900000000000003E-3</v>
      </c>
      <c r="J1834" s="110">
        <v>-3.6680000000000001E-5</v>
      </c>
    </row>
    <row r="1835" spans="1:10">
      <c r="A1835" s="111" t="s">
        <v>116</v>
      </c>
      <c r="B1835" s="111" t="s">
        <v>168</v>
      </c>
      <c r="C1835" s="111" t="s">
        <v>8</v>
      </c>
      <c r="D1835" s="110"/>
      <c r="E1835" s="110">
        <v>-2.35E-2</v>
      </c>
      <c r="F1835" s="110">
        <v>0.2084</v>
      </c>
      <c r="G1835" s="110">
        <v>2.3298999999999999</v>
      </c>
      <c r="H1835" s="110">
        <v>-0.58265999999999996</v>
      </c>
      <c r="I1835" s="110">
        <v>-1.116E-2</v>
      </c>
      <c r="J1835" s="110">
        <v>-4.2169999999999998E-5</v>
      </c>
    </row>
    <row r="1836" spans="1:10">
      <c r="A1836" s="111" t="s">
        <v>116</v>
      </c>
      <c r="B1836" s="111" t="s">
        <v>169</v>
      </c>
      <c r="C1836" s="111" t="s">
        <v>8</v>
      </c>
      <c r="D1836" s="110"/>
      <c r="E1836" s="110">
        <v>-1.9E-2</v>
      </c>
      <c r="F1836" s="110">
        <v>0.18</v>
      </c>
      <c r="G1836" s="110">
        <v>1.643</v>
      </c>
      <c r="H1836" s="110">
        <v>-0.52471000000000001</v>
      </c>
      <c r="I1836" s="110">
        <v>-9.0299999999999998E-3</v>
      </c>
      <c r="J1836" s="110">
        <v>-3.8489999999999999E-5</v>
      </c>
    </row>
    <row r="1837" spans="1:10">
      <c r="A1837" s="111" t="s">
        <v>116</v>
      </c>
      <c r="B1837" s="111" t="s">
        <v>170</v>
      </c>
      <c r="C1837" s="111" t="s">
        <v>8</v>
      </c>
      <c r="D1837" s="110"/>
      <c r="E1837" s="110">
        <v>-4.3400000000000001E-2</v>
      </c>
      <c r="F1837" s="110">
        <v>-3.0099999999999998E-2</v>
      </c>
      <c r="G1837" s="110">
        <v>3.1406000000000001</v>
      </c>
      <c r="H1837" s="110">
        <v>0.25185000000000002</v>
      </c>
      <c r="I1837" s="110">
        <v>-2.1270000000000001E-2</v>
      </c>
      <c r="J1837" s="110">
        <v>-1E-4</v>
      </c>
    </row>
    <row r="1838" spans="1:10">
      <c r="A1838" s="111" t="s">
        <v>116</v>
      </c>
      <c r="B1838" s="111" t="s">
        <v>171</v>
      </c>
      <c r="C1838" s="111" t="s">
        <v>8</v>
      </c>
      <c r="D1838" s="110"/>
      <c r="E1838" s="110">
        <v>-4.2700000000000002E-2</v>
      </c>
      <c r="F1838" s="110">
        <v>-2.76E-2</v>
      </c>
      <c r="G1838" s="110">
        <v>3.1381999999999999</v>
      </c>
      <c r="H1838" s="110">
        <v>0.24196000000000001</v>
      </c>
      <c r="I1838" s="110">
        <v>-2.0379999999999999E-2</v>
      </c>
      <c r="J1838" s="110">
        <v>-5.7609999999999999E-5</v>
      </c>
    </row>
    <row r="1839" spans="1:10">
      <c r="A1839" s="111" t="s">
        <v>116</v>
      </c>
      <c r="B1839" s="111" t="s">
        <v>172</v>
      </c>
      <c r="C1839" s="111" t="s">
        <v>8</v>
      </c>
      <c r="D1839" s="110"/>
      <c r="E1839" s="110">
        <v>-1.9800000000000002E-2</v>
      </c>
      <c r="F1839" s="110">
        <v>-0.1008</v>
      </c>
      <c r="G1839" s="110">
        <v>1.0489999999999999</v>
      </c>
      <c r="H1839" s="110">
        <v>0.39883999999999997</v>
      </c>
      <c r="I1839" s="110">
        <v>-9.4299999999999991E-3</v>
      </c>
      <c r="J1839" s="110">
        <v>-3.417E-5</v>
      </c>
    </row>
    <row r="1840" spans="1:10">
      <c r="A1840" s="111" t="s">
        <v>116</v>
      </c>
      <c r="B1840" s="111" t="s">
        <v>173</v>
      </c>
      <c r="C1840" s="111" t="s">
        <v>8</v>
      </c>
      <c r="D1840" s="110"/>
      <c r="E1840" s="110">
        <v>-2.46E-2</v>
      </c>
      <c r="F1840" s="110">
        <v>-5.6899999999999999E-2</v>
      </c>
      <c r="G1840" s="110">
        <v>1.9371</v>
      </c>
      <c r="H1840" s="110">
        <v>0.3049</v>
      </c>
      <c r="I1840" s="110">
        <v>-1.17E-2</v>
      </c>
      <c r="J1840" s="110">
        <v>-3.9660000000000003E-5</v>
      </c>
    </row>
    <row r="1841" spans="1:10">
      <c r="A1841" s="111" t="s">
        <v>116</v>
      </c>
      <c r="B1841" s="111" t="s">
        <v>174</v>
      </c>
      <c r="C1841" s="111" t="s">
        <v>8</v>
      </c>
      <c r="D1841" s="110"/>
      <c r="E1841" s="110">
        <v>-2.01E-2</v>
      </c>
      <c r="F1841" s="110">
        <v>-8.5300000000000001E-2</v>
      </c>
      <c r="G1841" s="110">
        <v>1.2502</v>
      </c>
      <c r="H1841" s="110">
        <v>0.36285000000000001</v>
      </c>
      <c r="I1841" s="110">
        <v>-9.5700000000000004E-3</v>
      </c>
      <c r="J1841" s="110">
        <v>-3.5979999999999998E-5</v>
      </c>
    </row>
    <row r="1842" spans="1:10">
      <c r="A1842" s="111" t="s">
        <v>116</v>
      </c>
      <c r="B1842" s="111" t="s">
        <v>179</v>
      </c>
      <c r="C1842" s="111" t="s">
        <v>8</v>
      </c>
      <c r="D1842" s="111" t="s">
        <v>9</v>
      </c>
      <c r="E1842" s="110">
        <v>0.13020000000000001</v>
      </c>
      <c r="F1842" s="110">
        <v>0.23769999999999999</v>
      </c>
      <c r="G1842" s="110">
        <v>3.6876000000000002</v>
      </c>
      <c r="H1842" s="110">
        <v>0.44594</v>
      </c>
      <c r="I1842" s="110">
        <v>0.14729999999999999</v>
      </c>
      <c r="J1842" s="110">
        <v>1.0399999999999999E-3</v>
      </c>
    </row>
    <row r="1843" spans="1:10">
      <c r="A1843" s="111" t="s">
        <v>116</v>
      </c>
      <c r="B1843" s="111" t="s">
        <v>179</v>
      </c>
      <c r="C1843" s="111" t="s">
        <v>8</v>
      </c>
      <c r="D1843" s="111" t="s">
        <v>10</v>
      </c>
      <c r="E1843" s="110">
        <v>-0.17780000000000001</v>
      </c>
      <c r="F1843" s="110">
        <v>-0.11550000000000001</v>
      </c>
      <c r="G1843" s="110">
        <v>0.92810000000000004</v>
      </c>
      <c r="H1843" s="110">
        <v>-0.64559</v>
      </c>
      <c r="I1843" s="110">
        <v>-0.16602</v>
      </c>
      <c r="J1843" s="110">
        <v>-1.1000000000000001E-3</v>
      </c>
    </row>
    <row r="1844" spans="1:10">
      <c r="A1844" s="102"/>
      <c r="B1844" s="102"/>
      <c r="C1844" s="102"/>
      <c r="D1844" s="101"/>
      <c r="E1844" s="101"/>
      <c r="F1844" s="101"/>
      <c r="G1844" s="101"/>
      <c r="H1844" s="101"/>
      <c r="I1844" s="101"/>
      <c r="J1844" s="101"/>
    </row>
    <row r="1845" spans="1:10">
      <c r="A1845" s="102"/>
      <c r="B1845" s="102"/>
      <c r="C1845" s="102"/>
      <c r="D1845" s="101"/>
      <c r="E1845" s="101"/>
      <c r="F1845" s="101"/>
      <c r="G1845" s="101"/>
      <c r="H1845" s="101"/>
      <c r="I1845" s="101"/>
      <c r="J1845" s="101"/>
    </row>
    <row r="1846" spans="1:10">
      <c r="A1846" s="102"/>
      <c r="B1846" s="102"/>
      <c r="C1846" s="102"/>
      <c r="D1846" s="101"/>
      <c r="E1846" s="101"/>
      <c r="F1846" s="101"/>
      <c r="G1846" s="101"/>
      <c r="H1846" s="101"/>
      <c r="I1846" s="101"/>
      <c r="J1846" s="101"/>
    </row>
    <row r="1847" spans="1:10">
      <c r="A1847" s="102"/>
      <c r="B1847" s="102"/>
      <c r="C1847" s="102"/>
      <c r="D1847" s="101"/>
      <c r="E1847" s="101"/>
      <c r="F1847" s="101"/>
      <c r="G1847" s="101"/>
      <c r="H1847" s="101"/>
      <c r="I1847" s="101"/>
      <c r="J1847" s="101"/>
    </row>
    <row r="1848" spans="1:10">
      <c r="A1848" s="102"/>
      <c r="B1848" s="102"/>
      <c r="C1848" s="102"/>
      <c r="D1848" s="101"/>
      <c r="E1848" s="101"/>
      <c r="F1848" s="101"/>
      <c r="G1848" s="101"/>
      <c r="H1848" s="101"/>
      <c r="I1848" s="101"/>
      <c r="J1848" s="101"/>
    </row>
    <row r="1849" spans="1:10">
      <c r="A1849" s="102"/>
      <c r="B1849" s="102"/>
      <c r="C1849" s="102"/>
      <c r="D1849" s="101"/>
      <c r="E1849" s="101"/>
      <c r="F1849" s="101"/>
      <c r="G1849" s="101"/>
      <c r="H1849" s="101"/>
      <c r="I1849" s="101"/>
      <c r="J1849" s="101"/>
    </row>
    <row r="1850" spans="1:10">
      <c r="A1850" s="102"/>
      <c r="B1850" s="102"/>
      <c r="C1850" s="102"/>
      <c r="D1850" s="101"/>
      <c r="E1850" s="101"/>
      <c r="F1850" s="101"/>
      <c r="G1850" s="101"/>
      <c r="H1850" s="101"/>
      <c r="I1850" s="101"/>
      <c r="J1850" s="101"/>
    </row>
    <row r="1851" spans="1:10">
      <c r="A1851" s="102"/>
      <c r="B1851" s="102"/>
      <c r="C1851" s="102"/>
      <c r="D1851" s="102"/>
      <c r="E1851" s="101"/>
      <c r="F1851" s="101"/>
      <c r="G1851" s="101"/>
      <c r="H1851" s="101"/>
      <c r="I1851" s="101"/>
      <c r="J1851" s="101"/>
    </row>
    <row r="1852" spans="1:10">
      <c r="A1852" s="102"/>
      <c r="B1852" s="102"/>
      <c r="C1852" s="102"/>
      <c r="D1852" s="102"/>
      <c r="E1852" s="101"/>
      <c r="F1852" s="101"/>
      <c r="G1852" s="101"/>
      <c r="H1852" s="101"/>
      <c r="I1852" s="101"/>
      <c r="J1852" s="101"/>
    </row>
    <row r="1853" spans="1:10">
      <c r="A1853" s="102"/>
      <c r="B1853" s="102"/>
      <c r="C1853" s="102"/>
      <c r="D1853" s="101"/>
      <c r="E1853" s="101"/>
      <c r="F1853" s="101"/>
      <c r="G1853" s="101"/>
      <c r="H1853" s="101"/>
      <c r="I1853" s="101"/>
      <c r="J1853" s="101"/>
    </row>
    <row r="1854" spans="1:10">
      <c r="A1854" s="102"/>
      <c r="B1854" s="102"/>
      <c r="C1854" s="102"/>
      <c r="D1854" s="101"/>
      <c r="E1854" s="101"/>
      <c r="F1854" s="101"/>
      <c r="G1854" s="101"/>
      <c r="H1854" s="101"/>
      <c r="I1854" s="101"/>
      <c r="J1854" s="101"/>
    </row>
    <row r="1855" spans="1:10">
      <c r="A1855" s="102"/>
      <c r="B1855" s="102"/>
      <c r="C1855" s="102"/>
      <c r="D1855" s="101"/>
      <c r="E1855" s="101"/>
      <c r="F1855" s="101"/>
      <c r="G1855" s="101"/>
      <c r="H1855" s="101"/>
      <c r="I1855" s="101"/>
      <c r="J1855" s="101"/>
    </row>
    <row r="1856" spans="1:10">
      <c r="A1856" s="102"/>
      <c r="B1856" s="102"/>
      <c r="C1856" s="102"/>
      <c r="D1856" s="101"/>
      <c r="E1856" s="101"/>
      <c r="F1856" s="101"/>
      <c r="G1856" s="101"/>
      <c r="H1856" s="101"/>
      <c r="I1856" s="101"/>
      <c r="J1856" s="101"/>
    </row>
    <row r="1857" spans="1:10">
      <c r="A1857" s="102"/>
      <c r="B1857" s="102"/>
      <c r="C1857" s="102"/>
      <c r="D1857" s="101"/>
      <c r="E1857" s="101"/>
      <c r="F1857" s="101"/>
      <c r="G1857" s="101"/>
      <c r="H1857" s="101"/>
      <c r="I1857" s="101"/>
      <c r="J1857" s="101"/>
    </row>
    <row r="1858" spans="1:10">
      <c r="A1858" s="102"/>
      <c r="B1858" s="102"/>
      <c r="C1858" s="102"/>
      <c r="D1858" s="101"/>
      <c r="E1858" s="101"/>
      <c r="F1858" s="101"/>
      <c r="G1858" s="101"/>
      <c r="H1858" s="101"/>
      <c r="I1858" s="101"/>
      <c r="J1858" s="101"/>
    </row>
    <row r="1859" spans="1:10">
      <c r="A1859" s="102"/>
      <c r="B1859" s="102"/>
      <c r="C1859" s="102"/>
      <c r="D1859" s="101"/>
      <c r="E1859" s="101"/>
      <c r="F1859" s="101"/>
      <c r="G1859" s="101"/>
      <c r="H1859" s="101"/>
      <c r="I1859" s="101"/>
      <c r="J1859" s="101"/>
    </row>
    <row r="1860" spans="1:10">
      <c r="A1860" s="102"/>
      <c r="B1860" s="102"/>
      <c r="C1860" s="102"/>
      <c r="D1860" s="101"/>
      <c r="E1860" s="101"/>
      <c r="F1860" s="101"/>
      <c r="G1860" s="101"/>
      <c r="H1860" s="101"/>
      <c r="I1860" s="101"/>
      <c r="J1860" s="101"/>
    </row>
    <row r="1861" spans="1:10">
      <c r="A1861" s="102"/>
      <c r="B1861" s="102"/>
      <c r="C1861" s="102"/>
      <c r="D1861" s="101"/>
      <c r="E1861" s="101"/>
      <c r="F1861" s="101"/>
      <c r="G1861" s="101"/>
      <c r="H1861" s="101"/>
      <c r="I1861" s="101"/>
      <c r="J1861" s="101"/>
    </row>
    <row r="1862" spans="1:10">
      <c r="A1862" s="102"/>
      <c r="B1862" s="102"/>
      <c r="C1862" s="102"/>
      <c r="D1862" s="101"/>
      <c r="E1862" s="101"/>
      <c r="F1862" s="101"/>
      <c r="G1862" s="101"/>
      <c r="H1862" s="101"/>
      <c r="I1862" s="101"/>
      <c r="J1862" s="101"/>
    </row>
    <row r="1863" spans="1:10">
      <c r="A1863" s="102"/>
      <c r="B1863" s="102"/>
      <c r="C1863" s="102"/>
      <c r="D1863" s="101"/>
      <c r="E1863" s="101"/>
      <c r="F1863" s="101"/>
      <c r="G1863" s="101"/>
      <c r="H1863" s="101"/>
      <c r="I1863" s="101"/>
      <c r="J1863" s="101"/>
    </row>
    <row r="1864" spans="1:10">
      <c r="A1864" s="102"/>
      <c r="B1864" s="102"/>
      <c r="C1864" s="102"/>
      <c r="D1864" s="101"/>
      <c r="E1864" s="101"/>
      <c r="F1864" s="101"/>
      <c r="G1864" s="101"/>
      <c r="H1864" s="101"/>
      <c r="I1864" s="101"/>
      <c r="J1864" s="101"/>
    </row>
    <row r="1865" spans="1:10">
      <c r="A1865" s="102"/>
      <c r="B1865" s="102"/>
      <c r="C1865" s="102"/>
      <c r="D1865" s="101"/>
      <c r="E1865" s="101"/>
      <c r="F1865" s="101"/>
      <c r="G1865" s="101"/>
      <c r="H1865" s="101"/>
      <c r="I1865" s="101"/>
      <c r="J1865" s="101"/>
    </row>
    <row r="1866" spans="1:10">
      <c r="A1866" s="102"/>
      <c r="B1866" s="102"/>
      <c r="C1866" s="102"/>
      <c r="D1866" s="101"/>
      <c r="E1866" s="101"/>
      <c r="F1866" s="101"/>
      <c r="G1866" s="101"/>
      <c r="H1866" s="101"/>
      <c r="I1866" s="101"/>
      <c r="J1866" s="101"/>
    </row>
    <row r="1867" spans="1:10">
      <c r="A1867" s="102"/>
      <c r="B1867" s="102"/>
      <c r="C1867" s="102"/>
      <c r="D1867" s="101"/>
      <c r="E1867" s="101"/>
      <c r="F1867" s="101"/>
      <c r="G1867" s="101"/>
      <c r="H1867" s="101"/>
      <c r="I1867" s="101"/>
      <c r="J1867" s="101"/>
    </row>
    <row r="1868" spans="1:10">
      <c r="A1868" s="102"/>
      <c r="B1868" s="102"/>
      <c r="C1868" s="102"/>
      <c r="D1868" s="101"/>
      <c r="E1868" s="101"/>
      <c r="F1868" s="101"/>
      <c r="G1868" s="101"/>
      <c r="H1868" s="101"/>
      <c r="I1868" s="101"/>
      <c r="J1868" s="101"/>
    </row>
    <row r="1869" spans="1:10">
      <c r="A1869" s="102"/>
      <c r="B1869" s="102"/>
      <c r="C1869" s="102"/>
      <c r="D1869" s="101"/>
      <c r="E1869" s="101"/>
      <c r="F1869" s="101"/>
      <c r="G1869" s="101"/>
      <c r="H1869" s="101"/>
      <c r="I1869" s="101"/>
      <c r="J1869" s="101"/>
    </row>
    <row r="1870" spans="1:10">
      <c r="A1870" s="102"/>
      <c r="B1870" s="102"/>
      <c r="C1870" s="102"/>
      <c r="D1870" s="101"/>
      <c r="E1870" s="101"/>
      <c r="F1870" s="101"/>
      <c r="G1870" s="101"/>
      <c r="H1870" s="101"/>
      <c r="I1870" s="101"/>
      <c r="J1870" s="101"/>
    </row>
    <row r="1871" spans="1:10">
      <c r="A1871" s="102"/>
      <c r="B1871" s="102"/>
      <c r="C1871" s="102"/>
      <c r="D1871" s="101"/>
      <c r="E1871" s="101"/>
      <c r="F1871" s="101"/>
      <c r="G1871" s="101"/>
      <c r="H1871" s="101"/>
      <c r="I1871" s="101"/>
      <c r="J1871" s="101"/>
    </row>
    <row r="1872" spans="1:10">
      <c r="A1872" s="102"/>
      <c r="B1872" s="102"/>
      <c r="C1872" s="102"/>
      <c r="D1872" s="101"/>
      <c r="E1872" s="101"/>
      <c r="F1872" s="101"/>
      <c r="G1872" s="101"/>
      <c r="H1872" s="101"/>
      <c r="I1872" s="101"/>
      <c r="J1872" s="101"/>
    </row>
    <row r="1873" spans="1:10">
      <c r="A1873" s="102"/>
      <c r="B1873" s="102"/>
      <c r="C1873" s="102"/>
      <c r="D1873" s="101"/>
      <c r="E1873" s="101"/>
      <c r="F1873" s="101"/>
      <c r="G1873" s="101"/>
      <c r="H1873" s="101"/>
      <c r="I1873" s="101"/>
      <c r="J1873" s="101"/>
    </row>
    <row r="1874" spans="1:10">
      <c r="A1874" s="102"/>
      <c r="B1874" s="102"/>
      <c r="C1874" s="102"/>
      <c r="D1874" s="101"/>
      <c r="E1874" s="101"/>
      <c r="F1874" s="101"/>
      <c r="G1874" s="101"/>
      <c r="H1874" s="101"/>
      <c r="I1874" s="101"/>
      <c r="J1874" s="101"/>
    </row>
    <row r="1875" spans="1:10">
      <c r="A1875" s="102"/>
      <c r="B1875" s="102"/>
      <c r="C1875" s="102"/>
      <c r="D1875" s="101"/>
      <c r="E1875" s="101"/>
      <c r="F1875" s="101"/>
      <c r="G1875" s="101"/>
      <c r="H1875" s="101"/>
      <c r="I1875" s="101"/>
      <c r="J1875" s="101"/>
    </row>
    <row r="1876" spans="1:10">
      <c r="A1876" s="102"/>
      <c r="B1876" s="102"/>
      <c r="C1876" s="102"/>
      <c r="D1876" s="101"/>
      <c r="E1876" s="101"/>
      <c r="F1876" s="101"/>
      <c r="G1876" s="101"/>
      <c r="H1876" s="101"/>
      <c r="I1876" s="101"/>
      <c r="J1876" s="101"/>
    </row>
    <row r="1877" spans="1:10">
      <c r="A1877" s="102"/>
      <c r="B1877" s="102"/>
      <c r="C1877" s="102"/>
      <c r="D1877" s="101"/>
      <c r="E1877" s="101"/>
      <c r="F1877" s="101"/>
      <c r="G1877" s="101"/>
      <c r="H1877" s="101"/>
      <c r="I1877" s="101"/>
      <c r="J1877" s="101"/>
    </row>
    <row r="1878" spans="1:10">
      <c r="A1878" s="102"/>
      <c r="B1878" s="102"/>
      <c r="C1878" s="102"/>
      <c r="D1878" s="101"/>
      <c r="E1878" s="101"/>
      <c r="F1878" s="101"/>
      <c r="G1878" s="101"/>
      <c r="H1878" s="101"/>
      <c r="I1878" s="101"/>
      <c r="J1878" s="101"/>
    </row>
    <row r="1879" spans="1:10">
      <c r="A1879" s="102"/>
      <c r="B1879" s="102"/>
      <c r="C1879" s="102"/>
      <c r="D1879" s="101"/>
      <c r="E1879" s="101"/>
      <c r="F1879" s="101"/>
      <c r="G1879" s="101"/>
      <c r="H1879" s="101"/>
      <c r="I1879" s="101"/>
      <c r="J1879" s="101"/>
    </row>
    <row r="1880" spans="1:10">
      <c r="A1880" s="102"/>
      <c r="B1880" s="102"/>
      <c r="C1880" s="102"/>
      <c r="D1880" s="101"/>
      <c r="E1880" s="101"/>
      <c r="F1880" s="101"/>
      <c r="G1880" s="101"/>
      <c r="H1880" s="101"/>
      <c r="I1880" s="101"/>
      <c r="J1880" s="101"/>
    </row>
    <row r="1881" spans="1:10">
      <c r="A1881" s="102"/>
      <c r="B1881" s="102"/>
      <c r="C1881" s="102"/>
      <c r="D1881" s="101"/>
      <c r="E1881" s="101"/>
      <c r="F1881" s="101"/>
      <c r="G1881" s="101"/>
      <c r="H1881" s="101"/>
      <c r="I1881" s="101"/>
      <c r="J1881" s="101"/>
    </row>
    <row r="1882" spans="1:10">
      <c r="A1882" s="102"/>
      <c r="B1882" s="102"/>
      <c r="C1882" s="102"/>
      <c r="D1882" s="101"/>
      <c r="E1882" s="101"/>
      <c r="F1882" s="101"/>
      <c r="G1882" s="101"/>
      <c r="H1882" s="101"/>
      <c r="I1882" s="101"/>
      <c r="J1882" s="101"/>
    </row>
    <row r="1883" spans="1:10">
      <c r="A1883" s="102"/>
      <c r="B1883" s="102"/>
      <c r="C1883" s="102"/>
      <c r="D1883" s="101"/>
      <c r="E1883" s="101"/>
      <c r="F1883" s="101"/>
      <c r="G1883" s="101"/>
      <c r="H1883" s="101"/>
      <c r="I1883" s="101"/>
      <c r="J1883" s="10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032F-C095-43FE-837F-2CA69662C6FD}">
  <sheetPr filterMode="1"/>
  <dimension ref="A1:O1909"/>
  <sheetViews>
    <sheetView workbookViewId="0">
      <selection activeCell="C1922" sqref="C1922"/>
    </sheetView>
  </sheetViews>
  <sheetFormatPr defaultRowHeight="14"/>
  <cols>
    <col min="1" max="1" width="9" style="2" customWidth="1"/>
    <col min="2" max="2" width="9" customWidth="1"/>
    <col min="3" max="3" width="10.33203125" style="2" bestFit="1" customWidth="1"/>
    <col min="4" max="4" width="10.83203125" style="2" bestFit="1" customWidth="1"/>
    <col min="5" max="7" width="9" style="19" customWidth="1"/>
    <col min="8" max="8" width="11.33203125" style="19" customWidth="1"/>
    <col min="9" max="9" width="9" style="19" customWidth="1"/>
    <col min="10" max="10" width="12.33203125" style="19" customWidth="1"/>
    <col min="11" max="13" width="9" style="19" customWidth="1"/>
  </cols>
  <sheetData>
    <row r="1" spans="1:15">
      <c r="A1" s="82" t="s">
        <v>117</v>
      </c>
      <c r="B1" s="83"/>
      <c r="C1" s="83"/>
      <c r="D1" s="83"/>
      <c r="E1" s="103" t="s">
        <v>124</v>
      </c>
      <c r="F1" s="103" t="s">
        <v>123</v>
      </c>
      <c r="G1" s="103" t="s">
        <v>46</v>
      </c>
      <c r="H1" s="103" t="s">
        <v>125</v>
      </c>
      <c r="I1" s="103" t="s">
        <v>126</v>
      </c>
      <c r="J1" s="103"/>
      <c r="K1" s="103" t="s">
        <v>124</v>
      </c>
      <c r="L1" s="103" t="s">
        <v>123</v>
      </c>
      <c r="M1" s="103" t="s">
        <v>46</v>
      </c>
      <c r="N1" s="103" t="s">
        <v>125</v>
      </c>
      <c r="O1" s="103" t="s">
        <v>126</v>
      </c>
    </row>
    <row r="2" spans="1:15">
      <c r="A2" s="84" t="s">
        <v>118</v>
      </c>
      <c r="B2" s="84" t="s">
        <v>0</v>
      </c>
      <c r="C2" s="84" t="s">
        <v>1</v>
      </c>
      <c r="D2" s="84" t="s">
        <v>2</v>
      </c>
      <c r="E2" s="104" t="s">
        <v>119</v>
      </c>
      <c r="F2" s="104" t="s">
        <v>120</v>
      </c>
      <c r="G2" s="104" t="s">
        <v>121</v>
      </c>
      <c r="H2" s="104" t="s">
        <v>122</v>
      </c>
      <c r="I2" s="104" t="s">
        <v>3</v>
      </c>
      <c r="J2" s="104" t="s">
        <v>4</v>
      </c>
      <c r="K2" s="104" t="s">
        <v>119</v>
      </c>
      <c r="L2" s="104" t="s">
        <v>120</v>
      </c>
      <c r="M2" s="104" t="s">
        <v>121</v>
      </c>
      <c r="N2" s="104" t="s">
        <v>122</v>
      </c>
      <c r="O2" s="104" t="s">
        <v>3</v>
      </c>
    </row>
    <row r="3" spans="1:15" hidden="1">
      <c r="A3" s="91" t="s">
        <v>5</v>
      </c>
      <c r="B3" s="91" t="s">
        <v>5</v>
      </c>
      <c r="C3" s="91" t="s">
        <v>5</v>
      </c>
      <c r="D3" s="91" t="s">
        <v>5</v>
      </c>
      <c r="E3" s="105" t="s">
        <v>6</v>
      </c>
      <c r="F3" s="105" t="s">
        <v>6</v>
      </c>
      <c r="G3" s="105" t="s">
        <v>6</v>
      </c>
      <c r="H3" s="105" t="s">
        <v>7</v>
      </c>
      <c r="I3" s="105" t="s">
        <v>7</v>
      </c>
      <c r="J3" s="105" t="s">
        <v>7</v>
      </c>
      <c r="K3" s="105" t="s">
        <v>6</v>
      </c>
      <c r="L3" s="105" t="s">
        <v>6</v>
      </c>
      <c r="M3" s="105" t="s">
        <v>6</v>
      </c>
    </row>
    <row r="4" spans="1:15" hidden="1">
      <c r="A4" s="88" t="str">
        <f>Solieusap!A1750</f>
        <v>297</v>
      </c>
      <c r="B4" s="88" t="str">
        <f>Solieusap!B1750</f>
        <v>BAO</v>
      </c>
      <c r="C4" s="88" t="str">
        <f>Solieusap!C1750</f>
        <v>Combination</v>
      </c>
      <c r="D4" s="88" t="str">
        <f>Solieusap!D1750</f>
        <v>Max</v>
      </c>
      <c r="E4" s="19">
        <f>(Solieusap!E1750)</f>
        <v>3.1869999999999998</v>
      </c>
      <c r="F4" s="19">
        <f>(Solieusap!F1750)</f>
        <v>7.4641999999999999</v>
      </c>
      <c r="G4" s="19">
        <f>(Solieusap!G1750)</f>
        <v>2.7229000000000001</v>
      </c>
      <c r="H4" s="19">
        <f>(Solieusap!H1750)</f>
        <v>1.62201</v>
      </c>
      <c r="I4" s="19">
        <f>(Solieusap!I1750)</f>
        <v>0.66252</v>
      </c>
      <c r="J4" s="19">
        <f>(Solieusap!J1750)</f>
        <v>1.1338200000000001</v>
      </c>
      <c r="K4" s="19">
        <f>E4</f>
        <v>3.1869999999999998</v>
      </c>
      <c r="L4" s="19">
        <f>F4</f>
        <v>7.4641999999999999</v>
      </c>
      <c r="M4" s="19">
        <f>G4</f>
        <v>2.7229000000000001</v>
      </c>
    </row>
    <row r="5" spans="1:15" hidden="1">
      <c r="A5" s="88" t="str">
        <f>Solieusap!A1727</f>
        <v>297</v>
      </c>
      <c r="B5" s="88" t="str">
        <f>Solieusap!B1727</f>
        <v>cb7</v>
      </c>
      <c r="C5" s="88" t="str">
        <f>Solieusap!C1727</f>
        <v>Combination</v>
      </c>
      <c r="D5" s="88">
        <f>Solieusap!D1727</f>
        <v>0</v>
      </c>
      <c r="E5" s="19">
        <f>(Solieusap!E1727)</f>
        <v>3.1869999999999998</v>
      </c>
      <c r="F5" s="19">
        <f>(Solieusap!F1727)</f>
        <v>-5.8272000000000004</v>
      </c>
      <c r="G5" s="19">
        <f>(Solieusap!G1727)</f>
        <v>-2.4306999999999999</v>
      </c>
      <c r="H5" s="19">
        <f>(Solieusap!H1727)</f>
        <v>0.29707</v>
      </c>
      <c r="I5" s="19">
        <f>(Solieusap!I1727)</f>
        <v>0.66252</v>
      </c>
      <c r="J5" s="19">
        <f>(Solieusap!J1727)</f>
        <v>-1.2024600000000001</v>
      </c>
      <c r="K5" s="19">
        <f t="shared" ref="K5:K68" si="0">E5</f>
        <v>3.1869999999999998</v>
      </c>
      <c r="L5" s="19">
        <f t="shared" ref="L5:L68" si="1">F5</f>
        <v>-5.8272000000000004</v>
      </c>
      <c r="M5" s="19">
        <f t="shared" ref="M5:M68" si="2">G5</f>
        <v>-2.4306999999999999</v>
      </c>
    </row>
    <row r="6" spans="1:15" hidden="1">
      <c r="A6" s="88" t="str">
        <f>Solieusap!A1715</f>
        <v>297</v>
      </c>
      <c r="B6" s="88" t="str">
        <f>Solieusap!B1715</f>
        <v>GXX</v>
      </c>
      <c r="C6" s="88" t="str">
        <f>Solieusap!C1715</f>
        <v>LinStatic</v>
      </c>
      <c r="D6" s="88">
        <f>Solieusap!D1715</f>
        <v>0</v>
      </c>
      <c r="E6" s="19">
        <f>(Solieusap!E1715)</f>
        <v>3.1343999999999999</v>
      </c>
      <c r="F6" s="19">
        <f>(Solieusap!F1715)</f>
        <v>-5.9055</v>
      </c>
      <c r="G6" s="19">
        <f>(Solieusap!G1715)</f>
        <v>-2.4481000000000002</v>
      </c>
      <c r="H6" s="19">
        <f>(Solieusap!H1715)</f>
        <v>0.33439999999999998</v>
      </c>
      <c r="I6" s="19">
        <f>(Solieusap!I1715)</f>
        <v>0.65322999999999998</v>
      </c>
      <c r="J6" s="19">
        <f>(Solieusap!J1715)</f>
        <v>-1.1670400000000001</v>
      </c>
      <c r="K6" s="19">
        <f t="shared" si="0"/>
        <v>3.1343999999999999</v>
      </c>
      <c r="L6" s="19">
        <f t="shared" si="1"/>
        <v>-5.9055</v>
      </c>
      <c r="M6" s="19">
        <f t="shared" si="2"/>
        <v>-2.4481000000000002</v>
      </c>
    </row>
    <row r="7" spans="1:15" hidden="1">
      <c r="A7" s="88" t="str">
        <f>Solieusap!A1669</f>
        <v>296</v>
      </c>
      <c r="B7" s="88" t="str">
        <f>Solieusap!B1669</f>
        <v>GXX</v>
      </c>
      <c r="C7" s="88" t="str">
        <f>Solieusap!C1669</f>
        <v>LinStatic</v>
      </c>
      <c r="D7" s="88">
        <f>Solieusap!D1669</f>
        <v>0</v>
      </c>
      <c r="E7" s="19">
        <f>(Solieusap!E1669)</f>
        <v>3.1341000000000001</v>
      </c>
      <c r="F7" s="19">
        <f>(Solieusap!F1669)</f>
        <v>5.9016999999999999</v>
      </c>
      <c r="G7" s="19">
        <f>(Solieusap!G1669)</f>
        <v>2.4466999999999999</v>
      </c>
      <c r="H7" s="19">
        <f>(Solieusap!H1669)</f>
        <v>-0.33359</v>
      </c>
      <c r="I7" s="19">
        <f>(Solieusap!I1669)</f>
        <v>0.65327999999999997</v>
      </c>
      <c r="J7" s="19">
        <f>(Solieusap!J1669)</f>
        <v>-1.16733</v>
      </c>
      <c r="K7" s="19">
        <f t="shared" si="0"/>
        <v>3.1341000000000001</v>
      </c>
      <c r="L7" s="19">
        <f t="shared" si="1"/>
        <v>5.9016999999999999</v>
      </c>
      <c r="M7" s="19">
        <f t="shared" si="2"/>
        <v>2.4466999999999999</v>
      </c>
    </row>
    <row r="8" spans="1:15" hidden="1">
      <c r="A8" s="88" t="str">
        <f>Solieusap!A1681</f>
        <v>296</v>
      </c>
      <c r="B8" s="88" t="str">
        <f>Solieusap!B1681</f>
        <v>cb7</v>
      </c>
      <c r="C8" s="88" t="str">
        <f>Solieusap!C1681</f>
        <v>Combination</v>
      </c>
      <c r="D8" s="88">
        <f>Solieusap!D1681</f>
        <v>0</v>
      </c>
      <c r="E8" s="19">
        <f>(Solieusap!E1681)</f>
        <v>3.0779000000000001</v>
      </c>
      <c r="F8" s="19">
        <f>(Solieusap!F1681)</f>
        <v>5.9813999999999998</v>
      </c>
      <c r="G8" s="19">
        <f>(Solieusap!G1681)</f>
        <v>2.4655</v>
      </c>
      <c r="H8" s="19">
        <f>(Solieusap!H1681)</f>
        <v>-0.37065999999999999</v>
      </c>
      <c r="I8" s="19">
        <f>(Solieusap!I1681)</f>
        <v>0.64383999999999997</v>
      </c>
      <c r="J8" s="19">
        <f>(Solieusap!J1681)</f>
        <v>-1.13192</v>
      </c>
      <c r="K8" s="19">
        <f t="shared" si="0"/>
        <v>3.0779000000000001</v>
      </c>
      <c r="L8" s="19">
        <f t="shared" si="1"/>
        <v>5.9813999999999998</v>
      </c>
      <c r="M8" s="19">
        <f t="shared" si="2"/>
        <v>2.4655</v>
      </c>
    </row>
    <row r="9" spans="1:15" hidden="1">
      <c r="A9" s="88" t="str">
        <f>Solieusap!A1704</f>
        <v>296</v>
      </c>
      <c r="B9" s="88" t="str">
        <f>Solieusap!B1704</f>
        <v>BAO</v>
      </c>
      <c r="C9" s="88" t="str">
        <f>Solieusap!C1704</f>
        <v>Combination</v>
      </c>
      <c r="D9" s="88" t="str">
        <f>Solieusap!D1704</f>
        <v>Max</v>
      </c>
      <c r="E9" s="19">
        <f>(Solieusap!E1704)</f>
        <v>3.0779000000000001</v>
      </c>
      <c r="F9" s="19">
        <f>(Solieusap!F1704)</f>
        <v>7.4290000000000003</v>
      </c>
      <c r="G9" s="19">
        <f>(Solieusap!G1704)</f>
        <v>2.7090999999999998</v>
      </c>
      <c r="H9" s="19">
        <f>(Solieusap!H1704)</f>
        <v>1.62229</v>
      </c>
      <c r="I9" s="19">
        <f>(Solieusap!I1704)</f>
        <v>0.64383999999999997</v>
      </c>
      <c r="J9" s="19">
        <f>(Solieusap!J1704)</f>
        <v>1.2043699999999999</v>
      </c>
      <c r="K9" s="19">
        <f t="shared" si="0"/>
        <v>3.0779000000000001</v>
      </c>
      <c r="L9" s="19">
        <f t="shared" si="1"/>
        <v>7.4290000000000003</v>
      </c>
      <c r="M9" s="19">
        <f t="shared" si="2"/>
        <v>2.7090999999999998</v>
      </c>
    </row>
    <row r="10" spans="1:15" hidden="1">
      <c r="A10" s="88" t="str">
        <f>Solieusap!A1739</f>
        <v>297</v>
      </c>
      <c r="B10" s="88" t="str">
        <f>Solieusap!B1739</f>
        <v>cb19</v>
      </c>
      <c r="C10" s="88" t="str">
        <f>Solieusap!C1739</f>
        <v>Combination</v>
      </c>
      <c r="D10" s="88">
        <f>Solieusap!D1739</f>
        <v>0</v>
      </c>
      <c r="E10" s="19">
        <f>(Solieusap!E1739)</f>
        <v>2.8677999999999999</v>
      </c>
      <c r="F10" s="19">
        <f>(Solieusap!F1739)</f>
        <v>-5.1943999999999999</v>
      </c>
      <c r="G10" s="19">
        <f>(Solieusap!G1739)</f>
        <v>-2.1703000000000001</v>
      </c>
      <c r="H10" s="19">
        <f>(Solieusap!H1739)</f>
        <v>0.2581</v>
      </c>
      <c r="I10" s="19">
        <f>(Solieusap!I1739)</f>
        <v>0.59660999999999997</v>
      </c>
      <c r="J10" s="19">
        <f>(Solieusap!J1739)</f>
        <v>-1.08483</v>
      </c>
      <c r="K10" s="19">
        <f t="shared" si="0"/>
        <v>2.8677999999999999</v>
      </c>
      <c r="L10" s="19">
        <f t="shared" si="1"/>
        <v>-5.1943999999999999</v>
      </c>
      <c r="M10" s="19">
        <f t="shared" si="2"/>
        <v>-2.1703000000000001</v>
      </c>
    </row>
    <row r="11" spans="1:15" hidden="1">
      <c r="A11" s="88" t="str">
        <f>Solieusap!A1736</f>
        <v>297</v>
      </c>
      <c r="B11" s="88" t="str">
        <f>Solieusap!B1736</f>
        <v>cb16</v>
      </c>
      <c r="C11" s="88" t="str">
        <f>Solieusap!C1736</f>
        <v>Combination</v>
      </c>
      <c r="D11" s="88">
        <f>Solieusap!D1736</f>
        <v>0</v>
      </c>
      <c r="E11" s="19">
        <f>(Solieusap!E1736)</f>
        <v>2.8671000000000002</v>
      </c>
      <c r="F11" s="19">
        <f>(Solieusap!F1736)</f>
        <v>-5.1993999999999998</v>
      </c>
      <c r="G11" s="19">
        <f>(Solieusap!G1736)</f>
        <v>-2.1718999999999999</v>
      </c>
      <c r="H11" s="19">
        <f>(Solieusap!H1736)</f>
        <v>0.26011000000000001</v>
      </c>
      <c r="I11" s="19">
        <f>(Solieusap!I1736)</f>
        <v>0.59652000000000005</v>
      </c>
      <c r="J11" s="19">
        <f>(Solieusap!J1736)</f>
        <v>-1.0840700000000001</v>
      </c>
      <c r="K11" s="19">
        <f t="shared" si="0"/>
        <v>2.8671000000000002</v>
      </c>
      <c r="L11" s="19">
        <f t="shared" si="1"/>
        <v>-5.1993999999999998</v>
      </c>
      <c r="M11" s="19">
        <f t="shared" si="2"/>
        <v>-2.1718999999999999</v>
      </c>
    </row>
    <row r="12" spans="1:15" hidden="1">
      <c r="A12" s="88" t="str">
        <f>Solieusap!A1737</f>
        <v>297</v>
      </c>
      <c r="B12" s="88" t="str">
        <f>Solieusap!B1737</f>
        <v>cb17</v>
      </c>
      <c r="C12" s="88" t="str">
        <f>Solieusap!C1737</f>
        <v>Combination</v>
      </c>
      <c r="D12" s="88">
        <f>Solieusap!D1737</f>
        <v>0</v>
      </c>
      <c r="E12" s="19">
        <f>(Solieusap!E1737)</f>
        <v>2.8656000000000001</v>
      </c>
      <c r="F12" s="19">
        <f>(Solieusap!F1737)</f>
        <v>-4.1920999999999999</v>
      </c>
      <c r="G12" s="19">
        <f>(Solieusap!G1737)</f>
        <v>-1.7135</v>
      </c>
      <c r="H12" s="19">
        <f>(Solieusap!H1737)</f>
        <v>0.31451000000000001</v>
      </c>
      <c r="I12" s="19">
        <f>(Solieusap!I1737)</f>
        <v>0.63036000000000003</v>
      </c>
      <c r="J12" s="19">
        <f>(Solieusap!J1737)</f>
        <v>-1.1375500000000001</v>
      </c>
      <c r="K12" s="19">
        <f t="shared" si="0"/>
        <v>2.8656000000000001</v>
      </c>
      <c r="L12" s="19">
        <f t="shared" si="1"/>
        <v>-4.1920999999999999</v>
      </c>
      <c r="M12" s="19">
        <f t="shared" si="2"/>
        <v>-1.7135</v>
      </c>
    </row>
    <row r="13" spans="1:15" hidden="1">
      <c r="A13" s="88" t="str">
        <f>Solieusap!A1735</f>
        <v>297</v>
      </c>
      <c r="B13" s="88" t="str">
        <f>Solieusap!B1735</f>
        <v>cb15</v>
      </c>
      <c r="C13" s="88" t="str">
        <f>Solieusap!C1735</f>
        <v>Combination</v>
      </c>
      <c r="D13" s="88">
        <f>Solieusap!D1735</f>
        <v>0</v>
      </c>
      <c r="E13" s="19">
        <f>(Solieusap!E1735)</f>
        <v>2.8494999999999999</v>
      </c>
      <c r="F13" s="19">
        <f>(Solieusap!F1735)</f>
        <v>-4.1547000000000001</v>
      </c>
      <c r="G13" s="19">
        <f>(Solieusap!G1735)</f>
        <v>-1.6983999999999999</v>
      </c>
      <c r="H13" s="19">
        <f>(Solieusap!H1735)</f>
        <v>0.31341000000000002</v>
      </c>
      <c r="I13" s="19">
        <f>(Solieusap!I1735)</f>
        <v>0.62768999999999997</v>
      </c>
      <c r="J13" s="19">
        <f>(Solieusap!J1735)</f>
        <v>-1.1316999999999999</v>
      </c>
      <c r="K13" s="19">
        <f t="shared" si="0"/>
        <v>2.8494999999999999</v>
      </c>
      <c r="L13" s="19">
        <f t="shared" si="1"/>
        <v>-4.1547000000000001</v>
      </c>
      <c r="M13" s="19">
        <f t="shared" si="2"/>
        <v>-1.6983999999999999</v>
      </c>
    </row>
    <row r="14" spans="1:15" hidden="1">
      <c r="A14" s="88" t="str">
        <f>Solieusap!A1738</f>
        <v>297</v>
      </c>
      <c r="B14" s="88" t="str">
        <f>Solieusap!B1738</f>
        <v>cb18</v>
      </c>
      <c r="C14" s="88" t="str">
        <f>Solieusap!C1738</f>
        <v>Combination</v>
      </c>
      <c r="D14" s="88">
        <f>Solieusap!D1738</f>
        <v>0</v>
      </c>
      <c r="E14" s="19">
        <f>(Solieusap!E1738)</f>
        <v>2.8361000000000001</v>
      </c>
      <c r="F14" s="19">
        <f>(Solieusap!F1738)</f>
        <v>-4.7558999999999996</v>
      </c>
      <c r="G14" s="19">
        <f>(Solieusap!G1738)</f>
        <v>-1.9696</v>
      </c>
      <c r="H14" s="19">
        <f>(Solieusap!H1738)</f>
        <v>0.28643999999999997</v>
      </c>
      <c r="I14" s="19">
        <f>(Solieusap!I1738)</f>
        <v>0.60548000000000002</v>
      </c>
      <c r="J14" s="19">
        <f>(Solieusap!J1738)</f>
        <v>-1.09039</v>
      </c>
      <c r="K14" s="19">
        <f t="shared" si="0"/>
        <v>2.8361000000000001</v>
      </c>
      <c r="L14" s="19">
        <f t="shared" si="1"/>
        <v>-4.7558999999999996</v>
      </c>
      <c r="M14" s="19">
        <f t="shared" si="2"/>
        <v>-1.9696</v>
      </c>
    </row>
    <row r="15" spans="1:15" hidden="1">
      <c r="A15" s="88" t="str">
        <f>Solieusap!A1692</f>
        <v>296</v>
      </c>
      <c r="B15" s="88" t="str">
        <f>Solieusap!B1692</f>
        <v>cb18</v>
      </c>
      <c r="C15" s="88" t="str">
        <f>Solieusap!C1692</f>
        <v>Combination</v>
      </c>
      <c r="D15" s="88">
        <f>Solieusap!D1692</f>
        <v>0</v>
      </c>
      <c r="E15" s="19">
        <f>(Solieusap!E1692)</f>
        <v>2.8016000000000001</v>
      </c>
      <c r="F15" s="19">
        <f>(Solieusap!F1692)</f>
        <v>5.8715000000000002</v>
      </c>
      <c r="G15" s="19">
        <f>(Solieusap!G1692)</f>
        <v>2.4369000000000001</v>
      </c>
      <c r="H15" s="19">
        <f>(Solieusap!H1692)</f>
        <v>-0.31447000000000003</v>
      </c>
      <c r="I15" s="19">
        <f>(Solieusap!I1692)</f>
        <v>0.57016999999999995</v>
      </c>
      <c r="J15" s="19">
        <f>(Solieusap!J1692)</f>
        <v>-1.0104500000000001</v>
      </c>
      <c r="K15" s="19">
        <f t="shared" si="0"/>
        <v>2.8016000000000001</v>
      </c>
      <c r="L15" s="19">
        <f t="shared" si="1"/>
        <v>5.8715000000000002</v>
      </c>
      <c r="M15" s="19">
        <f t="shared" si="2"/>
        <v>2.4369000000000001</v>
      </c>
    </row>
    <row r="16" spans="1:15" hidden="1">
      <c r="A16" s="88" t="str">
        <f>Solieusap!A1691</f>
        <v>296</v>
      </c>
      <c r="B16" s="88" t="str">
        <f>Solieusap!B1691</f>
        <v>cb17</v>
      </c>
      <c r="C16" s="88" t="str">
        <f>Solieusap!C1691</f>
        <v>Combination</v>
      </c>
      <c r="D16" s="88">
        <f>Solieusap!D1691</f>
        <v>0</v>
      </c>
      <c r="E16" s="19">
        <f>(Solieusap!E1691)</f>
        <v>2.7723</v>
      </c>
      <c r="F16" s="19">
        <f>(Solieusap!F1691)</f>
        <v>6.4353999999999996</v>
      </c>
      <c r="G16" s="19">
        <f>(Solieusap!G1691)</f>
        <v>2.6930000000000001</v>
      </c>
      <c r="H16" s="19">
        <f>(Solieusap!H1691)</f>
        <v>-0.28639999999999999</v>
      </c>
      <c r="I16" s="19">
        <f>(Solieusap!I1691)</f>
        <v>0.54530999999999996</v>
      </c>
      <c r="J16" s="19">
        <f>(Solieusap!J1691)</f>
        <v>-0.96333000000000002</v>
      </c>
      <c r="K16" s="19">
        <f t="shared" si="0"/>
        <v>2.7723</v>
      </c>
      <c r="L16" s="19">
        <f t="shared" si="1"/>
        <v>6.4353999999999996</v>
      </c>
      <c r="M16" s="19">
        <f t="shared" si="2"/>
        <v>2.6930000000000001</v>
      </c>
    </row>
    <row r="17" spans="1:15" hidden="1">
      <c r="A17" s="88" t="str">
        <f>Solieusap!A1690</f>
        <v>296</v>
      </c>
      <c r="B17" s="88" t="str">
        <f>Solieusap!B1690</f>
        <v>cb16</v>
      </c>
      <c r="C17" s="88" t="str">
        <f>Solieusap!C1690</f>
        <v>Combination</v>
      </c>
      <c r="D17" s="88">
        <f>Solieusap!D1690</f>
        <v>0</v>
      </c>
      <c r="E17" s="19">
        <f>(Solieusap!E1690)</f>
        <v>2.7705000000000002</v>
      </c>
      <c r="F17" s="19">
        <f>(Solieusap!F1690)</f>
        <v>5.4276999999999997</v>
      </c>
      <c r="G17" s="19">
        <f>(Solieusap!G1690)</f>
        <v>2.2343999999999999</v>
      </c>
      <c r="H17" s="19">
        <f>(Solieusap!H1690)</f>
        <v>-0.34078000000000003</v>
      </c>
      <c r="I17" s="19">
        <f>(Solieusap!I1690)</f>
        <v>0.57909999999999995</v>
      </c>
      <c r="J17" s="19">
        <f>(Solieusap!J1690)</f>
        <v>-1.01671</v>
      </c>
      <c r="K17" s="19">
        <f t="shared" si="0"/>
        <v>2.7705000000000002</v>
      </c>
      <c r="L17" s="19">
        <f t="shared" si="1"/>
        <v>5.4276999999999997</v>
      </c>
      <c r="M17" s="19">
        <f t="shared" si="2"/>
        <v>2.2343999999999999</v>
      </c>
    </row>
    <row r="18" spans="1:15" hidden="1">
      <c r="A18" s="88" t="str">
        <f>Solieusap!A1693</f>
        <v>296</v>
      </c>
      <c r="B18" s="88" t="str">
        <f>Solieusap!B1693</f>
        <v>cb19</v>
      </c>
      <c r="C18" s="88" t="str">
        <f>Solieusap!C1693</f>
        <v>Combination</v>
      </c>
      <c r="D18" s="88">
        <f>Solieusap!D1693</f>
        <v>0</v>
      </c>
      <c r="E18" s="19">
        <f>(Solieusap!E1693)</f>
        <v>2.7698999999999998</v>
      </c>
      <c r="F18" s="19">
        <f>(Solieusap!F1693)</f>
        <v>5.4329000000000001</v>
      </c>
      <c r="G18" s="19">
        <f>(Solieusap!G1693)</f>
        <v>2.2361</v>
      </c>
      <c r="H18" s="19">
        <f>(Solieusap!H1693)</f>
        <v>-0.34279999999999999</v>
      </c>
      <c r="I18" s="19">
        <f>(Solieusap!I1693)</f>
        <v>0.57903000000000004</v>
      </c>
      <c r="J18" s="19">
        <f>(Solieusap!J1693)</f>
        <v>-1.0159800000000001</v>
      </c>
      <c r="K18" s="19">
        <f t="shared" si="0"/>
        <v>2.7698999999999998</v>
      </c>
      <c r="L18" s="19">
        <f t="shared" si="1"/>
        <v>5.4329000000000001</v>
      </c>
      <c r="M18" s="19">
        <f t="shared" si="2"/>
        <v>2.2361</v>
      </c>
    </row>
    <row r="19" spans="1:15" hidden="1">
      <c r="A19" s="88" t="str">
        <f>Solieusap!A1689</f>
        <v>296</v>
      </c>
      <c r="B19" s="88" t="str">
        <f>Solieusap!B1689</f>
        <v>cb15</v>
      </c>
      <c r="C19" s="88" t="str">
        <f>Solieusap!C1689</f>
        <v>Combination</v>
      </c>
      <c r="D19" s="88">
        <f>Solieusap!D1689</f>
        <v>0</v>
      </c>
      <c r="E19" s="19">
        <f>(Solieusap!E1689)</f>
        <v>2.7667000000000002</v>
      </c>
      <c r="F19" s="19">
        <f>(Solieusap!F1689)</f>
        <v>6.4363999999999999</v>
      </c>
      <c r="G19" s="19">
        <f>(Solieusap!G1689)</f>
        <v>2.6928999999999998</v>
      </c>
      <c r="H19" s="19">
        <f>(Solieusap!H1689)</f>
        <v>-0.28558</v>
      </c>
      <c r="I19" s="19">
        <f>(Solieusap!I1689)</f>
        <v>0.54384999999999994</v>
      </c>
      <c r="J19" s="19">
        <f>(Solieusap!J1689)</f>
        <v>-0.96174999999999999</v>
      </c>
      <c r="K19" s="19">
        <f t="shared" si="0"/>
        <v>2.7667000000000002</v>
      </c>
      <c r="L19" s="19">
        <f t="shared" si="1"/>
        <v>6.4363999999999999</v>
      </c>
      <c r="M19" s="19">
        <f t="shared" si="2"/>
        <v>2.6928999999999998</v>
      </c>
    </row>
    <row r="20" spans="1:15" hidden="1">
      <c r="A20" s="88" t="str">
        <f>Solieusap!A1336</f>
        <v>155</v>
      </c>
      <c r="B20" s="88" t="str">
        <f>Solieusap!B1336</f>
        <v>BAO</v>
      </c>
      <c r="C20" s="88" t="str">
        <f>Solieusap!C1336</f>
        <v>Combination</v>
      </c>
      <c r="D20" s="88" t="str">
        <f>Solieusap!D1336</f>
        <v>Max</v>
      </c>
      <c r="E20" s="19">
        <f>(Solieusap!E1336)</f>
        <v>1.0847</v>
      </c>
      <c r="F20" s="19">
        <f>(Solieusap!F1336)</f>
        <v>0.50800000000000001</v>
      </c>
      <c r="G20" s="19">
        <f>(Solieusap!G1336)</f>
        <v>31.84</v>
      </c>
      <c r="H20" s="19">
        <f>(Solieusap!H1336)</f>
        <v>0.96445999999999998</v>
      </c>
      <c r="I20" s="19">
        <f>(Solieusap!I1336)</f>
        <v>1.1396999999999999</v>
      </c>
      <c r="J20" s="19">
        <f>(Solieusap!J1336)</f>
        <v>3.15E-3</v>
      </c>
      <c r="K20" s="19">
        <f t="shared" si="0"/>
        <v>1.0847</v>
      </c>
      <c r="L20" s="19">
        <f t="shared" si="1"/>
        <v>0.50800000000000001</v>
      </c>
      <c r="M20" s="19">
        <f t="shared" si="2"/>
        <v>31.84</v>
      </c>
    </row>
    <row r="21" spans="1:15" hidden="1">
      <c r="A21" s="88" t="str">
        <f>Solieusap!A1313</f>
        <v>155</v>
      </c>
      <c r="B21" s="88" t="str">
        <f>Solieusap!B1313</f>
        <v>cb7</v>
      </c>
      <c r="C21" s="88" t="str">
        <f>Solieusap!C1313</f>
        <v>Combination</v>
      </c>
      <c r="D21" s="88">
        <f>Solieusap!D1313</f>
        <v>0</v>
      </c>
      <c r="E21" s="19">
        <f>(Solieusap!E1313)</f>
        <v>1.0847</v>
      </c>
      <c r="F21" s="19">
        <f>(Solieusap!F1313)</f>
        <v>-6.3399999999999998E-2</v>
      </c>
      <c r="G21" s="19">
        <f>(Solieusap!G1313)</f>
        <v>15.5749</v>
      </c>
      <c r="H21" s="19">
        <f>(Solieusap!H1313)</f>
        <v>5.6600000000000001E-3</v>
      </c>
      <c r="I21" s="19">
        <f>(Solieusap!I1313)</f>
        <v>1.1396999999999999</v>
      </c>
      <c r="J21" s="19">
        <f>(Solieusap!J1313)</f>
        <v>-3.46E-3</v>
      </c>
      <c r="K21" s="19">
        <f t="shared" si="0"/>
        <v>1.0847</v>
      </c>
      <c r="L21" s="19">
        <f t="shared" si="1"/>
        <v>-6.3399999999999998E-2</v>
      </c>
      <c r="M21" s="19">
        <f t="shared" si="2"/>
        <v>15.5749</v>
      </c>
    </row>
    <row r="22" spans="1:15" s="9" customFormat="1">
      <c r="A22" s="88" t="str">
        <f>Solieusap!A48</f>
        <v>91</v>
      </c>
      <c r="B22" s="88" t="str">
        <f>Solieusap!B48</f>
        <v>BAO</v>
      </c>
      <c r="C22" s="88" t="str">
        <f>Solieusap!C48</f>
        <v>Combination</v>
      </c>
      <c r="D22" s="88" t="str">
        <f>Solieusap!D48</f>
        <v>Max</v>
      </c>
      <c r="E22" s="19">
        <f>(Solieusap!E48)</f>
        <v>1.0811999999999999</v>
      </c>
      <c r="F22" s="19">
        <f>(Solieusap!F48)</f>
        <v>0.75109999999999999</v>
      </c>
      <c r="G22" s="19">
        <f>(Solieusap!G48)</f>
        <v>24.658100000000001</v>
      </c>
      <c r="H22" s="19">
        <f>(Solieusap!H48)</f>
        <v>0.72621999999999998</v>
      </c>
      <c r="I22" s="19">
        <f>(Solieusap!I48)</f>
        <v>1.0924400000000001</v>
      </c>
      <c r="J22" s="19">
        <f>(Solieusap!J48)</f>
        <v>3.2599999999999999E-3</v>
      </c>
      <c r="K22" s="19">
        <f t="shared" si="0"/>
        <v>1.0811999999999999</v>
      </c>
      <c r="L22" s="19">
        <f t="shared" si="1"/>
        <v>0.75109999999999999</v>
      </c>
      <c r="M22" s="19">
        <f>G22</f>
        <v>24.658100000000001</v>
      </c>
      <c r="N22" s="80">
        <f t="shared" ref="N22:N25" si="3">H22</f>
        <v>0.72621999999999998</v>
      </c>
      <c r="O22" s="80">
        <f t="shared" ref="O22:O25" si="4">I22</f>
        <v>1.0924400000000001</v>
      </c>
    </row>
    <row r="23" spans="1:15" s="9" customFormat="1">
      <c r="A23" s="88" t="str">
        <f>Solieusap!A25</f>
        <v>91</v>
      </c>
      <c r="B23" s="88" t="str">
        <f>Solieusap!B25</f>
        <v>cb7</v>
      </c>
      <c r="C23" s="88" t="str">
        <f>Solieusap!C25</f>
        <v>Combination</v>
      </c>
      <c r="D23" s="88">
        <f>Solieusap!D25</f>
        <v>0</v>
      </c>
      <c r="E23" s="19">
        <f>(Solieusap!E25)</f>
        <v>1.0811999999999999</v>
      </c>
      <c r="F23" s="19">
        <f>(Solieusap!F25)</f>
        <v>0.24340000000000001</v>
      </c>
      <c r="G23" s="19">
        <f>(Solieusap!G25)</f>
        <v>15.4925</v>
      </c>
      <c r="H23" s="19">
        <f>(Solieusap!H25)</f>
        <v>-0.26733000000000001</v>
      </c>
      <c r="I23" s="19">
        <f>(Solieusap!I25)</f>
        <v>1.0924400000000001</v>
      </c>
      <c r="J23" s="19">
        <f>(Solieusap!J25)</f>
        <v>-3.5200000000000001E-3</v>
      </c>
      <c r="K23" s="19">
        <f t="shared" si="0"/>
        <v>1.0811999999999999</v>
      </c>
      <c r="L23" s="19">
        <f t="shared" si="1"/>
        <v>0.24340000000000001</v>
      </c>
      <c r="M23" s="19">
        <f t="shared" si="2"/>
        <v>15.4925</v>
      </c>
      <c r="N23" s="80">
        <f t="shared" si="3"/>
        <v>-0.26733000000000001</v>
      </c>
      <c r="O23" s="80">
        <f t="shared" si="4"/>
        <v>1.0924400000000001</v>
      </c>
    </row>
    <row r="24" spans="1:15" s="9" customFormat="1">
      <c r="A24" s="88" t="str">
        <f>Solieusap!A37</f>
        <v>91</v>
      </c>
      <c r="B24" s="88" t="str">
        <f>Solieusap!B37</f>
        <v>cb19</v>
      </c>
      <c r="C24" s="88" t="str">
        <f>Solieusap!C37</f>
        <v>Combination</v>
      </c>
      <c r="D24" s="88">
        <f>Solieusap!D37</f>
        <v>0</v>
      </c>
      <c r="E24" s="19">
        <f>(Solieusap!E37)</f>
        <v>1.0279</v>
      </c>
      <c r="F24" s="19">
        <f>(Solieusap!F37)</f>
        <v>0.23130000000000001</v>
      </c>
      <c r="G24" s="19">
        <f>(Solieusap!G37)</f>
        <v>17.636800000000001</v>
      </c>
      <c r="H24" s="19">
        <f>(Solieusap!H37)</f>
        <v>-0.24956999999999999</v>
      </c>
      <c r="I24" s="19">
        <f>(Solieusap!I37)</f>
        <v>1.0320400000000001</v>
      </c>
      <c r="J24" s="19">
        <f>(Solieusap!J37)</f>
        <v>-3.1800000000000001E-3</v>
      </c>
      <c r="K24" s="19">
        <f t="shared" si="0"/>
        <v>1.0279</v>
      </c>
      <c r="L24" s="19">
        <f t="shared" si="1"/>
        <v>0.23130000000000001</v>
      </c>
      <c r="M24" s="19">
        <f t="shared" si="2"/>
        <v>17.636800000000001</v>
      </c>
      <c r="N24" s="80">
        <f t="shared" si="3"/>
        <v>-0.24956999999999999</v>
      </c>
      <c r="O24" s="80">
        <f t="shared" si="4"/>
        <v>1.0320400000000001</v>
      </c>
    </row>
    <row r="25" spans="1:15" s="9" customFormat="1">
      <c r="A25" s="88" t="str">
        <f>Solieusap!A34</f>
        <v>91</v>
      </c>
      <c r="B25" s="88" t="str">
        <f>Solieusap!B34</f>
        <v>cb16</v>
      </c>
      <c r="C25" s="88" t="str">
        <f>Solieusap!C34</f>
        <v>Combination</v>
      </c>
      <c r="D25" s="88">
        <f>Solieusap!D34</f>
        <v>0</v>
      </c>
      <c r="E25" s="19">
        <f>(Solieusap!E34)</f>
        <v>1.0276000000000001</v>
      </c>
      <c r="F25" s="19">
        <f>(Solieusap!F34)</f>
        <v>0.2283</v>
      </c>
      <c r="G25" s="19">
        <f>(Solieusap!G34)</f>
        <v>17.7027</v>
      </c>
      <c r="H25" s="19">
        <f>(Solieusap!H34)</f>
        <v>-0.24559</v>
      </c>
      <c r="I25" s="19">
        <f>(Solieusap!I34)</f>
        <v>1.0317099999999999</v>
      </c>
      <c r="J25" s="19">
        <f>(Solieusap!J34)</f>
        <v>-3.1800000000000001E-3</v>
      </c>
      <c r="K25" s="19">
        <f t="shared" si="0"/>
        <v>1.0276000000000001</v>
      </c>
      <c r="L25" s="19">
        <f t="shared" si="1"/>
        <v>0.2283</v>
      </c>
      <c r="M25" s="19">
        <f t="shared" si="2"/>
        <v>17.7027</v>
      </c>
      <c r="N25" s="80">
        <f t="shared" si="3"/>
        <v>-0.24559</v>
      </c>
      <c r="O25" s="80">
        <f t="shared" si="4"/>
        <v>1.0317099999999999</v>
      </c>
    </row>
    <row r="26" spans="1:15" s="9" customFormat="1" hidden="1">
      <c r="A26" s="88" t="str">
        <f>Solieusap!A1323</f>
        <v>155</v>
      </c>
      <c r="B26" s="88" t="str">
        <f>Solieusap!B1323</f>
        <v>cb17</v>
      </c>
      <c r="C26" s="88" t="str">
        <f>Solieusap!C1323</f>
        <v>Combination</v>
      </c>
      <c r="D26" s="88">
        <f>Solieusap!D1323</f>
        <v>0</v>
      </c>
      <c r="E26" s="19">
        <f>(Solieusap!E1323)</f>
        <v>1.0275000000000001</v>
      </c>
      <c r="F26" s="19">
        <f>(Solieusap!F1323)</f>
        <v>-0.12180000000000001</v>
      </c>
      <c r="G26" s="19">
        <f>(Solieusap!G1323)</f>
        <v>17.5748</v>
      </c>
      <c r="H26" s="19">
        <f>(Solieusap!H1323)</f>
        <v>8.6629999999999999E-2</v>
      </c>
      <c r="I26" s="19">
        <f>(Solieusap!I1323)</f>
        <v>1.0724</v>
      </c>
      <c r="J26" s="19">
        <f>(Solieusap!J1323)</f>
        <v>-3.4099999999999998E-3</v>
      </c>
      <c r="K26" s="19">
        <f t="shared" si="0"/>
        <v>1.0275000000000001</v>
      </c>
      <c r="L26" s="19">
        <f t="shared" si="1"/>
        <v>-0.12180000000000001</v>
      </c>
      <c r="M26" s="19">
        <f t="shared" si="2"/>
        <v>17.5748</v>
      </c>
    </row>
    <row r="27" spans="1:15" s="9" customFormat="1">
      <c r="A27" s="88" t="str">
        <f>Solieusap!A36</f>
        <v>91</v>
      </c>
      <c r="B27" s="88" t="str">
        <f>Solieusap!B36</f>
        <v>cb18</v>
      </c>
      <c r="C27" s="88" t="str">
        <f>Solieusap!C36</f>
        <v>Combination</v>
      </c>
      <c r="D27" s="88">
        <f>Solieusap!D36</f>
        <v>0</v>
      </c>
      <c r="E27" s="19">
        <f>(Solieusap!E36)</f>
        <v>1.0266</v>
      </c>
      <c r="F27" s="19">
        <f>(Solieusap!F36)</f>
        <v>0.2109</v>
      </c>
      <c r="G27" s="19">
        <f>(Solieusap!G36)</f>
        <v>17.576799999999999</v>
      </c>
      <c r="H27" s="19">
        <f>(Solieusap!H36)</f>
        <v>-0.22081999999999999</v>
      </c>
      <c r="I27" s="19">
        <f>(Solieusap!I36)</f>
        <v>1.03027</v>
      </c>
      <c r="J27" s="19">
        <f>(Solieusap!J36)</f>
        <v>-3.2299999999999998E-3</v>
      </c>
      <c r="K27" s="19">
        <f t="shared" si="0"/>
        <v>1.0266</v>
      </c>
      <c r="L27" s="19">
        <f t="shared" si="1"/>
        <v>0.2109</v>
      </c>
      <c r="M27" s="19">
        <f t="shared" si="2"/>
        <v>17.576799999999999</v>
      </c>
      <c r="N27" s="80">
        <f>H27</f>
        <v>-0.22081999999999999</v>
      </c>
      <c r="O27" s="80">
        <f>I27</f>
        <v>1.03027</v>
      </c>
    </row>
    <row r="28" spans="1:15" s="9" customFormat="1" hidden="1">
      <c r="A28" s="88" t="str">
        <f>Solieusap!A1324</f>
        <v>155</v>
      </c>
      <c r="B28" s="88" t="str">
        <f>Solieusap!B1324</f>
        <v>cb18</v>
      </c>
      <c r="C28" s="88" t="str">
        <f>Solieusap!C1324</f>
        <v>Combination</v>
      </c>
      <c r="D28" s="88">
        <f>Solieusap!D1324</f>
        <v>0</v>
      </c>
      <c r="E28" s="19">
        <f>(Solieusap!E1324)</f>
        <v>1.0265</v>
      </c>
      <c r="F28" s="19">
        <f>(Solieusap!F1324)</f>
        <v>-9.9299999999999999E-2</v>
      </c>
      <c r="G28" s="19">
        <f>(Solieusap!G1324)</f>
        <v>17.6464</v>
      </c>
      <c r="H28" s="19">
        <f>(Solieusap!H1324)</f>
        <v>5.5320000000000001E-2</v>
      </c>
      <c r="I28" s="19">
        <f>(Solieusap!I1324)</f>
        <v>1.0710299999999999</v>
      </c>
      <c r="J28" s="19">
        <f>(Solieusap!J1324)</f>
        <v>-3.1900000000000001E-3</v>
      </c>
      <c r="K28" s="19">
        <f t="shared" si="0"/>
        <v>1.0265</v>
      </c>
      <c r="L28" s="19">
        <f t="shared" si="1"/>
        <v>-9.9299999999999999E-2</v>
      </c>
      <c r="M28" s="19">
        <f t="shared" si="2"/>
        <v>17.6464</v>
      </c>
    </row>
    <row r="29" spans="1:15" s="9" customFormat="1" hidden="1">
      <c r="A29" s="88" t="str">
        <f>Solieusap!A1325</f>
        <v>155</v>
      </c>
      <c r="B29" s="88" t="str">
        <f>Solieusap!B1325</f>
        <v>cb19</v>
      </c>
      <c r="C29" s="88" t="str">
        <f>Solieusap!C1325</f>
        <v>Combination</v>
      </c>
      <c r="D29" s="88">
        <f>Solieusap!D1325</f>
        <v>0</v>
      </c>
      <c r="E29" s="19">
        <f>(Solieusap!E1325)</f>
        <v>1.0259</v>
      </c>
      <c r="F29" s="19">
        <f>(Solieusap!F1325)</f>
        <v>-7.8799999999999995E-2</v>
      </c>
      <c r="G29" s="19">
        <f>(Solieusap!G1325)</f>
        <v>17.5914</v>
      </c>
      <c r="H29" s="19">
        <f>(Solieusap!H1325)</f>
        <v>2.648E-2</v>
      </c>
      <c r="I29" s="19">
        <f>(Solieusap!I1325)</f>
        <v>1.0702199999999999</v>
      </c>
      <c r="J29" s="19">
        <f>(Solieusap!J1325)</f>
        <v>-3.13E-3</v>
      </c>
      <c r="K29" s="19">
        <f t="shared" si="0"/>
        <v>1.0259</v>
      </c>
      <c r="L29" s="19">
        <f t="shared" si="1"/>
        <v>-7.8799999999999995E-2</v>
      </c>
      <c r="M29" s="19">
        <f t="shared" si="2"/>
        <v>17.5914</v>
      </c>
    </row>
    <row r="30" spans="1:15" s="9" customFormat="1" hidden="1">
      <c r="A30" s="88" t="str">
        <f>Solieusap!A1322</f>
        <v>155</v>
      </c>
      <c r="B30" s="88" t="str">
        <f>Solieusap!B1322</f>
        <v>cb16</v>
      </c>
      <c r="C30" s="88" t="str">
        <f>Solieusap!C1322</f>
        <v>Combination</v>
      </c>
      <c r="D30" s="88">
        <f>Solieusap!D1322</f>
        <v>0</v>
      </c>
      <c r="E30" s="19">
        <f>(Solieusap!E1322)</f>
        <v>1.0258</v>
      </c>
      <c r="F30" s="19">
        <f>(Solieusap!F1322)</f>
        <v>-8.1100000000000005E-2</v>
      </c>
      <c r="G30" s="19">
        <f>(Solieusap!G1322)</f>
        <v>17.669799999999999</v>
      </c>
      <c r="H30" s="19">
        <f>(Solieusap!H1322)</f>
        <v>2.9870000000000001E-2</v>
      </c>
      <c r="I30" s="19">
        <f>(Solieusap!I1322)</f>
        <v>1.07016</v>
      </c>
      <c r="J30" s="19">
        <f>(Solieusap!J1322)</f>
        <v>-3.14E-3</v>
      </c>
      <c r="K30" s="19">
        <f t="shared" si="0"/>
        <v>1.0258</v>
      </c>
      <c r="L30" s="19">
        <f t="shared" si="1"/>
        <v>-8.1100000000000005E-2</v>
      </c>
      <c r="M30" s="19">
        <f t="shared" si="2"/>
        <v>17.669799999999999</v>
      </c>
    </row>
    <row r="31" spans="1:15" s="9" customFormat="1">
      <c r="A31" s="88" t="str">
        <f>Solieusap!A35</f>
        <v>91</v>
      </c>
      <c r="B31" s="88" t="str">
        <f>Solieusap!B35</f>
        <v>cb17</v>
      </c>
      <c r="C31" s="88" t="str">
        <f>Solieusap!C35</f>
        <v>Combination</v>
      </c>
      <c r="D31" s="88">
        <f>Solieusap!D35</f>
        <v>0</v>
      </c>
      <c r="E31" s="19">
        <f>(Solieusap!E35)</f>
        <v>1.0256000000000001</v>
      </c>
      <c r="F31" s="19">
        <f>(Solieusap!F35)</f>
        <v>0.189</v>
      </c>
      <c r="G31" s="19">
        <f>(Solieusap!G35)</f>
        <v>17.5002</v>
      </c>
      <c r="H31" s="19">
        <f>(Solieusap!H35)</f>
        <v>-0.19005</v>
      </c>
      <c r="I31" s="19">
        <f>(Solieusap!I35)</f>
        <v>1.02871</v>
      </c>
      <c r="J31" s="19">
        <f>(Solieusap!J35)</f>
        <v>-3.4399999999999999E-3</v>
      </c>
      <c r="K31" s="19">
        <f t="shared" si="0"/>
        <v>1.0256000000000001</v>
      </c>
      <c r="L31" s="19">
        <f t="shared" si="1"/>
        <v>0.189</v>
      </c>
      <c r="M31" s="19">
        <f t="shared" si="2"/>
        <v>17.5002</v>
      </c>
      <c r="N31" s="80">
        <f t="shared" ref="N31:N32" si="5">H31</f>
        <v>-0.19005</v>
      </c>
      <c r="O31" s="80">
        <f t="shared" ref="O31:O32" si="6">I31</f>
        <v>1.02871</v>
      </c>
    </row>
    <row r="32" spans="1:15" s="9" customFormat="1">
      <c r="A32" s="88" t="str">
        <f>Solieusap!A33</f>
        <v>91</v>
      </c>
      <c r="B32" s="88" t="str">
        <f>Solieusap!B33</f>
        <v>cb15</v>
      </c>
      <c r="C32" s="88" t="str">
        <f>Solieusap!C33</f>
        <v>Combination</v>
      </c>
      <c r="D32" s="88">
        <f>Solieusap!D33</f>
        <v>0</v>
      </c>
      <c r="E32" s="19">
        <f>(Solieusap!E33)</f>
        <v>1.0243</v>
      </c>
      <c r="F32" s="19">
        <f>(Solieusap!F33)</f>
        <v>0.18440000000000001</v>
      </c>
      <c r="G32" s="19">
        <f>(Solieusap!G33)</f>
        <v>24.247900000000001</v>
      </c>
      <c r="H32" s="19">
        <f>(Solieusap!H33)</f>
        <v>-0.18329000000000001</v>
      </c>
      <c r="I32" s="19">
        <f>(Solieusap!I33)</f>
        <v>1.02674</v>
      </c>
      <c r="J32" s="19">
        <f>(Solieusap!J33)</f>
        <v>-3.47E-3</v>
      </c>
      <c r="K32" s="19">
        <f t="shared" si="0"/>
        <v>1.0243</v>
      </c>
      <c r="L32" s="19">
        <f t="shared" si="1"/>
        <v>0.18440000000000001</v>
      </c>
      <c r="M32" s="19">
        <f t="shared" si="2"/>
        <v>24.247900000000001</v>
      </c>
      <c r="N32" s="80">
        <f t="shared" si="5"/>
        <v>-0.18329000000000001</v>
      </c>
      <c r="O32" s="80">
        <f t="shared" si="6"/>
        <v>1.02674</v>
      </c>
    </row>
    <row r="33" spans="1:13" s="9" customFormat="1" hidden="1">
      <c r="A33" s="88" t="str">
        <f>Solieusap!A1321</f>
        <v>155</v>
      </c>
      <c r="B33" s="88" t="str">
        <f>Solieusap!B1321</f>
        <v>cb15</v>
      </c>
      <c r="C33" s="88" t="str">
        <f>Solieusap!C1321</f>
        <v>Combination</v>
      </c>
      <c r="D33" s="88">
        <f>Solieusap!D1321</f>
        <v>0</v>
      </c>
      <c r="E33" s="19">
        <f>(Solieusap!E1321)</f>
        <v>1.0227999999999999</v>
      </c>
      <c r="F33" s="19">
        <f>(Solieusap!F1321)</f>
        <v>-0.1142</v>
      </c>
      <c r="G33" s="19">
        <f>(Solieusap!G1321)</f>
        <v>30.649100000000001</v>
      </c>
      <c r="H33" s="19">
        <f>(Solieusap!H1321)</f>
        <v>8.2549999999999998E-2</v>
      </c>
      <c r="I33" s="19">
        <f>(Solieusap!I1321)</f>
        <v>1.0680499999999999</v>
      </c>
      <c r="J33" s="19">
        <f>(Solieusap!J1321)</f>
        <v>-3.4499999999999999E-3</v>
      </c>
      <c r="K33" s="19">
        <f t="shared" si="0"/>
        <v>1.0227999999999999</v>
      </c>
      <c r="L33" s="19">
        <f t="shared" si="1"/>
        <v>-0.1142</v>
      </c>
      <c r="M33" s="19">
        <f t="shared" si="2"/>
        <v>30.649100000000001</v>
      </c>
    </row>
    <row r="34" spans="1:13" s="9" customFormat="1" hidden="1">
      <c r="A34" s="88" t="str">
        <f>Solieusap!A117</f>
        <v>95</v>
      </c>
      <c r="B34" s="88" t="str">
        <f>Solieusap!B117</f>
        <v>cb7</v>
      </c>
      <c r="C34" s="88" t="str">
        <f>Solieusap!C117</f>
        <v>Combination</v>
      </c>
      <c r="D34" s="88">
        <f>Solieusap!D117</f>
        <v>0</v>
      </c>
      <c r="E34" s="19">
        <f>(Solieusap!E117)</f>
        <v>0.90820000000000001</v>
      </c>
      <c r="F34" s="19">
        <f>(Solieusap!F117)</f>
        <v>6.9800000000000001E-2</v>
      </c>
      <c r="G34" s="19">
        <f>(Solieusap!G117)</f>
        <v>15.351100000000001</v>
      </c>
      <c r="H34" s="19">
        <f>(Solieusap!H117)</f>
        <v>-2.112E-2</v>
      </c>
      <c r="I34" s="19">
        <f>(Solieusap!I117)</f>
        <v>1.0321199999999999</v>
      </c>
      <c r="J34" s="19">
        <f>(Solieusap!J117)</f>
        <v>-2.0100000000000001E-3</v>
      </c>
      <c r="K34" s="19">
        <f t="shared" si="0"/>
        <v>0.90820000000000001</v>
      </c>
      <c r="L34" s="19">
        <f t="shared" si="1"/>
        <v>6.9800000000000001E-2</v>
      </c>
      <c r="M34" s="19">
        <f t="shared" si="2"/>
        <v>15.351100000000001</v>
      </c>
    </row>
    <row r="35" spans="1:13" s="9" customFormat="1" hidden="1">
      <c r="A35" s="88" t="str">
        <f>Solieusap!A140</f>
        <v>95</v>
      </c>
      <c r="B35" s="88" t="str">
        <f>Solieusap!B140</f>
        <v>BAO</v>
      </c>
      <c r="C35" s="88" t="str">
        <f>Solieusap!C140</f>
        <v>Combination</v>
      </c>
      <c r="D35" s="88" t="str">
        <f>Solieusap!D140</f>
        <v>Max</v>
      </c>
      <c r="E35" s="19">
        <f>(Solieusap!E140)</f>
        <v>0.90820000000000001</v>
      </c>
      <c r="F35" s="19">
        <f>(Solieusap!F140)</f>
        <v>0.753</v>
      </c>
      <c r="G35" s="19">
        <f>(Solieusap!G140)</f>
        <v>24.198899999999998</v>
      </c>
      <c r="H35" s="19">
        <f>(Solieusap!H140)</f>
        <v>0.69006999999999996</v>
      </c>
      <c r="I35" s="19">
        <f>(Solieusap!I140)</f>
        <v>1.0321199999999999</v>
      </c>
      <c r="J35" s="19">
        <f>(Solieusap!J140)</f>
        <v>2.1099999999999999E-3</v>
      </c>
      <c r="K35" s="19">
        <f t="shared" si="0"/>
        <v>0.90820000000000001</v>
      </c>
      <c r="L35" s="19">
        <f t="shared" si="1"/>
        <v>0.753</v>
      </c>
      <c r="M35" s="19">
        <f t="shared" si="2"/>
        <v>24.198899999999998</v>
      </c>
    </row>
    <row r="36" spans="1:13" s="9" customFormat="1" hidden="1">
      <c r="A36" s="88" t="str">
        <f>Solieusap!A1729</f>
        <v>297</v>
      </c>
      <c r="B36" s="88" t="str">
        <f>Solieusap!B1729</f>
        <v>cb9</v>
      </c>
      <c r="C36" s="88" t="str">
        <f>Solieusap!C1729</f>
        <v>Combination</v>
      </c>
      <c r="D36" s="88">
        <f>Solieusap!D1729</f>
        <v>0</v>
      </c>
      <c r="E36" s="19">
        <f>(Solieusap!E1729)</f>
        <v>0.89910000000000001</v>
      </c>
      <c r="F36" s="19">
        <f>(Solieusap!F1729)</f>
        <v>-8.0236000000000001</v>
      </c>
      <c r="G36" s="19">
        <f>(Solieusap!G1729)</f>
        <v>-2.8349000000000002</v>
      </c>
      <c r="H36" s="19">
        <f>(Solieusap!H1729)</f>
        <v>1.62201</v>
      </c>
      <c r="I36" s="19">
        <f>(Solieusap!I1729)</f>
        <v>0.12445000000000001</v>
      </c>
      <c r="J36" s="19">
        <f>(Solieusap!J1729)</f>
        <v>-3.5900000000000001E-2</v>
      </c>
      <c r="K36" s="19">
        <f t="shared" si="0"/>
        <v>0.89910000000000001</v>
      </c>
      <c r="L36" s="19">
        <f t="shared" si="1"/>
        <v>-8.0236000000000001</v>
      </c>
      <c r="M36" s="19">
        <f t="shared" si="2"/>
        <v>-2.8349000000000002</v>
      </c>
    </row>
    <row r="37" spans="1:13" s="9" customFormat="1" hidden="1">
      <c r="A37" s="88" t="str">
        <f>Solieusap!A125</f>
        <v>95</v>
      </c>
      <c r="B37" s="88" t="str">
        <f>Solieusap!B125</f>
        <v>cb15</v>
      </c>
      <c r="C37" s="88" t="str">
        <f>Solieusap!C125</f>
        <v>Combination</v>
      </c>
      <c r="D37" s="88">
        <f>Solieusap!D125</f>
        <v>0</v>
      </c>
      <c r="E37" s="19">
        <f>(Solieusap!E125)</f>
        <v>0.87619999999999998</v>
      </c>
      <c r="F37" s="19">
        <f>(Solieusap!F125)</f>
        <v>4.2999999999999997E-2</v>
      </c>
      <c r="G37" s="19">
        <f>(Solieusap!G125)</f>
        <v>23.643000000000001</v>
      </c>
      <c r="H37" s="19">
        <f>(Solieusap!H125)</f>
        <v>2.7109999999999999E-2</v>
      </c>
      <c r="I37" s="19">
        <f>(Solieusap!I125)</f>
        <v>0.98228000000000004</v>
      </c>
      <c r="J37" s="19">
        <f>(Solieusap!J125)</f>
        <v>-1.7600000000000001E-3</v>
      </c>
      <c r="K37" s="19">
        <f t="shared" si="0"/>
        <v>0.87619999999999998</v>
      </c>
      <c r="L37" s="19">
        <f t="shared" si="1"/>
        <v>4.2999999999999997E-2</v>
      </c>
      <c r="M37" s="19">
        <f t="shared" si="2"/>
        <v>23.643000000000001</v>
      </c>
    </row>
    <row r="38" spans="1:13" s="9" customFormat="1" hidden="1">
      <c r="A38" s="88" t="str">
        <f>Solieusap!A127</f>
        <v>95</v>
      </c>
      <c r="B38" s="88" t="str">
        <f>Solieusap!B127</f>
        <v>cb17</v>
      </c>
      <c r="C38" s="88" t="str">
        <f>Solieusap!C127</f>
        <v>Combination</v>
      </c>
      <c r="D38" s="88">
        <f>Solieusap!D127</f>
        <v>0</v>
      </c>
      <c r="E38" s="19">
        <f>(Solieusap!E127)</f>
        <v>0.87539999999999996</v>
      </c>
      <c r="F38" s="19">
        <f>(Solieusap!F127)</f>
        <v>3.3500000000000002E-2</v>
      </c>
      <c r="G38" s="19">
        <f>(Solieusap!G127)</f>
        <v>17.300799999999999</v>
      </c>
      <c r="H38" s="19">
        <f>(Solieusap!H127)</f>
        <v>3.1809999999999998E-2</v>
      </c>
      <c r="I38" s="19">
        <f>(Solieusap!I127)</f>
        <v>0.98209000000000002</v>
      </c>
      <c r="J38" s="19">
        <f>(Solieusap!J127)</f>
        <v>-1.7600000000000001E-3</v>
      </c>
      <c r="K38" s="19">
        <f t="shared" si="0"/>
        <v>0.87539999999999996</v>
      </c>
      <c r="L38" s="19">
        <f t="shared" si="1"/>
        <v>3.3500000000000002E-2</v>
      </c>
      <c r="M38" s="19">
        <f t="shared" si="2"/>
        <v>17.300799999999999</v>
      </c>
    </row>
    <row r="39" spans="1:13" s="9" customFormat="1" hidden="1">
      <c r="A39" s="88" t="str">
        <f>Solieusap!A128</f>
        <v>95</v>
      </c>
      <c r="B39" s="88" t="str">
        <f>Solieusap!B128</f>
        <v>cb18</v>
      </c>
      <c r="C39" s="88" t="str">
        <f>Solieusap!C128</f>
        <v>Combination</v>
      </c>
      <c r="D39" s="88">
        <f>Solieusap!D128</f>
        <v>0</v>
      </c>
      <c r="E39" s="19">
        <f>(Solieusap!E128)</f>
        <v>0.87350000000000005</v>
      </c>
      <c r="F39" s="19">
        <f>(Solieusap!F128)</f>
        <v>5.6300000000000003E-2</v>
      </c>
      <c r="G39" s="19">
        <f>(Solieusap!G128)</f>
        <v>17.343900000000001</v>
      </c>
      <c r="H39" s="19">
        <f>(Solieusap!H128)</f>
        <v>-2.2000000000000001E-4</v>
      </c>
      <c r="I39" s="19">
        <f>(Solieusap!I128)</f>
        <v>0.97974000000000006</v>
      </c>
      <c r="J39" s="19">
        <f>(Solieusap!J128)</f>
        <v>-1.7099999999999999E-3</v>
      </c>
      <c r="K39" s="19">
        <f t="shared" si="0"/>
        <v>0.87350000000000005</v>
      </c>
      <c r="L39" s="19">
        <f t="shared" si="1"/>
        <v>5.6300000000000003E-2</v>
      </c>
      <c r="M39" s="19">
        <f t="shared" si="2"/>
        <v>17.343900000000001</v>
      </c>
    </row>
    <row r="40" spans="1:13" hidden="1">
      <c r="A40" s="88" t="str">
        <f>Solieusap!A126</f>
        <v>95</v>
      </c>
      <c r="B40" s="88" t="str">
        <f>Solieusap!B126</f>
        <v>cb16</v>
      </c>
      <c r="C40" s="88" t="str">
        <f>Solieusap!C126</f>
        <v>Combination</v>
      </c>
      <c r="D40" s="88">
        <f>Solieusap!D126</f>
        <v>0</v>
      </c>
      <c r="E40" s="19">
        <f>(Solieusap!E126)</f>
        <v>0.87250000000000005</v>
      </c>
      <c r="F40" s="19">
        <f>(Solieusap!F126)</f>
        <v>7.4800000000000005E-2</v>
      </c>
      <c r="G40" s="19">
        <f>(Solieusap!G126)</f>
        <v>17.401900000000001</v>
      </c>
      <c r="H40" s="19">
        <f>(Solieusap!H126)</f>
        <v>-2.6290000000000001E-2</v>
      </c>
      <c r="I40" s="19">
        <f>(Solieusap!I126)</f>
        <v>0.97829999999999995</v>
      </c>
      <c r="J40" s="19">
        <f>(Solieusap!J126)</f>
        <v>-1.7799999999999999E-3</v>
      </c>
      <c r="K40" s="19">
        <f t="shared" si="0"/>
        <v>0.87250000000000005</v>
      </c>
      <c r="L40" s="19">
        <f t="shared" si="1"/>
        <v>7.4800000000000005E-2</v>
      </c>
      <c r="M40" s="19">
        <f t="shared" si="2"/>
        <v>17.401900000000001</v>
      </c>
    </row>
    <row r="41" spans="1:13" hidden="1">
      <c r="A41" s="88" t="str">
        <f>Solieusap!A129</f>
        <v>95</v>
      </c>
      <c r="B41" s="88" t="str">
        <f>Solieusap!B129</f>
        <v>cb19</v>
      </c>
      <c r="C41" s="88" t="str">
        <f>Solieusap!C129</f>
        <v>Combination</v>
      </c>
      <c r="D41" s="88">
        <f>Solieusap!D129</f>
        <v>0</v>
      </c>
      <c r="E41" s="19">
        <f>(Solieusap!E129)</f>
        <v>0.87250000000000005</v>
      </c>
      <c r="F41" s="19">
        <f>(Solieusap!F129)</f>
        <v>7.8200000000000006E-2</v>
      </c>
      <c r="G41" s="19">
        <f>(Solieusap!G129)</f>
        <v>17.3704</v>
      </c>
      <c r="H41" s="19">
        <f>(Solieusap!H129)</f>
        <v>-3.0679999999999999E-2</v>
      </c>
      <c r="I41" s="19">
        <f>(Solieusap!I129)</f>
        <v>0.97821999999999998</v>
      </c>
      <c r="J41" s="19">
        <f>(Solieusap!J129)</f>
        <v>-1.7899999999999999E-3</v>
      </c>
      <c r="K41" s="19">
        <f t="shared" si="0"/>
        <v>0.87250000000000005</v>
      </c>
      <c r="L41" s="19">
        <f t="shared" si="1"/>
        <v>7.8200000000000006E-2</v>
      </c>
      <c r="M41" s="19">
        <f t="shared" si="2"/>
        <v>17.3704</v>
      </c>
    </row>
    <row r="42" spans="1:13" hidden="1">
      <c r="A42" s="88" t="str">
        <f>Solieusap!A968</f>
        <v>139</v>
      </c>
      <c r="B42" s="88" t="str">
        <f>Solieusap!B968</f>
        <v>BAO</v>
      </c>
      <c r="C42" s="88" t="str">
        <f>Solieusap!C968</f>
        <v>Combination</v>
      </c>
      <c r="D42" s="88" t="str">
        <f>Solieusap!D968</f>
        <v>Max</v>
      </c>
      <c r="E42" s="19">
        <f>(Solieusap!E968)</f>
        <v>0.84689999999999999</v>
      </c>
      <c r="F42" s="19">
        <f>(Solieusap!F968)</f>
        <v>0.60709999999999997</v>
      </c>
      <c r="G42" s="19">
        <f>(Solieusap!G968)</f>
        <v>25.42</v>
      </c>
      <c r="H42" s="19">
        <f>(Solieusap!H968)</f>
        <v>0.76590000000000003</v>
      </c>
      <c r="I42" s="19">
        <f>(Solieusap!I968)</f>
        <v>0.91432999999999998</v>
      </c>
      <c r="J42" s="19">
        <f>(Solieusap!J968)</f>
        <v>2.7799999999999999E-3</v>
      </c>
      <c r="K42" s="19">
        <f t="shared" si="0"/>
        <v>0.84689999999999999</v>
      </c>
      <c r="L42" s="19">
        <f t="shared" si="1"/>
        <v>0.60709999999999997</v>
      </c>
      <c r="M42" s="19">
        <f t="shared" si="2"/>
        <v>25.42</v>
      </c>
    </row>
    <row r="43" spans="1:13" hidden="1">
      <c r="A43" s="88" t="str">
        <f>Solieusap!A945</f>
        <v>139</v>
      </c>
      <c r="B43" s="88" t="str">
        <f>Solieusap!B945</f>
        <v>cb7</v>
      </c>
      <c r="C43" s="88" t="str">
        <f>Solieusap!C945</f>
        <v>Combination</v>
      </c>
      <c r="D43" s="88">
        <f>Solieusap!D945</f>
        <v>0</v>
      </c>
      <c r="E43" s="19">
        <f>(Solieusap!E945)</f>
        <v>0.84689999999999999</v>
      </c>
      <c r="F43" s="19">
        <f>(Solieusap!F945)</f>
        <v>0.20080000000000001</v>
      </c>
      <c r="G43" s="19">
        <f>(Solieusap!G945)</f>
        <v>17.0687</v>
      </c>
      <c r="H43" s="19">
        <f>(Solieusap!H945)</f>
        <v>-0.23019000000000001</v>
      </c>
      <c r="I43" s="19">
        <f>(Solieusap!I945)</f>
        <v>0.91432999999999998</v>
      </c>
      <c r="J43" s="19">
        <f>(Solieusap!J945)</f>
        <v>-2.6099999999999999E-3</v>
      </c>
      <c r="K43" s="19">
        <f t="shared" si="0"/>
        <v>0.84689999999999999</v>
      </c>
      <c r="L43" s="19">
        <f t="shared" si="1"/>
        <v>0.20080000000000001</v>
      </c>
      <c r="M43" s="19">
        <f t="shared" si="2"/>
        <v>17.0687</v>
      </c>
    </row>
    <row r="44" spans="1:13" hidden="1">
      <c r="A44" s="88" t="str">
        <f>Solieusap!A1717</f>
        <v>297</v>
      </c>
      <c r="B44" s="88" t="str">
        <f>Solieusap!B1717</f>
        <v>GYY</v>
      </c>
      <c r="C44" s="88" t="str">
        <f>Solieusap!C1717</f>
        <v>LinStatic</v>
      </c>
      <c r="D44" s="88">
        <f>Solieusap!D1717</f>
        <v>0</v>
      </c>
      <c r="E44" s="19">
        <f>(Solieusap!E1717)</f>
        <v>0.84650000000000003</v>
      </c>
      <c r="F44" s="19">
        <f>(Solieusap!F1717)</f>
        <v>-8.1019000000000005</v>
      </c>
      <c r="G44" s="19">
        <f>(Solieusap!G1717)</f>
        <v>-2.8523000000000001</v>
      </c>
      <c r="H44" s="19">
        <f>(Solieusap!H1717)</f>
        <v>1.6593500000000001</v>
      </c>
      <c r="I44" s="19">
        <f>(Solieusap!I1717)</f>
        <v>0.11516</v>
      </c>
      <c r="J44" s="19">
        <f>(Solieusap!J1717)</f>
        <v>-4.8000000000000001E-4</v>
      </c>
      <c r="K44" s="19">
        <f t="shared" si="0"/>
        <v>0.84650000000000003</v>
      </c>
      <c r="L44" s="19">
        <f t="shared" si="1"/>
        <v>-8.1019000000000005</v>
      </c>
      <c r="M44" s="19">
        <f t="shared" si="2"/>
        <v>-2.8523000000000001</v>
      </c>
    </row>
    <row r="45" spans="1:13" hidden="1">
      <c r="A45" s="88" t="str">
        <f>Solieusap!A600</f>
        <v>123</v>
      </c>
      <c r="B45" s="88" t="str">
        <f>Solieusap!B600</f>
        <v>BAO</v>
      </c>
      <c r="C45" s="88" t="str">
        <f>Solieusap!C600</f>
        <v>Combination</v>
      </c>
      <c r="D45" s="88" t="str">
        <f>Solieusap!D600</f>
        <v>Max</v>
      </c>
      <c r="E45" s="19">
        <f>(Solieusap!E600)</f>
        <v>0.82289999999999996</v>
      </c>
      <c r="F45" s="19">
        <f>(Solieusap!F600)</f>
        <v>0.43369999999999997</v>
      </c>
      <c r="G45" s="19">
        <f>(Solieusap!G600)</f>
        <v>25.8384</v>
      </c>
      <c r="H45" s="19">
        <f>(Solieusap!H600)</f>
        <v>0.88273999999999997</v>
      </c>
      <c r="I45" s="19">
        <f>(Solieusap!I600)</f>
        <v>0.88634000000000002</v>
      </c>
      <c r="J45" s="19">
        <f>(Solieusap!J600)</f>
        <v>3.2499999999999999E-3</v>
      </c>
      <c r="K45" s="19">
        <f t="shared" si="0"/>
        <v>0.82289999999999996</v>
      </c>
      <c r="L45" s="19">
        <f t="shared" si="1"/>
        <v>0.43369999999999997</v>
      </c>
      <c r="M45" s="19">
        <f t="shared" si="2"/>
        <v>25.8384</v>
      </c>
    </row>
    <row r="46" spans="1:13" hidden="1">
      <c r="A46" s="88" t="str">
        <f>Solieusap!A577</f>
        <v>123</v>
      </c>
      <c r="B46" s="88" t="str">
        <f>Solieusap!B577</f>
        <v>cb7</v>
      </c>
      <c r="C46" s="88" t="str">
        <f>Solieusap!C577</f>
        <v>Combination</v>
      </c>
      <c r="D46" s="88">
        <f>Solieusap!D577</f>
        <v>0</v>
      </c>
      <c r="E46" s="19">
        <f>(Solieusap!E577)</f>
        <v>0.82289999999999996</v>
      </c>
      <c r="F46" s="19">
        <f>(Solieusap!F577)</f>
        <v>4.5699999999999998E-2</v>
      </c>
      <c r="G46" s="19">
        <f>(Solieusap!G577)</f>
        <v>15.5664</v>
      </c>
      <c r="H46" s="19">
        <f>(Solieusap!H577)</f>
        <v>-9.1550000000000006E-2</v>
      </c>
      <c r="I46" s="19">
        <f>(Solieusap!I577)</f>
        <v>0.88634000000000002</v>
      </c>
      <c r="J46" s="19">
        <f>(Solieusap!J577)</f>
        <v>-3.5599999999999998E-3</v>
      </c>
      <c r="K46" s="19">
        <f t="shared" si="0"/>
        <v>0.82289999999999996</v>
      </c>
      <c r="L46" s="19">
        <f t="shared" si="1"/>
        <v>4.5699999999999998E-2</v>
      </c>
      <c r="M46" s="19">
        <f t="shared" si="2"/>
        <v>15.5664</v>
      </c>
    </row>
    <row r="47" spans="1:13" hidden="1">
      <c r="A47" s="88" t="str">
        <f>Solieusap!A1749</f>
        <v>297</v>
      </c>
      <c r="B47" s="88" t="str">
        <f>Solieusap!B1749</f>
        <v>cb29</v>
      </c>
      <c r="C47" s="88" t="str">
        <f>Solieusap!C1749</f>
        <v>Combination</v>
      </c>
      <c r="D47" s="88">
        <f>Solieusap!D1749</f>
        <v>0</v>
      </c>
      <c r="E47" s="19">
        <f>(Solieusap!E1749)</f>
        <v>0.80859999999999999</v>
      </c>
      <c r="F47" s="19">
        <f>(Solieusap!F1749)</f>
        <v>-7.1711</v>
      </c>
      <c r="G47" s="19">
        <f>(Solieusap!G1749)</f>
        <v>-2.5341</v>
      </c>
      <c r="H47" s="19">
        <f>(Solieusap!H1749)</f>
        <v>1.45055</v>
      </c>
      <c r="I47" s="19">
        <f>(Solieusap!I1749)</f>
        <v>0.11235000000000001</v>
      </c>
      <c r="J47" s="19">
        <f>(Solieusap!J1749)</f>
        <v>-3.4930000000000003E-2</v>
      </c>
      <c r="K47" s="19">
        <f t="shared" si="0"/>
        <v>0.80859999999999999</v>
      </c>
      <c r="L47" s="19">
        <f t="shared" si="1"/>
        <v>-7.1711</v>
      </c>
      <c r="M47" s="19">
        <f t="shared" si="2"/>
        <v>-2.5341</v>
      </c>
    </row>
    <row r="48" spans="1:13" hidden="1">
      <c r="A48" s="88" t="str">
        <f>Solieusap!A1746</f>
        <v>297</v>
      </c>
      <c r="B48" s="88" t="str">
        <f>Solieusap!B1746</f>
        <v>cb26</v>
      </c>
      <c r="C48" s="88" t="str">
        <f>Solieusap!C1746</f>
        <v>Combination</v>
      </c>
      <c r="D48" s="88">
        <f>Solieusap!D1746</f>
        <v>0</v>
      </c>
      <c r="E48" s="19">
        <f>(Solieusap!E1746)</f>
        <v>0.80800000000000005</v>
      </c>
      <c r="F48" s="19">
        <f>(Solieusap!F1746)</f>
        <v>-7.1760999999999999</v>
      </c>
      <c r="G48" s="19">
        <f>(Solieusap!G1746)</f>
        <v>-2.5358000000000001</v>
      </c>
      <c r="H48" s="19">
        <f>(Solieusap!H1746)</f>
        <v>1.4525600000000001</v>
      </c>
      <c r="I48" s="19">
        <f>(Solieusap!I1746)</f>
        <v>0.11226</v>
      </c>
      <c r="J48" s="19">
        <f>(Solieusap!J1746)</f>
        <v>-3.4160000000000003E-2</v>
      </c>
      <c r="K48" s="19">
        <f t="shared" si="0"/>
        <v>0.80800000000000005</v>
      </c>
      <c r="L48" s="19">
        <f t="shared" si="1"/>
        <v>-7.1760999999999999</v>
      </c>
      <c r="M48" s="19">
        <f t="shared" si="2"/>
        <v>-2.5358000000000001</v>
      </c>
    </row>
    <row r="49" spans="1:13" hidden="1">
      <c r="A49" s="88" t="str">
        <f>Solieusap!A1747</f>
        <v>297</v>
      </c>
      <c r="B49" s="88" t="str">
        <f>Solieusap!B1747</f>
        <v>cb27</v>
      </c>
      <c r="C49" s="88" t="str">
        <f>Solieusap!C1747</f>
        <v>Combination</v>
      </c>
      <c r="D49" s="88">
        <f>Solieusap!D1747</f>
        <v>0</v>
      </c>
      <c r="E49" s="19">
        <f>(Solieusap!E1747)</f>
        <v>0.80649999999999999</v>
      </c>
      <c r="F49" s="19">
        <f>(Solieusap!F1747)</f>
        <v>-6.1688000000000001</v>
      </c>
      <c r="G49" s="19">
        <f>(Solieusap!G1747)</f>
        <v>-2.0773999999999999</v>
      </c>
      <c r="H49" s="19">
        <f>(Solieusap!H1747)</f>
        <v>1.5069600000000001</v>
      </c>
      <c r="I49" s="19">
        <f>(Solieusap!I1747)</f>
        <v>0.14610000000000001</v>
      </c>
      <c r="J49" s="19">
        <f>(Solieusap!J1747)</f>
        <v>-8.7639999999999996E-2</v>
      </c>
      <c r="K49" s="19">
        <f t="shared" si="0"/>
        <v>0.80649999999999999</v>
      </c>
      <c r="L49" s="19">
        <f t="shared" si="1"/>
        <v>-6.1688000000000001</v>
      </c>
      <c r="M49" s="19">
        <f t="shared" si="2"/>
        <v>-2.0773999999999999</v>
      </c>
    </row>
    <row r="50" spans="1:13" s="9" customFormat="1" hidden="1">
      <c r="A50" s="88" t="str">
        <f>Solieusap!A1589</f>
        <v>167</v>
      </c>
      <c r="B50" s="88" t="str">
        <f>Solieusap!B1589</f>
        <v>cb7</v>
      </c>
      <c r="C50" s="88" t="str">
        <f>Solieusap!C1589</f>
        <v>Combination</v>
      </c>
      <c r="D50" s="88">
        <f>Solieusap!D1589</f>
        <v>0</v>
      </c>
      <c r="E50" s="19">
        <f>(Solieusap!E1589)</f>
        <v>0.7994</v>
      </c>
      <c r="F50" s="19">
        <f>(Solieusap!F1589)</f>
        <v>-0.16650000000000001</v>
      </c>
      <c r="G50" s="19">
        <f>(Solieusap!G1589)</f>
        <v>17.8688</v>
      </c>
      <c r="H50" s="19">
        <f>(Solieusap!H1589)</f>
        <v>0.18962000000000001</v>
      </c>
      <c r="I50" s="19">
        <f>(Solieusap!I1589)</f>
        <v>0.97729999999999995</v>
      </c>
      <c r="J50" s="19">
        <f>(Solieusap!J1589)</f>
        <v>-2.8800000000000002E-3</v>
      </c>
      <c r="K50" s="19">
        <f t="shared" si="0"/>
        <v>0.7994</v>
      </c>
      <c r="L50" s="19">
        <f t="shared" si="1"/>
        <v>-0.16650000000000001</v>
      </c>
      <c r="M50" s="19">
        <f t="shared" si="2"/>
        <v>17.8688</v>
      </c>
    </row>
    <row r="51" spans="1:13" s="9" customFormat="1" hidden="1">
      <c r="A51" s="88" t="str">
        <f>Solieusap!A1612</f>
        <v>167</v>
      </c>
      <c r="B51" s="88" t="str">
        <f>Solieusap!B1612</f>
        <v>BAO</v>
      </c>
      <c r="C51" s="88" t="str">
        <f>Solieusap!C1612</f>
        <v>Combination</v>
      </c>
      <c r="D51" s="88" t="str">
        <f>Solieusap!D1612</f>
        <v>Max</v>
      </c>
      <c r="E51" s="19">
        <f>(Solieusap!E1612)</f>
        <v>0.7994</v>
      </c>
      <c r="F51" s="19">
        <f>(Solieusap!F1612)</f>
        <v>0.59179999999999999</v>
      </c>
      <c r="G51" s="19">
        <f>(Solieusap!G1612)</f>
        <v>35.098799999999997</v>
      </c>
      <c r="H51" s="19">
        <f>(Solieusap!H1612)</f>
        <v>0.88273999999999997</v>
      </c>
      <c r="I51" s="19">
        <f>(Solieusap!I1612)</f>
        <v>0.97729999999999995</v>
      </c>
      <c r="J51" s="19">
        <f>(Solieusap!J1612)</f>
        <v>2.7799999999999999E-3</v>
      </c>
      <c r="K51" s="19">
        <f t="shared" si="0"/>
        <v>0.7994</v>
      </c>
      <c r="L51" s="19">
        <f t="shared" si="1"/>
        <v>0.59179999999999999</v>
      </c>
      <c r="M51" s="19">
        <f t="shared" si="2"/>
        <v>35.098799999999997</v>
      </c>
    </row>
    <row r="52" spans="1:13" s="9" customFormat="1" hidden="1">
      <c r="A52" s="88" t="str">
        <f>Solieusap!A953</f>
        <v>139</v>
      </c>
      <c r="B52" s="88" t="str">
        <f>Solieusap!B953</f>
        <v>cb15</v>
      </c>
      <c r="C52" s="88" t="str">
        <f>Solieusap!C953</f>
        <v>Combination</v>
      </c>
      <c r="D52" s="88">
        <f>Solieusap!D953</f>
        <v>0</v>
      </c>
      <c r="E52" s="19">
        <f>(Solieusap!E953)</f>
        <v>0.79159999999999997</v>
      </c>
      <c r="F52" s="19">
        <f>(Solieusap!F953)</f>
        <v>0.1333</v>
      </c>
      <c r="G52" s="19">
        <f>(Solieusap!G953)</f>
        <v>25.078399999999998</v>
      </c>
      <c r="H52" s="19">
        <f>(Solieusap!H953)</f>
        <v>-0.13835</v>
      </c>
      <c r="I52" s="19">
        <f>(Solieusap!I953)</f>
        <v>0.84906000000000004</v>
      </c>
      <c r="J52" s="19">
        <f>(Solieusap!J953)</f>
        <v>-2.4299999999999999E-3</v>
      </c>
      <c r="K52" s="19">
        <f t="shared" si="0"/>
        <v>0.79159999999999997</v>
      </c>
      <c r="L52" s="19">
        <f t="shared" si="1"/>
        <v>0.1333</v>
      </c>
      <c r="M52" s="19">
        <f t="shared" si="2"/>
        <v>25.078399999999998</v>
      </c>
    </row>
    <row r="53" spans="1:13" s="9" customFormat="1" hidden="1">
      <c r="A53" s="88" t="str">
        <f>Solieusap!A955</f>
        <v>139</v>
      </c>
      <c r="B53" s="88" t="str">
        <f>Solieusap!B955</f>
        <v>cb17</v>
      </c>
      <c r="C53" s="88" t="str">
        <f>Solieusap!C955</f>
        <v>Combination</v>
      </c>
      <c r="D53" s="88">
        <f>Solieusap!D955</f>
        <v>0</v>
      </c>
      <c r="E53" s="19">
        <f>(Solieusap!E955)</f>
        <v>0.79049999999999998</v>
      </c>
      <c r="F53" s="19">
        <f>(Solieusap!F955)</f>
        <v>0.13830000000000001</v>
      </c>
      <c r="G53" s="19">
        <f>(Solieusap!G955)</f>
        <v>19.920400000000001</v>
      </c>
      <c r="H53" s="19">
        <f>(Solieusap!H955)</f>
        <v>-0.14555000000000001</v>
      </c>
      <c r="I53" s="19">
        <f>(Solieusap!I955)</f>
        <v>0.84833999999999998</v>
      </c>
      <c r="J53" s="19">
        <f>(Solieusap!J955)</f>
        <v>-2.3700000000000001E-3</v>
      </c>
      <c r="K53" s="19">
        <f t="shared" si="0"/>
        <v>0.79049999999999998</v>
      </c>
      <c r="L53" s="19">
        <f t="shared" si="1"/>
        <v>0.13830000000000001</v>
      </c>
      <c r="M53" s="19">
        <f t="shared" si="2"/>
        <v>19.920400000000001</v>
      </c>
    </row>
    <row r="54" spans="1:13" s="9" customFormat="1" hidden="1">
      <c r="A54" s="88" t="str">
        <f>Solieusap!A1745</f>
        <v>297</v>
      </c>
      <c r="B54" s="88" t="str">
        <f>Solieusap!B1745</f>
        <v>cb25</v>
      </c>
      <c r="C54" s="88" t="str">
        <f>Solieusap!C1745</f>
        <v>Combination</v>
      </c>
      <c r="D54" s="88">
        <f>Solieusap!D1745</f>
        <v>0</v>
      </c>
      <c r="E54" s="19">
        <f>(Solieusap!E1745)</f>
        <v>0.79039999999999999</v>
      </c>
      <c r="F54" s="19">
        <f>(Solieusap!F1745)</f>
        <v>-6.1315</v>
      </c>
      <c r="G54" s="19">
        <f>(Solieusap!G1745)</f>
        <v>-2.0623</v>
      </c>
      <c r="H54" s="19">
        <f>(Solieusap!H1745)</f>
        <v>1.50586</v>
      </c>
      <c r="I54" s="19">
        <f>(Solieusap!I1745)</f>
        <v>0.14343</v>
      </c>
      <c r="J54" s="19">
        <f>(Solieusap!J1745)</f>
        <v>-8.1799999999999998E-2</v>
      </c>
      <c r="K54" s="19">
        <f t="shared" si="0"/>
        <v>0.79039999999999999</v>
      </c>
      <c r="L54" s="19">
        <f t="shared" si="1"/>
        <v>-6.1315</v>
      </c>
      <c r="M54" s="19">
        <f t="shared" si="2"/>
        <v>-2.0623</v>
      </c>
    </row>
    <row r="55" spans="1:13" s="9" customFormat="1" hidden="1">
      <c r="A55" s="88" t="str">
        <f>Solieusap!A957</f>
        <v>139</v>
      </c>
      <c r="B55" s="88" t="str">
        <f>Solieusap!B957</f>
        <v>cb19</v>
      </c>
      <c r="C55" s="88" t="str">
        <f>Solieusap!C957</f>
        <v>Combination</v>
      </c>
      <c r="D55" s="88">
        <f>Solieusap!D957</f>
        <v>0</v>
      </c>
      <c r="E55" s="19">
        <f>(Solieusap!E957)</f>
        <v>0.79</v>
      </c>
      <c r="F55" s="19">
        <f>(Solieusap!F957)</f>
        <v>0.18479999999999999</v>
      </c>
      <c r="G55" s="19">
        <f>(Solieusap!G957)</f>
        <v>19.910900000000002</v>
      </c>
      <c r="H55" s="19">
        <f>(Solieusap!H957)</f>
        <v>-0.20884</v>
      </c>
      <c r="I55" s="19">
        <f>(Solieusap!I957)</f>
        <v>0.84774000000000005</v>
      </c>
      <c r="J55" s="19">
        <f>(Solieusap!J957)</f>
        <v>-2.3500000000000001E-3</v>
      </c>
      <c r="K55" s="19">
        <f t="shared" si="0"/>
        <v>0.79</v>
      </c>
      <c r="L55" s="19">
        <f t="shared" si="1"/>
        <v>0.18479999999999999</v>
      </c>
      <c r="M55" s="19">
        <f t="shared" si="2"/>
        <v>19.910900000000002</v>
      </c>
    </row>
    <row r="56" spans="1:13" s="9" customFormat="1" hidden="1">
      <c r="A56" s="88" t="str">
        <f>Solieusap!A956</f>
        <v>139</v>
      </c>
      <c r="B56" s="88" t="str">
        <f>Solieusap!B956</f>
        <v>cb18</v>
      </c>
      <c r="C56" s="88" t="str">
        <f>Solieusap!C956</f>
        <v>Combination</v>
      </c>
      <c r="D56" s="88">
        <f>Solieusap!D956</f>
        <v>0</v>
      </c>
      <c r="E56" s="19">
        <f>(Solieusap!E956)</f>
        <v>0.79</v>
      </c>
      <c r="F56" s="19">
        <f>(Solieusap!F956)</f>
        <v>0.16209999999999999</v>
      </c>
      <c r="G56" s="19">
        <f>(Solieusap!G956)</f>
        <v>19.912500000000001</v>
      </c>
      <c r="H56" s="19">
        <f>(Solieusap!H956)</f>
        <v>-0.17806</v>
      </c>
      <c r="I56" s="19">
        <f>(Solieusap!I956)</f>
        <v>0.84789000000000003</v>
      </c>
      <c r="J56" s="19">
        <f>(Solieusap!J956)</f>
        <v>-2.4299999999999999E-3</v>
      </c>
      <c r="K56" s="19">
        <f t="shared" si="0"/>
        <v>0.79</v>
      </c>
      <c r="L56" s="19">
        <f t="shared" si="1"/>
        <v>0.16209999999999999</v>
      </c>
      <c r="M56" s="19">
        <f t="shared" si="2"/>
        <v>19.912500000000001</v>
      </c>
    </row>
    <row r="57" spans="1:13" s="9" customFormat="1" hidden="1">
      <c r="A57" s="88" t="str">
        <f>Solieusap!A954</f>
        <v>139</v>
      </c>
      <c r="B57" s="88" t="str">
        <f>Solieusap!B954</f>
        <v>cb16</v>
      </c>
      <c r="C57" s="88" t="str">
        <f>Solieusap!C954</f>
        <v>Combination</v>
      </c>
      <c r="D57" s="88">
        <f>Solieusap!D954</f>
        <v>0</v>
      </c>
      <c r="E57" s="19">
        <f>(Solieusap!E954)</f>
        <v>0.78979999999999995</v>
      </c>
      <c r="F57" s="19">
        <f>(Solieusap!F954)</f>
        <v>0.1817</v>
      </c>
      <c r="G57" s="19">
        <f>(Solieusap!G954)</f>
        <v>19.907900000000001</v>
      </c>
      <c r="H57" s="19">
        <f>(Solieusap!H954)</f>
        <v>-0.20474000000000001</v>
      </c>
      <c r="I57" s="19">
        <f>(Solieusap!I954)</f>
        <v>0.84760000000000002</v>
      </c>
      <c r="J57" s="19">
        <f>(Solieusap!J954)</f>
        <v>-2.3600000000000001E-3</v>
      </c>
      <c r="K57" s="19">
        <f t="shared" si="0"/>
        <v>0.78979999999999995</v>
      </c>
      <c r="L57" s="19">
        <f t="shared" si="1"/>
        <v>0.1817</v>
      </c>
      <c r="M57" s="19">
        <f t="shared" si="2"/>
        <v>19.907900000000001</v>
      </c>
    </row>
    <row r="58" spans="1:13" s="9" customFormat="1" hidden="1">
      <c r="A58" s="88" t="str">
        <f>Solieusap!A1748</f>
        <v>297</v>
      </c>
      <c r="B58" s="88" t="str">
        <f>Solieusap!B1748</f>
        <v>cb28</v>
      </c>
      <c r="C58" s="88" t="str">
        <f>Solieusap!C1748</f>
        <v>Combination</v>
      </c>
      <c r="D58" s="88">
        <f>Solieusap!D1748</f>
        <v>0</v>
      </c>
      <c r="E58" s="19">
        <f>(Solieusap!E1748)</f>
        <v>0.77700000000000002</v>
      </c>
      <c r="F58" s="19">
        <f>(Solieusap!F1748)</f>
        <v>-6.7325999999999997</v>
      </c>
      <c r="G58" s="19">
        <f>(Solieusap!G1748)</f>
        <v>-2.3334000000000001</v>
      </c>
      <c r="H58" s="19">
        <f>(Solieusap!H1748)</f>
        <v>1.47888</v>
      </c>
      <c r="I58" s="19">
        <f>(Solieusap!I1748)</f>
        <v>0.12121999999999999</v>
      </c>
      <c r="J58" s="19">
        <f>(Solieusap!J1748)</f>
        <v>-4.0480000000000002E-2</v>
      </c>
      <c r="K58" s="19">
        <f t="shared" si="0"/>
        <v>0.77700000000000002</v>
      </c>
      <c r="L58" s="19">
        <f t="shared" si="1"/>
        <v>-6.7325999999999997</v>
      </c>
      <c r="M58" s="19">
        <f t="shared" si="2"/>
        <v>-2.3334000000000001</v>
      </c>
    </row>
    <row r="59" spans="1:13" s="9" customFormat="1" hidden="1">
      <c r="A59" s="88" t="str">
        <f>Solieusap!A585</f>
        <v>123</v>
      </c>
      <c r="B59" s="88" t="str">
        <f>Solieusap!B585</f>
        <v>cb15</v>
      </c>
      <c r="C59" s="88" t="str">
        <f>Solieusap!C585</f>
        <v>Combination</v>
      </c>
      <c r="D59" s="88">
        <f>Solieusap!D585</f>
        <v>0</v>
      </c>
      <c r="E59" s="19">
        <f>(Solieusap!E585)</f>
        <v>0.77</v>
      </c>
      <c r="F59" s="19">
        <f>(Solieusap!F585)</f>
        <v>-2.75E-2</v>
      </c>
      <c r="G59" s="19">
        <f>(Solieusap!G585)</f>
        <v>25.305900000000001</v>
      </c>
      <c r="H59" s="19">
        <f>(Solieusap!H585)</f>
        <v>5.3299999999999997E-3</v>
      </c>
      <c r="I59" s="19">
        <f>(Solieusap!I585)</f>
        <v>0.82345000000000002</v>
      </c>
      <c r="J59" s="19">
        <f>(Solieusap!J585)</f>
        <v>-3.5300000000000002E-3</v>
      </c>
      <c r="K59" s="19">
        <f t="shared" si="0"/>
        <v>0.77</v>
      </c>
      <c r="L59" s="19">
        <f t="shared" si="1"/>
        <v>-2.75E-2</v>
      </c>
      <c r="M59" s="19">
        <f t="shared" si="2"/>
        <v>25.305900000000001</v>
      </c>
    </row>
    <row r="60" spans="1:13" s="9" customFormat="1" hidden="1">
      <c r="A60" s="88" t="str">
        <f>Solieusap!A587</f>
        <v>123</v>
      </c>
      <c r="B60" s="88" t="str">
        <f>Solieusap!B587</f>
        <v>cb17</v>
      </c>
      <c r="C60" s="88" t="str">
        <f>Solieusap!C587</f>
        <v>Combination</v>
      </c>
      <c r="D60" s="88">
        <f>Solieusap!D587</f>
        <v>0</v>
      </c>
      <c r="E60" s="19">
        <f>(Solieusap!E587)</f>
        <v>0.76749999999999996</v>
      </c>
      <c r="F60" s="19">
        <f>(Solieusap!F587)</f>
        <v>-1.6199999999999999E-2</v>
      </c>
      <c r="G60" s="19">
        <f>(Solieusap!G587)</f>
        <v>18.522300000000001</v>
      </c>
      <c r="H60" s="19">
        <f>(Solieusap!H587)</f>
        <v>-7.4799999999999997E-3</v>
      </c>
      <c r="I60" s="19">
        <f>(Solieusap!I587)</f>
        <v>0.82162999999999997</v>
      </c>
      <c r="J60" s="19">
        <f>(Solieusap!J587)</f>
        <v>-3.49E-3</v>
      </c>
      <c r="K60" s="19">
        <f t="shared" si="0"/>
        <v>0.76749999999999996</v>
      </c>
      <c r="L60" s="19">
        <f t="shared" si="1"/>
        <v>-1.6199999999999999E-2</v>
      </c>
      <c r="M60" s="19">
        <f t="shared" si="2"/>
        <v>18.522300000000001</v>
      </c>
    </row>
    <row r="61" spans="1:13" s="9" customFormat="1" hidden="1">
      <c r="A61" s="88" t="str">
        <f>Solieusap!A589</f>
        <v>123</v>
      </c>
      <c r="B61" s="88" t="str">
        <f>Solieusap!B589</f>
        <v>cb19</v>
      </c>
      <c r="C61" s="88" t="str">
        <f>Solieusap!C589</f>
        <v>Combination</v>
      </c>
      <c r="D61" s="88">
        <f>Solieusap!D589</f>
        <v>0</v>
      </c>
      <c r="E61" s="19">
        <f>(Solieusap!E589)</f>
        <v>0.76719999999999999</v>
      </c>
      <c r="F61" s="19">
        <f>(Solieusap!F589)</f>
        <v>2.9899999999999999E-2</v>
      </c>
      <c r="G61" s="19">
        <f>(Solieusap!G589)</f>
        <v>18.5686</v>
      </c>
      <c r="H61" s="19">
        <f>(Solieusap!H589)</f>
        <v>-7.0389999999999994E-2</v>
      </c>
      <c r="I61" s="19">
        <f>(Solieusap!I589)</f>
        <v>0.82150999999999996</v>
      </c>
      <c r="J61" s="19">
        <f>(Solieusap!J589)</f>
        <v>-3.2299999999999998E-3</v>
      </c>
      <c r="K61" s="19">
        <f t="shared" si="0"/>
        <v>0.76719999999999999</v>
      </c>
      <c r="L61" s="19">
        <f t="shared" si="1"/>
        <v>2.9899999999999999E-2</v>
      </c>
      <c r="M61" s="19">
        <f t="shared" si="2"/>
        <v>18.5686</v>
      </c>
    </row>
    <row r="62" spans="1:13" s="9" customFormat="1" hidden="1">
      <c r="A62" s="88" t="str">
        <f>Solieusap!A588</f>
        <v>123</v>
      </c>
      <c r="B62" s="88" t="str">
        <f>Solieusap!B588</f>
        <v>cb18</v>
      </c>
      <c r="C62" s="88" t="str">
        <f>Solieusap!C588</f>
        <v>Combination</v>
      </c>
      <c r="D62" s="88">
        <f>Solieusap!D588</f>
        <v>0</v>
      </c>
      <c r="E62" s="19">
        <f>(Solieusap!E588)</f>
        <v>0.76700000000000002</v>
      </c>
      <c r="F62" s="19">
        <f>(Solieusap!F588)</f>
        <v>7.4000000000000003E-3</v>
      </c>
      <c r="G62" s="19">
        <f>(Solieusap!G588)</f>
        <v>18.633500000000002</v>
      </c>
      <c r="H62" s="19">
        <f>(Solieusap!H588)</f>
        <v>-3.9809999999999998E-2</v>
      </c>
      <c r="I62" s="19">
        <f>(Solieusap!I588)</f>
        <v>0.82125000000000004</v>
      </c>
      <c r="J62" s="19">
        <f>(Solieusap!J588)</f>
        <v>-3.2799999999999999E-3</v>
      </c>
      <c r="K62" s="19">
        <f t="shared" si="0"/>
        <v>0.76700000000000002</v>
      </c>
      <c r="L62" s="19">
        <f t="shared" si="1"/>
        <v>7.4000000000000003E-3</v>
      </c>
      <c r="M62" s="19">
        <f t="shared" si="2"/>
        <v>18.633500000000002</v>
      </c>
    </row>
    <row r="63" spans="1:13" s="9" customFormat="1" hidden="1">
      <c r="A63" s="88" t="str">
        <f>Solieusap!A586</f>
        <v>123</v>
      </c>
      <c r="B63" s="88" t="str">
        <f>Solieusap!B586</f>
        <v>cb16</v>
      </c>
      <c r="C63" s="88" t="str">
        <f>Solieusap!C586</f>
        <v>Combination</v>
      </c>
      <c r="D63" s="88">
        <f>Solieusap!D586</f>
        <v>0</v>
      </c>
      <c r="E63" s="19">
        <f>(Solieusap!E586)</f>
        <v>0.76690000000000003</v>
      </c>
      <c r="F63" s="19">
        <f>(Solieusap!F586)</f>
        <v>2.7E-2</v>
      </c>
      <c r="G63" s="19">
        <f>(Solieusap!G586)</f>
        <v>18.669599999999999</v>
      </c>
      <c r="H63" s="19">
        <f>(Solieusap!H586)</f>
        <v>-6.6430000000000003E-2</v>
      </c>
      <c r="I63" s="19">
        <f>(Solieusap!I586)</f>
        <v>0.82123000000000002</v>
      </c>
      <c r="J63" s="19">
        <f>(Solieusap!J586)</f>
        <v>-3.2299999999999998E-3</v>
      </c>
      <c r="K63" s="19">
        <f t="shared" si="0"/>
        <v>0.76690000000000003</v>
      </c>
      <c r="L63" s="19">
        <f t="shared" si="1"/>
        <v>2.7E-2</v>
      </c>
      <c r="M63" s="19">
        <f t="shared" si="2"/>
        <v>18.669599999999999</v>
      </c>
    </row>
    <row r="64" spans="1:13" s="9" customFormat="1" hidden="1">
      <c r="A64" s="88" t="str">
        <f>Solieusap!A1597</f>
        <v>167</v>
      </c>
      <c r="B64" s="88" t="str">
        <f>Solieusap!B1597</f>
        <v>cb15</v>
      </c>
      <c r="C64" s="88" t="str">
        <f>Solieusap!C1597</f>
        <v>Combination</v>
      </c>
      <c r="D64" s="88">
        <f>Solieusap!D1597</f>
        <v>0</v>
      </c>
      <c r="E64" s="19">
        <f>(Solieusap!E1597)</f>
        <v>0.76039999999999996</v>
      </c>
      <c r="F64" s="19">
        <f>(Solieusap!F1597)</f>
        <v>-0.21779999999999999</v>
      </c>
      <c r="G64" s="19">
        <f>(Solieusap!G1597)</f>
        <v>32.914000000000001</v>
      </c>
      <c r="H64" s="19">
        <f>(Solieusap!H1597)</f>
        <v>0.25984000000000002</v>
      </c>
      <c r="I64" s="19">
        <f>(Solieusap!I1597)</f>
        <v>0.91510000000000002</v>
      </c>
      <c r="J64" s="19">
        <f>(Solieusap!J1597)</f>
        <v>-2.5899999999999999E-3</v>
      </c>
      <c r="K64" s="19">
        <f t="shared" si="0"/>
        <v>0.76039999999999996</v>
      </c>
      <c r="L64" s="19">
        <f t="shared" si="1"/>
        <v>-0.21779999999999999</v>
      </c>
      <c r="M64" s="19">
        <f t="shared" si="2"/>
        <v>32.914000000000001</v>
      </c>
    </row>
    <row r="65" spans="1:13" s="9" customFormat="1" hidden="1">
      <c r="A65" s="88" t="str">
        <f>Solieusap!A1601</f>
        <v>167</v>
      </c>
      <c r="B65" s="88" t="str">
        <f>Solieusap!B1601</f>
        <v>cb19</v>
      </c>
      <c r="C65" s="88" t="str">
        <f>Solieusap!C1601</f>
        <v>Combination</v>
      </c>
      <c r="D65" s="88">
        <f>Solieusap!D1601</f>
        <v>0</v>
      </c>
      <c r="E65" s="19">
        <f>(Solieusap!E1601)</f>
        <v>0.74580000000000002</v>
      </c>
      <c r="F65" s="19">
        <f>(Solieusap!F1601)</f>
        <v>-0.1641</v>
      </c>
      <c r="G65" s="19">
        <f>(Solieusap!G1601)</f>
        <v>20.869800000000001</v>
      </c>
      <c r="H65" s="19">
        <f>(Solieusap!H1601)</f>
        <v>0.18543999999999999</v>
      </c>
      <c r="I65" s="19">
        <f>(Solieusap!I1601)</f>
        <v>0.90298</v>
      </c>
      <c r="J65" s="19">
        <f>(Solieusap!J1601)</f>
        <v>-2.5899999999999999E-3</v>
      </c>
      <c r="K65" s="19">
        <f t="shared" si="0"/>
        <v>0.74580000000000002</v>
      </c>
      <c r="L65" s="19">
        <f t="shared" si="1"/>
        <v>-0.1641</v>
      </c>
      <c r="M65" s="19">
        <f t="shared" si="2"/>
        <v>20.869800000000001</v>
      </c>
    </row>
    <row r="66" spans="1:13" s="9" customFormat="1" hidden="1">
      <c r="A66" s="88" t="str">
        <f>Solieusap!A1598</f>
        <v>167</v>
      </c>
      <c r="B66" s="88" t="str">
        <f>Solieusap!B1598</f>
        <v>cb16</v>
      </c>
      <c r="C66" s="88" t="str">
        <f>Solieusap!C1598</f>
        <v>Combination</v>
      </c>
      <c r="D66" s="88">
        <f>Solieusap!D1598</f>
        <v>0</v>
      </c>
      <c r="E66" s="19">
        <f>(Solieusap!E1598)</f>
        <v>0.74560000000000004</v>
      </c>
      <c r="F66" s="19">
        <f>(Solieusap!F1598)</f>
        <v>-0.16669999999999999</v>
      </c>
      <c r="G66" s="19">
        <f>(Solieusap!G1598)</f>
        <v>20.820900000000002</v>
      </c>
      <c r="H66" s="19">
        <f>(Solieusap!H1598)</f>
        <v>0.18912999999999999</v>
      </c>
      <c r="I66" s="19">
        <f>(Solieusap!I1598)</f>
        <v>0.90278999999999998</v>
      </c>
      <c r="J66" s="19">
        <f>(Solieusap!J1598)</f>
        <v>-2.5799999999999998E-3</v>
      </c>
      <c r="K66" s="19">
        <f t="shared" si="0"/>
        <v>0.74560000000000004</v>
      </c>
      <c r="L66" s="19">
        <f t="shared" si="1"/>
        <v>-0.16669999999999999</v>
      </c>
      <c r="M66" s="19">
        <f t="shared" si="2"/>
        <v>20.820900000000002</v>
      </c>
    </row>
    <row r="67" spans="1:13" s="9" customFormat="1" hidden="1">
      <c r="A67" s="88" t="str">
        <f>Solieusap!A1600</f>
        <v>167</v>
      </c>
      <c r="B67" s="88" t="str">
        <f>Solieusap!B1600</f>
        <v>cb18</v>
      </c>
      <c r="C67" s="88" t="str">
        <f>Solieusap!C1600</f>
        <v>Combination</v>
      </c>
      <c r="D67" s="88">
        <f>Solieusap!D1600</f>
        <v>0</v>
      </c>
      <c r="E67" s="19">
        <f>(Solieusap!E1600)</f>
        <v>0.745</v>
      </c>
      <c r="F67" s="19">
        <f>(Solieusap!F1600)</f>
        <v>-0.186</v>
      </c>
      <c r="G67" s="19">
        <f>(Solieusap!G1600)</f>
        <v>20.793700000000001</v>
      </c>
      <c r="H67" s="19">
        <f>(Solieusap!H1600)</f>
        <v>0.21590000000000001</v>
      </c>
      <c r="I67" s="19">
        <f>(Solieusap!I1600)</f>
        <v>0.90200000000000002</v>
      </c>
      <c r="J67" s="19">
        <f>(Solieusap!J1600)</f>
        <v>-2.5200000000000001E-3</v>
      </c>
      <c r="K67" s="19">
        <f t="shared" si="0"/>
        <v>0.745</v>
      </c>
      <c r="L67" s="19">
        <f t="shared" si="1"/>
        <v>-0.186</v>
      </c>
      <c r="M67" s="19">
        <f t="shared" si="2"/>
        <v>20.793700000000001</v>
      </c>
    </row>
    <row r="68" spans="1:13" hidden="1">
      <c r="A68" s="88" t="str">
        <f>Solieusap!A1599</f>
        <v>167</v>
      </c>
      <c r="B68" s="88" t="str">
        <f>Solieusap!B1599</f>
        <v>cb17</v>
      </c>
      <c r="C68" s="88" t="str">
        <f>Solieusap!C1599</f>
        <v>Combination</v>
      </c>
      <c r="D68" s="88">
        <f>Solieusap!D1599</f>
        <v>0</v>
      </c>
      <c r="E68" s="19">
        <f>(Solieusap!E1599)</f>
        <v>0.74429999999999996</v>
      </c>
      <c r="F68" s="19">
        <f>(Solieusap!F1599)</f>
        <v>-0.20960000000000001</v>
      </c>
      <c r="G68" s="19">
        <f>(Solieusap!G1599)</f>
        <v>20.854099999999999</v>
      </c>
      <c r="H68" s="19">
        <f>(Solieusap!H1599)</f>
        <v>0.24872</v>
      </c>
      <c r="I68" s="19">
        <f>(Solieusap!I1599)</f>
        <v>0.90103999999999995</v>
      </c>
      <c r="J68" s="19">
        <f>(Solieusap!J1599)</f>
        <v>-2.5799999999999998E-3</v>
      </c>
      <c r="K68" s="19">
        <f t="shared" si="0"/>
        <v>0.74429999999999996</v>
      </c>
      <c r="L68" s="19">
        <f t="shared" si="1"/>
        <v>-0.20960000000000001</v>
      </c>
      <c r="M68" s="19">
        <f t="shared" si="2"/>
        <v>20.854099999999999</v>
      </c>
    </row>
    <row r="69" spans="1:13" hidden="1">
      <c r="A69" s="88" t="str">
        <f>Solieusap!A1670</f>
        <v>296</v>
      </c>
      <c r="B69" s="88" t="str">
        <f>Solieusap!B1670</f>
        <v>GY</v>
      </c>
      <c r="C69" s="88" t="str">
        <f>Solieusap!C1670</f>
        <v>LinStatic</v>
      </c>
      <c r="D69" s="88">
        <f>Solieusap!D1670</f>
        <v>0</v>
      </c>
      <c r="E69" s="19">
        <f>(Solieusap!E1670)</f>
        <v>0.73270000000000002</v>
      </c>
      <c r="F69" s="19">
        <f>(Solieusap!F1670)</f>
        <v>7.0045999999999999</v>
      </c>
      <c r="G69" s="19">
        <f>(Solieusap!G1670)</f>
        <v>2.4645999999999999</v>
      </c>
      <c r="H69" s="19">
        <f>(Solieusap!H1670)</f>
        <v>-1.4382699999999999</v>
      </c>
      <c r="I69" s="19">
        <f>(Solieusap!I1670)</f>
        <v>0.10009</v>
      </c>
      <c r="J69" s="19">
        <f>(Solieusap!J1670)</f>
        <v>-7.1000000000000002E-4</v>
      </c>
      <c r="K69" s="19">
        <f t="shared" ref="K69:K132" si="7">E69</f>
        <v>0.73270000000000002</v>
      </c>
      <c r="L69" s="19">
        <f t="shared" ref="L69:L132" si="8">F69</f>
        <v>7.0045999999999999</v>
      </c>
      <c r="M69" s="19">
        <f t="shared" ref="M69:M132" si="9">G69</f>
        <v>2.4645999999999999</v>
      </c>
    </row>
    <row r="70" spans="1:13" hidden="1">
      <c r="A70" s="88" t="str">
        <f>Solieusap!A1428</f>
        <v>159</v>
      </c>
      <c r="B70" s="88" t="str">
        <f>Solieusap!B1428</f>
        <v>BAO</v>
      </c>
      <c r="C70" s="88" t="str">
        <f>Solieusap!C1428</f>
        <v>Combination</v>
      </c>
      <c r="D70" s="88" t="str">
        <f>Solieusap!D1428</f>
        <v>Max</v>
      </c>
      <c r="E70" s="19">
        <f>(Solieusap!E1428)</f>
        <v>0.72089999999999999</v>
      </c>
      <c r="F70" s="19">
        <f>(Solieusap!F1428)</f>
        <v>0.58199999999999996</v>
      </c>
      <c r="G70" s="19">
        <f>(Solieusap!G1428)</f>
        <v>23.4588</v>
      </c>
      <c r="H70" s="19">
        <f>(Solieusap!H1428)</f>
        <v>0.87134</v>
      </c>
      <c r="I70" s="19">
        <f>(Solieusap!I1428)</f>
        <v>0.90774999999999995</v>
      </c>
      <c r="J70" s="19">
        <f>(Solieusap!J1428)</f>
        <v>3.2499999999999999E-3</v>
      </c>
      <c r="K70" s="19">
        <f t="shared" si="7"/>
        <v>0.72089999999999999</v>
      </c>
      <c r="L70" s="19">
        <f t="shared" si="8"/>
        <v>0.58199999999999996</v>
      </c>
      <c r="M70" s="19">
        <f t="shared" si="9"/>
        <v>23.4588</v>
      </c>
    </row>
    <row r="71" spans="1:13" hidden="1">
      <c r="A71" s="88" t="str">
        <f>Solieusap!A1405</f>
        <v>159</v>
      </c>
      <c r="B71" s="88" t="str">
        <f>Solieusap!B1405</f>
        <v>cb7</v>
      </c>
      <c r="C71" s="88" t="str">
        <f>Solieusap!C1405</f>
        <v>Combination</v>
      </c>
      <c r="D71" s="88">
        <f>Solieusap!D1405</f>
        <v>0</v>
      </c>
      <c r="E71" s="19">
        <f>(Solieusap!E1405)</f>
        <v>0.72089999999999999</v>
      </c>
      <c r="F71" s="19">
        <f>(Solieusap!F1405)</f>
        <v>-3.5799999999999998E-2</v>
      </c>
      <c r="G71" s="19">
        <f>(Solieusap!G1405)</f>
        <v>15.722899999999999</v>
      </c>
      <c r="H71" s="19">
        <f>(Solieusap!H1405)</f>
        <v>9.9000000000000008E-3</v>
      </c>
      <c r="I71" s="19">
        <f>(Solieusap!I1405)</f>
        <v>0.90774999999999995</v>
      </c>
      <c r="J71" s="19">
        <f>(Solieusap!J1405)</f>
        <v>-3.5400000000000002E-3</v>
      </c>
      <c r="K71" s="19">
        <f t="shared" si="7"/>
        <v>0.72089999999999999</v>
      </c>
      <c r="L71" s="19">
        <f t="shared" si="8"/>
        <v>-3.5799999999999998E-2</v>
      </c>
      <c r="M71" s="19">
        <f t="shared" si="9"/>
        <v>15.722899999999999</v>
      </c>
    </row>
    <row r="72" spans="1:13" hidden="1">
      <c r="A72" s="88" t="str">
        <f>Solieusap!A1682</f>
        <v>296</v>
      </c>
      <c r="B72" s="88" t="str">
        <f>Solieusap!B1682</f>
        <v>cb8</v>
      </c>
      <c r="C72" s="88" t="str">
        <f>Solieusap!C1682</f>
        <v>Combination</v>
      </c>
      <c r="D72" s="88">
        <f>Solieusap!D1682</f>
        <v>0</v>
      </c>
      <c r="E72" s="19">
        <f>(Solieusap!E1682)</f>
        <v>0.67649999999999999</v>
      </c>
      <c r="F72" s="19">
        <f>(Solieusap!F1682)</f>
        <v>7.0842999999999998</v>
      </c>
      <c r="G72" s="19">
        <f>(Solieusap!G1682)</f>
        <v>2.4834000000000001</v>
      </c>
      <c r="H72" s="19">
        <f>(Solieusap!H1682)</f>
        <v>-1.4753400000000001</v>
      </c>
      <c r="I72" s="19">
        <f>(Solieusap!I1682)</f>
        <v>9.0649999999999994E-2</v>
      </c>
      <c r="J72" s="19">
        <f>(Solieusap!J1682)</f>
        <v>3.4700000000000002E-2</v>
      </c>
      <c r="K72" s="19">
        <f t="shared" si="7"/>
        <v>0.67649999999999999</v>
      </c>
      <c r="L72" s="19">
        <f t="shared" si="8"/>
        <v>7.0842999999999998</v>
      </c>
      <c r="M72" s="19">
        <f t="shared" si="9"/>
        <v>2.4834000000000001</v>
      </c>
    </row>
    <row r="73" spans="1:13" hidden="1">
      <c r="A73" s="88" t="str">
        <f>Solieusap!A1415</f>
        <v>159</v>
      </c>
      <c r="B73" s="88" t="str">
        <f>Solieusap!B1415</f>
        <v>cb17</v>
      </c>
      <c r="C73" s="88" t="str">
        <f>Solieusap!C1415</f>
        <v>Combination</v>
      </c>
      <c r="D73" s="88">
        <f>Solieusap!D1415</f>
        <v>0</v>
      </c>
      <c r="E73" s="19">
        <f>(Solieusap!E1415)</f>
        <v>0.67049999999999998</v>
      </c>
      <c r="F73" s="19">
        <f>(Solieusap!F1415)</f>
        <v>-9.2600000000000002E-2</v>
      </c>
      <c r="G73" s="19">
        <f>(Solieusap!G1415)</f>
        <v>18.6358</v>
      </c>
      <c r="H73" s="19">
        <f>(Solieusap!H1415)</f>
        <v>8.8099999999999998E-2</v>
      </c>
      <c r="I73" s="19">
        <f>(Solieusap!I1415)</f>
        <v>0.83701000000000003</v>
      </c>
      <c r="J73" s="19">
        <f>(Solieusap!J1415)</f>
        <v>-3.47E-3</v>
      </c>
      <c r="K73" s="19">
        <f t="shared" si="7"/>
        <v>0.67049999999999998</v>
      </c>
      <c r="L73" s="19">
        <f t="shared" si="8"/>
        <v>-9.2600000000000002E-2</v>
      </c>
      <c r="M73" s="19">
        <f t="shared" si="9"/>
        <v>18.6358</v>
      </c>
    </row>
    <row r="74" spans="1:13" hidden="1">
      <c r="A74" s="88" t="str">
        <f>Solieusap!A1416</f>
        <v>159</v>
      </c>
      <c r="B74" s="88" t="str">
        <f>Solieusap!B1416</f>
        <v>cb18</v>
      </c>
      <c r="C74" s="88" t="str">
        <f>Solieusap!C1416</f>
        <v>Combination</v>
      </c>
      <c r="D74" s="88">
        <f>Solieusap!D1416</f>
        <v>0</v>
      </c>
      <c r="E74" s="19">
        <f>(Solieusap!E1416)</f>
        <v>0.67</v>
      </c>
      <c r="F74" s="19">
        <f>(Solieusap!F1416)</f>
        <v>-6.8599999999999994E-2</v>
      </c>
      <c r="G74" s="19">
        <f>(Solieusap!G1416)</f>
        <v>18.686499999999999</v>
      </c>
      <c r="H74" s="19">
        <f>(Solieusap!H1416)</f>
        <v>5.4699999999999999E-2</v>
      </c>
      <c r="I74" s="19">
        <f>(Solieusap!I1416)</f>
        <v>0.83620000000000005</v>
      </c>
      <c r="J74" s="19">
        <f>(Solieusap!J1416)</f>
        <v>-3.2599999999999999E-3</v>
      </c>
      <c r="K74" s="19">
        <f t="shared" si="7"/>
        <v>0.67</v>
      </c>
      <c r="L74" s="19">
        <f t="shared" si="8"/>
        <v>-6.8599999999999994E-2</v>
      </c>
      <c r="M74" s="19">
        <f t="shared" si="9"/>
        <v>18.686499999999999</v>
      </c>
    </row>
    <row r="75" spans="1:13" hidden="1">
      <c r="A75" s="88" t="str">
        <f>Solieusap!A1414</f>
        <v>159</v>
      </c>
      <c r="B75" s="88" t="str">
        <f>Solieusap!B1414</f>
        <v>cb16</v>
      </c>
      <c r="C75" s="88" t="str">
        <f>Solieusap!C1414</f>
        <v>Combination</v>
      </c>
      <c r="D75" s="88">
        <f>Solieusap!D1414</f>
        <v>0</v>
      </c>
      <c r="E75" s="19">
        <f>(Solieusap!E1414)</f>
        <v>0.6694</v>
      </c>
      <c r="F75" s="19">
        <f>(Solieusap!F1414)</f>
        <v>-4.9099999999999998E-2</v>
      </c>
      <c r="G75" s="19">
        <f>(Solieusap!G1414)</f>
        <v>18.723099999999999</v>
      </c>
      <c r="H75" s="19">
        <f>(Solieusap!H1414)</f>
        <v>2.7529999999999999E-2</v>
      </c>
      <c r="I75" s="19">
        <f>(Solieusap!I1414)</f>
        <v>0.83545999999999998</v>
      </c>
      <c r="J75" s="19">
        <f>(Solieusap!J1414)</f>
        <v>-3.2100000000000002E-3</v>
      </c>
      <c r="K75" s="19">
        <f t="shared" si="7"/>
        <v>0.6694</v>
      </c>
      <c r="L75" s="19">
        <f t="shared" si="8"/>
        <v>-4.9099999999999998E-2</v>
      </c>
      <c r="M75" s="19">
        <f t="shared" si="9"/>
        <v>18.723099999999999</v>
      </c>
    </row>
    <row r="76" spans="1:13" hidden="1">
      <c r="A76" s="88" t="str">
        <f>Solieusap!A1417</f>
        <v>159</v>
      </c>
      <c r="B76" s="88" t="str">
        <f>Solieusap!B1417</f>
        <v>cb19</v>
      </c>
      <c r="C76" s="88" t="str">
        <f>Solieusap!C1417</f>
        <v>Combination</v>
      </c>
      <c r="D76" s="88">
        <f>Solieusap!D1417</f>
        <v>0</v>
      </c>
      <c r="E76" s="19">
        <f>(Solieusap!E1417)</f>
        <v>0.66930000000000001</v>
      </c>
      <c r="F76" s="19">
        <f>(Solieusap!F1417)</f>
        <v>-4.6399999999999997E-2</v>
      </c>
      <c r="G76" s="19">
        <f>(Solieusap!G1417)</f>
        <v>18.678999999999998</v>
      </c>
      <c r="H76" s="19">
        <f>(Solieusap!H1417)</f>
        <v>2.3689999999999999E-2</v>
      </c>
      <c r="I76" s="19">
        <f>(Solieusap!I1417)</f>
        <v>0.83531999999999995</v>
      </c>
      <c r="J76" s="19">
        <f>(Solieusap!J1417)</f>
        <v>-3.2100000000000002E-3</v>
      </c>
      <c r="K76" s="19">
        <f t="shared" si="7"/>
        <v>0.66930000000000001</v>
      </c>
      <c r="L76" s="19">
        <f t="shared" si="8"/>
        <v>-4.6399999999999997E-2</v>
      </c>
      <c r="M76" s="19">
        <f t="shared" si="9"/>
        <v>18.678999999999998</v>
      </c>
    </row>
    <row r="77" spans="1:13" hidden="1">
      <c r="A77" s="88" t="str">
        <f>Solieusap!A1413</f>
        <v>159</v>
      </c>
      <c r="B77" s="88" t="str">
        <f>Solieusap!B1413</f>
        <v>cb15</v>
      </c>
      <c r="C77" s="88" t="str">
        <f>Solieusap!C1413</f>
        <v>Combination</v>
      </c>
      <c r="D77" s="88">
        <f>Solieusap!D1413</f>
        <v>0</v>
      </c>
      <c r="E77" s="19">
        <f>(Solieusap!E1413)</f>
        <v>0.66720000000000002</v>
      </c>
      <c r="F77" s="19">
        <f>(Solieusap!F1413)</f>
        <v>-0.1002</v>
      </c>
      <c r="G77" s="19">
        <f>(Solieusap!G1413)</f>
        <v>21.707999999999998</v>
      </c>
      <c r="H77" s="19">
        <f>(Solieusap!H1413)</f>
        <v>9.8150000000000001E-2</v>
      </c>
      <c r="I77" s="19">
        <f>(Solieusap!I1413)</f>
        <v>0.83387999999999995</v>
      </c>
      <c r="J77" s="19">
        <f>(Solieusap!J1413)</f>
        <v>-3.5000000000000001E-3</v>
      </c>
      <c r="K77" s="19">
        <f t="shared" si="7"/>
        <v>0.66720000000000002</v>
      </c>
      <c r="L77" s="19">
        <f t="shared" si="8"/>
        <v>-0.1002</v>
      </c>
      <c r="M77" s="19">
        <f t="shared" si="9"/>
        <v>21.707999999999998</v>
      </c>
    </row>
    <row r="78" spans="1:13" hidden="1">
      <c r="A78" s="88" t="str">
        <f>Solieusap!A1623</f>
        <v>169</v>
      </c>
      <c r="B78" s="88" t="str">
        <f>Solieusap!B1623</f>
        <v>GXX</v>
      </c>
      <c r="C78" s="88" t="str">
        <f>Solieusap!C1623</f>
        <v>LinStatic</v>
      </c>
      <c r="D78" s="88">
        <f>Solieusap!D1623</f>
        <v>0</v>
      </c>
      <c r="E78" s="19">
        <f>(Solieusap!E1623)</f>
        <v>0.66149999999999998</v>
      </c>
      <c r="F78" s="19">
        <f>(Solieusap!F1623)</f>
        <v>-0.1101</v>
      </c>
      <c r="G78" s="19">
        <f>(Solieusap!G1623)</f>
        <v>-0.51500000000000001</v>
      </c>
      <c r="H78" s="19">
        <f>(Solieusap!H1623)</f>
        <v>0.15365999999999999</v>
      </c>
      <c r="I78" s="19">
        <f>(Solieusap!I1623)</f>
        <v>0.73136999999999996</v>
      </c>
      <c r="J78" s="19">
        <f>(Solieusap!J1623)</f>
        <v>-3.29E-3</v>
      </c>
      <c r="K78" s="19">
        <f t="shared" si="7"/>
        <v>0.66149999999999998</v>
      </c>
      <c r="L78" s="19">
        <f t="shared" si="8"/>
        <v>-0.1101</v>
      </c>
      <c r="M78" s="19">
        <f t="shared" si="9"/>
        <v>-0.51500000000000001</v>
      </c>
    </row>
    <row r="79" spans="1:13" hidden="1">
      <c r="A79" s="88" t="str">
        <f>Solieusap!A1244</f>
        <v>151</v>
      </c>
      <c r="B79" s="88" t="str">
        <f>Solieusap!B1244</f>
        <v>BAO</v>
      </c>
      <c r="C79" s="88" t="str">
        <f>Solieusap!C1244</f>
        <v>Combination</v>
      </c>
      <c r="D79" s="88" t="str">
        <f>Solieusap!D1244</f>
        <v>Max</v>
      </c>
      <c r="E79" s="19">
        <f>(Solieusap!E1244)</f>
        <v>0.65580000000000005</v>
      </c>
      <c r="F79" s="19">
        <f>(Solieusap!F1244)</f>
        <v>0.5635</v>
      </c>
      <c r="G79" s="19">
        <f>(Solieusap!G1244)</f>
        <v>33.984999999999999</v>
      </c>
      <c r="H79" s="19">
        <f>(Solieusap!H1244)</f>
        <v>0.77734999999999999</v>
      </c>
      <c r="I79" s="19">
        <f>(Solieusap!I1244)</f>
        <v>0.83608000000000005</v>
      </c>
      <c r="J79" s="19">
        <f>(Solieusap!J1244)</f>
        <v>3.5699999999999998E-3</v>
      </c>
      <c r="K79" s="19">
        <f t="shared" si="7"/>
        <v>0.65580000000000005</v>
      </c>
      <c r="L79" s="19">
        <f t="shared" si="8"/>
        <v>0.5635</v>
      </c>
      <c r="M79" s="19">
        <f t="shared" si="9"/>
        <v>33.984999999999999</v>
      </c>
    </row>
    <row r="80" spans="1:13" hidden="1">
      <c r="A80" s="88" t="str">
        <f>Solieusap!A1221</f>
        <v>151</v>
      </c>
      <c r="B80" s="88" t="str">
        <f>Solieusap!B1221</f>
        <v>cb7</v>
      </c>
      <c r="C80" s="88" t="str">
        <f>Solieusap!C1221</f>
        <v>Combination</v>
      </c>
      <c r="D80" s="88">
        <f>Solieusap!D1221</f>
        <v>0</v>
      </c>
      <c r="E80" s="19">
        <f>(Solieusap!E1221)</f>
        <v>0.65580000000000005</v>
      </c>
      <c r="F80" s="19">
        <f>(Solieusap!F1221)</f>
        <v>-3.27E-2</v>
      </c>
      <c r="G80" s="19">
        <f>(Solieusap!G1221)</f>
        <v>15.5724</v>
      </c>
      <c r="H80" s="19">
        <f>(Solieusap!H1221)</f>
        <v>7.0169999999999996E-2</v>
      </c>
      <c r="I80" s="19">
        <f>(Solieusap!I1221)</f>
        <v>0.83608000000000005</v>
      </c>
      <c r="J80" s="19">
        <f>(Solieusap!J1221)</f>
        <v>-3.1700000000000001E-3</v>
      </c>
      <c r="K80" s="19">
        <f t="shared" si="7"/>
        <v>0.65580000000000005</v>
      </c>
      <c r="L80" s="19">
        <f t="shared" si="8"/>
        <v>-3.27E-2</v>
      </c>
      <c r="M80" s="19">
        <f t="shared" si="9"/>
        <v>15.5724</v>
      </c>
    </row>
    <row r="81" spans="1:15" hidden="1">
      <c r="A81" s="88" t="str">
        <f>Solieusap!A1497</f>
        <v>163</v>
      </c>
      <c r="B81" s="88" t="str">
        <f>Solieusap!B1497</f>
        <v>cb7</v>
      </c>
      <c r="C81" s="88" t="str">
        <f>Solieusap!C1497</f>
        <v>Combination</v>
      </c>
      <c r="D81" s="88">
        <f>Solieusap!D1497</f>
        <v>0</v>
      </c>
      <c r="E81" s="19">
        <f>(Solieusap!E1497)</f>
        <v>0.65549999999999997</v>
      </c>
      <c r="F81" s="19">
        <f>(Solieusap!F1497)</f>
        <v>-0.10879999999999999</v>
      </c>
      <c r="G81" s="19">
        <f>(Solieusap!G1497)</f>
        <v>25.749500000000001</v>
      </c>
      <c r="H81" s="19">
        <f>(Solieusap!H1497)</f>
        <v>0.10947</v>
      </c>
      <c r="I81" s="19">
        <f>(Solieusap!I1497)</f>
        <v>0.84992000000000001</v>
      </c>
      <c r="J81" s="19">
        <f>(Solieusap!J1497)</f>
        <v>-3.46E-3</v>
      </c>
      <c r="K81" s="19">
        <f t="shared" si="7"/>
        <v>0.65549999999999997</v>
      </c>
      <c r="L81" s="19">
        <f t="shared" si="8"/>
        <v>-0.10879999999999999</v>
      </c>
      <c r="M81" s="19">
        <f t="shared" si="9"/>
        <v>25.749500000000001</v>
      </c>
    </row>
    <row r="82" spans="1:15" hidden="1">
      <c r="A82" s="88" t="str">
        <f>Solieusap!A1520</f>
        <v>163</v>
      </c>
      <c r="B82" s="88" t="str">
        <f>Solieusap!B1520</f>
        <v>BAO</v>
      </c>
      <c r="C82" s="88" t="str">
        <f>Solieusap!C1520</f>
        <v>Combination</v>
      </c>
      <c r="D82" s="88" t="str">
        <f>Solieusap!D1520</f>
        <v>Max</v>
      </c>
      <c r="E82" s="19">
        <f>(Solieusap!E1520)</f>
        <v>0.65549999999999997</v>
      </c>
      <c r="F82" s="19">
        <f>(Solieusap!F1520)</f>
        <v>0.57340000000000002</v>
      </c>
      <c r="G82" s="19">
        <f>(Solieusap!G1520)</f>
        <v>33.2956</v>
      </c>
      <c r="H82" s="19">
        <f>(Solieusap!H1520)</f>
        <v>0.86497999999999997</v>
      </c>
      <c r="I82" s="19">
        <f>(Solieusap!I1520)</f>
        <v>0.84992000000000001</v>
      </c>
      <c r="J82" s="19">
        <f>(Solieusap!J1520)</f>
        <v>3.2699999999999999E-3</v>
      </c>
      <c r="K82" s="19">
        <f t="shared" si="7"/>
        <v>0.65549999999999997</v>
      </c>
      <c r="L82" s="19">
        <f t="shared" si="8"/>
        <v>0.57340000000000002</v>
      </c>
      <c r="M82" s="19">
        <f t="shared" si="9"/>
        <v>33.2956</v>
      </c>
    </row>
    <row r="83" spans="1:15" hidden="1">
      <c r="A83" s="88" t="str">
        <f>Solieusap!A109</f>
        <v>95</v>
      </c>
      <c r="B83" s="88" t="str">
        <f>Solieusap!B109</f>
        <v>THTT</v>
      </c>
      <c r="C83" s="88" t="str">
        <f>Solieusap!C109</f>
        <v>Combination</v>
      </c>
      <c r="D83" s="88">
        <f>Solieusap!D109</f>
        <v>0</v>
      </c>
      <c r="E83" s="19">
        <f>(Solieusap!E109)</f>
        <v>0.64629999999999999</v>
      </c>
      <c r="F83" s="19">
        <f>(Solieusap!F109)</f>
        <v>-1.4999999999999999E-2</v>
      </c>
      <c r="G83" s="19">
        <f>(Solieusap!G109)</f>
        <v>26.7333</v>
      </c>
      <c r="H83" s="19">
        <f>(Solieusap!H109)</f>
        <v>0.12105</v>
      </c>
      <c r="I83" s="19">
        <f>(Solieusap!I109)</f>
        <v>0.58321000000000001</v>
      </c>
      <c r="J83" s="19">
        <f>(Solieusap!J109)</f>
        <v>3.6999999999999999E-4</v>
      </c>
      <c r="K83" s="19">
        <f t="shared" si="7"/>
        <v>0.64629999999999999</v>
      </c>
      <c r="L83" s="19">
        <f t="shared" si="8"/>
        <v>-1.4999999999999999E-2</v>
      </c>
      <c r="M83" s="19">
        <f t="shared" si="9"/>
        <v>26.7333</v>
      </c>
    </row>
    <row r="84" spans="1:15" hidden="1">
      <c r="A84" s="88" t="str">
        <f>Solieusap!A1255</f>
        <v>153</v>
      </c>
      <c r="B84" s="88" t="str">
        <f>Solieusap!B1255</f>
        <v>GXX</v>
      </c>
      <c r="C84" s="88" t="str">
        <f>Solieusap!C1255</f>
        <v>LinStatic</v>
      </c>
      <c r="D84" s="88">
        <f>Solieusap!D1255</f>
        <v>0</v>
      </c>
      <c r="E84" s="19">
        <f>(Solieusap!E1255)</f>
        <v>0.64629999999999999</v>
      </c>
      <c r="F84" s="19">
        <f>(Solieusap!F1255)</f>
        <v>-0.1196</v>
      </c>
      <c r="G84" s="19">
        <f>(Solieusap!G1255)</f>
        <v>-0.59230000000000005</v>
      </c>
      <c r="H84" s="19">
        <f>(Solieusap!H1255)</f>
        <v>0.16203999999999999</v>
      </c>
      <c r="I84" s="19">
        <f>(Solieusap!I1255)</f>
        <v>0.70498000000000005</v>
      </c>
      <c r="J84" s="19">
        <f>(Solieusap!J1255)</f>
        <v>-2.66E-3</v>
      </c>
      <c r="K84" s="19">
        <f t="shared" si="7"/>
        <v>0.64629999999999999</v>
      </c>
      <c r="L84" s="19">
        <f t="shared" si="8"/>
        <v>-0.1196</v>
      </c>
      <c r="M84" s="19">
        <f t="shared" si="9"/>
        <v>-0.59230000000000005</v>
      </c>
    </row>
    <row r="85" spans="1:15" hidden="1">
      <c r="A85" s="88" t="str">
        <f>Solieusap!A1697</f>
        <v>296</v>
      </c>
      <c r="B85" s="88" t="str">
        <f>Solieusap!B1697</f>
        <v>cb23</v>
      </c>
      <c r="C85" s="88" t="str">
        <f>Solieusap!C1697</f>
        <v>Combination</v>
      </c>
      <c r="D85" s="88">
        <f>Solieusap!D1697</f>
        <v>0</v>
      </c>
      <c r="E85" s="19">
        <f>(Solieusap!E1697)</f>
        <v>0.64029999999999998</v>
      </c>
      <c r="F85" s="19">
        <f>(Solieusap!F1697)</f>
        <v>6.8640999999999996</v>
      </c>
      <c r="G85" s="19">
        <f>(Solieusap!G1697)</f>
        <v>2.4529999999999998</v>
      </c>
      <c r="H85" s="19">
        <f>(Solieusap!H1697)</f>
        <v>-1.3086800000000001</v>
      </c>
      <c r="I85" s="19">
        <f>(Solieusap!I1697)</f>
        <v>7.2300000000000003E-2</v>
      </c>
      <c r="J85" s="19">
        <f>(Solieusap!J1697)</f>
        <v>3.9510000000000003E-2</v>
      </c>
      <c r="K85" s="19">
        <f t="shared" si="7"/>
        <v>0.64029999999999998</v>
      </c>
      <c r="L85" s="19">
        <f t="shared" si="8"/>
        <v>6.8640999999999996</v>
      </c>
      <c r="M85" s="19">
        <f t="shared" si="9"/>
        <v>2.4529999999999998</v>
      </c>
    </row>
    <row r="86" spans="1:15" s="9" customFormat="1" hidden="1">
      <c r="A86" s="88" t="str">
        <f>Solieusap!A853</f>
        <v>135</v>
      </c>
      <c r="B86" s="88" t="str">
        <f>Solieusap!B853</f>
        <v>cb7</v>
      </c>
      <c r="C86" s="88" t="str">
        <f>Solieusap!C853</f>
        <v>Combination</v>
      </c>
      <c r="D86" s="88">
        <f>Solieusap!D853</f>
        <v>0</v>
      </c>
      <c r="E86" s="19">
        <f>(Solieusap!E853)</f>
        <v>0.63580000000000003</v>
      </c>
      <c r="F86" s="19">
        <f>(Solieusap!F853)</f>
        <v>-0.12230000000000001</v>
      </c>
      <c r="G86" s="19">
        <f>(Solieusap!G853)</f>
        <v>14.215299999999999</v>
      </c>
      <c r="H86" s="19">
        <f>(Solieusap!H853)</f>
        <v>0.15013000000000001</v>
      </c>
      <c r="I86" s="19">
        <f>(Solieusap!I853)</f>
        <v>0.81172</v>
      </c>
      <c r="J86" s="19">
        <f>(Solieusap!J853)</f>
        <v>-2.64E-3</v>
      </c>
      <c r="K86" s="19">
        <f t="shared" si="7"/>
        <v>0.63580000000000003</v>
      </c>
      <c r="L86" s="19">
        <f t="shared" si="8"/>
        <v>-0.12230000000000001</v>
      </c>
      <c r="M86" s="19">
        <f t="shared" si="9"/>
        <v>14.215299999999999</v>
      </c>
    </row>
    <row r="87" spans="1:15" s="9" customFormat="1" hidden="1">
      <c r="A87" s="88" t="str">
        <f>Solieusap!A876</f>
        <v>135</v>
      </c>
      <c r="B87" s="88" t="str">
        <f>Solieusap!B876</f>
        <v>BAO</v>
      </c>
      <c r="C87" s="88" t="str">
        <f>Solieusap!C876</f>
        <v>Combination</v>
      </c>
      <c r="D87" s="88" t="str">
        <f>Solieusap!D876</f>
        <v>Max</v>
      </c>
      <c r="E87" s="19">
        <f>(Solieusap!E876)</f>
        <v>0.63580000000000003</v>
      </c>
      <c r="F87" s="19">
        <f>(Solieusap!F876)</f>
        <v>0.45610000000000001</v>
      </c>
      <c r="G87" s="19">
        <f>(Solieusap!G876)</f>
        <v>30.116299999999999</v>
      </c>
      <c r="H87" s="19">
        <f>(Solieusap!H876)</f>
        <v>0.84187000000000001</v>
      </c>
      <c r="I87" s="19">
        <f>(Solieusap!I876)</f>
        <v>0.81172</v>
      </c>
      <c r="J87" s="19">
        <f>(Solieusap!J876)</f>
        <v>2.5500000000000002E-3</v>
      </c>
      <c r="K87" s="19">
        <f t="shared" si="7"/>
        <v>0.63580000000000003</v>
      </c>
      <c r="L87" s="19">
        <f t="shared" si="8"/>
        <v>0.45610000000000001</v>
      </c>
      <c r="M87" s="19">
        <f t="shared" si="9"/>
        <v>30.116299999999999</v>
      </c>
    </row>
    <row r="88" spans="1:15" s="9" customFormat="1" hidden="1">
      <c r="A88" s="88" t="str">
        <f>Solieusap!A887</f>
        <v>137</v>
      </c>
      <c r="B88" s="88" t="str">
        <f>Solieusap!B887</f>
        <v>GXX</v>
      </c>
      <c r="C88" s="88" t="str">
        <f>Solieusap!C887</f>
        <v>LinStatic</v>
      </c>
      <c r="D88" s="88">
        <f>Solieusap!D887</f>
        <v>0</v>
      </c>
      <c r="E88" s="19">
        <f>(Solieusap!E887)</f>
        <v>0.63390000000000002</v>
      </c>
      <c r="F88" s="19">
        <f>(Solieusap!F887)</f>
        <v>-0.1176</v>
      </c>
      <c r="G88" s="19">
        <f>(Solieusap!G887)</f>
        <v>-0.60450000000000004</v>
      </c>
      <c r="H88" s="19">
        <f>(Solieusap!H887)</f>
        <v>0.16012000000000001</v>
      </c>
      <c r="I88" s="19">
        <f>(Solieusap!I887)</f>
        <v>0.68740999999999997</v>
      </c>
      <c r="J88" s="19">
        <f>(Solieusap!J887)</f>
        <v>-3.3800000000000002E-3</v>
      </c>
      <c r="K88" s="19">
        <f t="shared" si="7"/>
        <v>0.63390000000000002</v>
      </c>
      <c r="L88" s="19">
        <f t="shared" si="8"/>
        <v>-0.1176</v>
      </c>
      <c r="M88" s="19">
        <f t="shared" si="9"/>
        <v>-0.60450000000000004</v>
      </c>
    </row>
    <row r="89" spans="1:15" s="9" customFormat="1" hidden="1">
      <c r="A89" s="88" t="str">
        <f>Solieusap!A1152</f>
        <v>147</v>
      </c>
      <c r="B89" s="88" t="str">
        <f>Solieusap!B1152</f>
        <v>BAO</v>
      </c>
      <c r="C89" s="88" t="str">
        <f>Solieusap!C1152</f>
        <v>Combination</v>
      </c>
      <c r="D89" s="88" t="str">
        <f>Solieusap!D1152</f>
        <v>Max</v>
      </c>
      <c r="E89" s="19">
        <f>(Solieusap!E1152)</f>
        <v>0.62849999999999995</v>
      </c>
      <c r="F89" s="19">
        <f>(Solieusap!F1152)</f>
        <v>0.57269999999999999</v>
      </c>
      <c r="G89" s="19">
        <f>(Solieusap!G1152)</f>
        <v>30.5853</v>
      </c>
      <c r="H89" s="19">
        <f>(Solieusap!H1152)</f>
        <v>0.74797999999999998</v>
      </c>
      <c r="I89" s="19">
        <f>(Solieusap!I1152)</f>
        <v>0.81174000000000002</v>
      </c>
      <c r="J89" s="19">
        <f>(Solieusap!J1152)</f>
        <v>3.6900000000000001E-3</v>
      </c>
      <c r="K89" s="19">
        <f t="shared" si="7"/>
        <v>0.62849999999999995</v>
      </c>
      <c r="L89" s="19">
        <f t="shared" si="8"/>
        <v>0.57269999999999999</v>
      </c>
      <c r="M89" s="19">
        <f t="shared" si="9"/>
        <v>30.5853</v>
      </c>
    </row>
    <row r="90" spans="1:15" s="9" customFormat="1" hidden="1">
      <c r="A90" s="88" t="str">
        <f>Solieusap!A1129</f>
        <v>147</v>
      </c>
      <c r="B90" s="88" t="str">
        <f>Solieusap!B1129</f>
        <v>cb7</v>
      </c>
      <c r="C90" s="88" t="str">
        <f>Solieusap!C1129</f>
        <v>Combination</v>
      </c>
      <c r="D90" s="88">
        <f>Solieusap!D1129</f>
        <v>0</v>
      </c>
      <c r="E90" s="19">
        <f>(Solieusap!E1129)</f>
        <v>0.62849999999999995</v>
      </c>
      <c r="F90" s="19">
        <f>(Solieusap!F1129)</f>
        <v>5.3100000000000001E-2</v>
      </c>
      <c r="G90" s="19">
        <f>(Solieusap!G1129)</f>
        <v>19.880700000000001</v>
      </c>
      <c r="H90" s="19">
        <f>(Solieusap!H1129)</f>
        <v>-3.4790000000000001E-2</v>
      </c>
      <c r="I90" s="19">
        <f>(Solieusap!I1129)</f>
        <v>0.81174000000000002</v>
      </c>
      <c r="J90" s="19">
        <f>(Solieusap!J1129)</f>
        <v>-3.3400000000000001E-3</v>
      </c>
      <c r="K90" s="19">
        <f t="shared" si="7"/>
        <v>0.62849999999999995</v>
      </c>
      <c r="L90" s="19">
        <f t="shared" si="8"/>
        <v>5.3100000000000001E-2</v>
      </c>
      <c r="M90" s="19">
        <f t="shared" si="9"/>
        <v>19.880700000000001</v>
      </c>
    </row>
    <row r="91" spans="1:15" s="9" customFormat="1">
      <c r="A91" s="88" t="str">
        <f>Solieusap!A17</f>
        <v>91</v>
      </c>
      <c r="B91" s="88" t="str">
        <f>Solieusap!B17</f>
        <v>THTT</v>
      </c>
      <c r="C91" s="88" t="str">
        <f>Solieusap!C17</f>
        <v>Combination</v>
      </c>
      <c r="D91" s="88">
        <f>Solieusap!D17</f>
        <v>0</v>
      </c>
      <c r="E91" s="19">
        <f>(Solieusap!E17)</f>
        <v>0.62190000000000001</v>
      </c>
      <c r="F91" s="19">
        <f>(Solieusap!F17)</f>
        <v>-4.0899999999999999E-2</v>
      </c>
      <c r="G91" s="19">
        <f>(Solieusap!G17)</f>
        <v>29.074000000000002</v>
      </c>
      <c r="H91" s="19">
        <f>(Solieusap!H17)</f>
        <v>0.14024</v>
      </c>
      <c r="I91" s="19">
        <f>(Solieusap!I17)</f>
        <v>0.54979</v>
      </c>
      <c r="J91" s="19">
        <f>(Solieusap!J17)</f>
        <v>-1.01E-3</v>
      </c>
      <c r="K91" s="19">
        <f t="shared" si="7"/>
        <v>0.62190000000000001</v>
      </c>
      <c r="L91" s="19">
        <f t="shared" si="8"/>
        <v>-4.0899999999999999E-2</v>
      </c>
      <c r="M91" s="19">
        <f t="shared" si="9"/>
        <v>29.074000000000002</v>
      </c>
      <c r="N91" s="80">
        <f>H91</f>
        <v>0.14024</v>
      </c>
      <c r="O91" s="80">
        <f>I91</f>
        <v>0.54979</v>
      </c>
    </row>
    <row r="92" spans="1:15" s="9" customFormat="1" hidden="1">
      <c r="A92" s="88" t="str">
        <f>Solieusap!A519</f>
        <v>121</v>
      </c>
      <c r="B92" s="88" t="str">
        <f>Solieusap!B519</f>
        <v>GXX</v>
      </c>
      <c r="C92" s="88" t="str">
        <f>Solieusap!C519</f>
        <v>LinStatic</v>
      </c>
      <c r="D92" s="88">
        <f>Solieusap!D519</f>
        <v>0</v>
      </c>
      <c r="E92" s="19">
        <f>(Solieusap!E519)</f>
        <v>0.62139999999999995</v>
      </c>
      <c r="F92" s="19">
        <f>(Solieusap!F519)</f>
        <v>-0.1162</v>
      </c>
      <c r="G92" s="19">
        <f>(Solieusap!G519)</f>
        <v>-0.66890000000000005</v>
      </c>
      <c r="H92" s="19">
        <f>(Solieusap!H519)</f>
        <v>0.15831000000000001</v>
      </c>
      <c r="I92" s="19">
        <f>(Solieusap!I519)</f>
        <v>0.66407000000000005</v>
      </c>
      <c r="J92" s="19">
        <f>(Solieusap!J519)</f>
        <v>-2.2899999999999999E-3</v>
      </c>
      <c r="K92" s="19">
        <f t="shared" si="7"/>
        <v>0.62139999999999995</v>
      </c>
      <c r="L92" s="19">
        <f t="shared" si="8"/>
        <v>-0.1162</v>
      </c>
      <c r="M92" s="19">
        <f t="shared" si="9"/>
        <v>-0.66890000000000005</v>
      </c>
    </row>
    <row r="93" spans="1:15" s="9" customFormat="1" hidden="1">
      <c r="A93" s="88" t="str">
        <f>Solieusap!A761</f>
        <v>131</v>
      </c>
      <c r="B93" s="88" t="str">
        <f>Solieusap!B761</f>
        <v>cb7</v>
      </c>
      <c r="C93" s="88" t="str">
        <f>Solieusap!C761</f>
        <v>Combination</v>
      </c>
      <c r="D93" s="88">
        <f>Solieusap!D761</f>
        <v>0</v>
      </c>
      <c r="E93" s="19">
        <f>(Solieusap!E761)</f>
        <v>0.61650000000000005</v>
      </c>
      <c r="F93" s="19">
        <f>(Solieusap!F761)</f>
        <v>-8.7400000000000005E-2</v>
      </c>
      <c r="G93" s="19">
        <f>(Solieusap!G761)</f>
        <v>13.8437</v>
      </c>
      <c r="H93" s="19">
        <f>(Solieusap!H761)</f>
        <v>9.0929999999999997E-2</v>
      </c>
      <c r="I93" s="19">
        <f>(Solieusap!I761)</f>
        <v>0.79413999999999996</v>
      </c>
      <c r="J93" s="19">
        <f>(Solieusap!J761)</f>
        <v>-3.5000000000000001E-3</v>
      </c>
      <c r="K93" s="19">
        <f t="shared" si="7"/>
        <v>0.61650000000000005</v>
      </c>
      <c r="L93" s="19">
        <f t="shared" si="8"/>
        <v>-8.7400000000000005E-2</v>
      </c>
      <c r="M93" s="19">
        <f t="shared" si="9"/>
        <v>13.8437</v>
      </c>
    </row>
    <row r="94" spans="1:15" s="9" customFormat="1" hidden="1">
      <c r="A94" s="88" t="str">
        <f>Solieusap!A784</f>
        <v>131</v>
      </c>
      <c r="B94" s="88" t="str">
        <f>Solieusap!B784</f>
        <v>BAO</v>
      </c>
      <c r="C94" s="88" t="str">
        <f>Solieusap!C784</f>
        <v>Combination</v>
      </c>
      <c r="D94" s="88" t="str">
        <f>Solieusap!D784</f>
        <v>Max</v>
      </c>
      <c r="E94" s="19">
        <f>(Solieusap!E784)</f>
        <v>0.61650000000000005</v>
      </c>
      <c r="F94" s="19">
        <f>(Solieusap!F784)</f>
        <v>0.39589999999999997</v>
      </c>
      <c r="G94" s="19">
        <f>(Solieusap!G784)</f>
        <v>23.504899999999999</v>
      </c>
      <c r="H94" s="19">
        <f>(Solieusap!H784)</f>
        <v>0.79264000000000001</v>
      </c>
      <c r="I94" s="19">
        <f>(Solieusap!I784)</f>
        <v>0.79413999999999996</v>
      </c>
      <c r="J94" s="19">
        <f>(Solieusap!J784)</f>
        <v>3.2499999999999999E-3</v>
      </c>
      <c r="K94" s="19">
        <f t="shared" si="7"/>
        <v>0.61650000000000005</v>
      </c>
      <c r="L94" s="19">
        <f t="shared" si="8"/>
        <v>0.39589999999999997</v>
      </c>
      <c r="M94" s="19">
        <f t="shared" si="9"/>
        <v>23.504899999999999</v>
      </c>
    </row>
    <row r="95" spans="1:15" s="9" customFormat="1" hidden="1">
      <c r="A95" s="88" t="str">
        <f>Solieusap!A1229</f>
        <v>151</v>
      </c>
      <c r="B95" s="88" t="str">
        <f>Solieusap!B1229</f>
        <v>cb15</v>
      </c>
      <c r="C95" s="88" t="str">
        <f>Solieusap!C1229</f>
        <v>Combination</v>
      </c>
      <c r="D95" s="88">
        <f>Solieusap!D1229</f>
        <v>0</v>
      </c>
      <c r="E95" s="19">
        <f>(Solieusap!E1229)</f>
        <v>0.61560000000000004</v>
      </c>
      <c r="F95" s="19">
        <f>(Solieusap!F1229)</f>
        <v>-7.8600000000000003E-2</v>
      </c>
      <c r="G95" s="19">
        <f>(Solieusap!G1229)</f>
        <v>31.775200000000002</v>
      </c>
      <c r="H95" s="19">
        <f>(Solieusap!H1229)</f>
        <v>0.13557</v>
      </c>
      <c r="I95" s="19">
        <f>(Solieusap!I1229)</f>
        <v>0.77461000000000002</v>
      </c>
      <c r="J95" s="19">
        <f>(Solieusap!J1229)</f>
        <v>-2.5899999999999999E-3</v>
      </c>
      <c r="K95" s="19">
        <f t="shared" si="7"/>
        <v>0.61560000000000004</v>
      </c>
      <c r="L95" s="19">
        <f t="shared" si="8"/>
        <v>-7.8600000000000003E-2</v>
      </c>
      <c r="M95" s="19">
        <f t="shared" si="9"/>
        <v>31.775200000000002</v>
      </c>
    </row>
    <row r="96" spans="1:15" s="9" customFormat="1" hidden="1">
      <c r="A96" s="88" t="str">
        <f>Solieusap!A1060</f>
        <v>143</v>
      </c>
      <c r="B96" s="88" t="str">
        <f>Solieusap!B1060</f>
        <v>BAO</v>
      </c>
      <c r="C96" s="88" t="str">
        <f>Solieusap!C1060</f>
        <v>Combination</v>
      </c>
      <c r="D96" s="88" t="str">
        <f>Solieusap!D1060</f>
        <v>Max</v>
      </c>
      <c r="E96" s="19">
        <f>(Solieusap!E1060)</f>
        <v>0.61160000000000003</v>
      </c>
      <c r="F96" s="19">
        <f>(Solieusap!F1060)</f>
        <v>0.55079999999999996</v>
      </c>
      <c r="G96" s="19">
        <f>(Solieusap!G1060)</f>
        <v>23.863700000000001</v>
      </c>
      <c r="H96" s="19">
        <f>(Solieusap!H1060)</f>
        <v>0.76883000000000001</v>
      </c>
      <c r="I96" s="19">
        <f>(Solieusap!I1060)</f>
        <v>0.79647000000000001</v>
      </c>
      <c r="J96" s="19">
        <f>(Solieusap!J1060)</f>
        <v>3.1700000000000001E-3</v>
      </c>
      <c r="K96" s="19">
        <f t="shared" si="7"/>
        <v>0.61160000000000003</v>
      </c>
      <c r="L96" s="19">
        <f t="shared" si="8"/>
        <v>0.55079999999999996</v>
      </c>
      <c r="M96" s="19">
        <f t="shared" si="9"/>
        <v>23.863700000000001</v>
      </c>
    </row>
    <row r="97" spans="1:13" s="9" customFormat="1" hidden="1">
      <c r="A97" s="88" t="str">
        <f>Solieusap!A1037</f>
        <v>143</v>
      </c>
      <c r="B97" s="88" t="str">
        <f>Solieusap!B1037</f>
        <v>cb7</v>
      </c>
      <c r="C97" s="88" t="str">
        <f>Solieusap!C1037</f>
        <v>Combination</v>
      </c>
      <c r="D97" s="88">
        <f>Solieusap!D1037</f>
        <v>0</v>
      </c>
      <c r="E97" s="19">
        <f>(Solieusap!E1037)</f>
        <v>0.61160000000000003</v>
      </c>
      <c r="F97" s="19">
        <f>(Solieusap!F1037)</f>
        <v>0.1024</v>
      </c>
      <c r="G97" s="19">
        <f>(Solieusap!G1037)</f>
        <v>14.126899999999999</v>
      </c>
      <c r="H97" s="19">
        <f>(Solieusap!H1037)</f>
        <v>-0.11364</v>
      </c>
      <c r="I97" s="19">
        <f>(Solieusap!I1037)</f>
        <v>0.79647000000000001</v>
      </c>
      <c r="J97" s="19">
        <f>(Solieusap!J1037)</f>
        <v>-2.9299999999999999E-3</v>
      </c>
      <c r="K97" s="19">
        <f t="shared" si="7"/>
        <v>0.61160000000000003</v>
      </c>
      <c r="L97" s="19">
        <f t="shared" si="8"/>
        <v>0.1024</v>
      </c>
      <c r="M97" s="19">
        <f t="shared" si="9"/>
        <v>14.126899999999999</v>
      </c>
    </row>
    <row r="98" spans="1:13" s="9" customFormat="1" hidden="1">
      <c r="A98" s="88" t="str">
        <f>Solieusap!A1696</f>
        <v>296</v>
      </c>
      <c r="B98" s="88" t="str">
        <f>Solieusap!B1696</f>
        <v>cb22</v>
      </c>
      <c r="C98" s="88" t="str">
        <f>Solieusap!C1696</f>
        <v>Combination</v>
      </c>
      <c r="D98" s="88">
        <f>Solieusap!D1696</f>
        <v>0</v>
      </c>
      <c r="E98" s="19">
        <f>(Solieusap!E1696)</f>
        <v>0.61099999999999999</v>
      </c>
      <c r="F98" s="19">
        <f>(Solieusap!F1696)</f>
        <v>7.4279999999999999</v>
      </c>
      <c r="G98" s="19">
        <f>(Solieusap!G1696)</f>
        <v>2.7090999999999998</v>
      </c>
      <c r="H98" s="19">
        <f>(Solieusap!H1696)</f>
        <v>-1.28061</v>
      </c>
      <c r="I98" s="19">
        <f>(Solieusap!I1696)</f>
        <v>4.7440000000000003E-2</v>
      </c>
      <c r="J98" s="19">
        <f>(Solieusap!J1696)</f>
        <v>8.6629999999999999E-2</v>
      </c>
      <c r="K98" s="19">
        <f t="shared" si="7"/>
        <v>0.61099999999999999</v>
      </c>
      <c r="L98" s="19">
        <f t="shared" si="8"/>
        <v>7.4279999999999999</v>
      </c>
      <c r="M98" s="19">
        <f t="shared" si="9"/>
        <v>2.7090999999999998</v>
      </c>
    </row>
    <row r="99" spans="1:13" s="9" customFormat="1" hidden="1">
      <c r="A99" s="88" t="str">
        <f>Solieusap!A1695</f>
        <v>296</v>
      </c>
      <c r="B99" s="88" t="str">
        <f>Solieusap!B1695</f>
        <v>cb21</v>
      </c>
      <c r="C99" s="88" t="str">
        <f>Solieusap!C1695</f>
        <v>Combination</v>
      </c>
      <c r="D99" s="88">
        <f>Solieusap!D1695</f>
        <v>0</v>
      </c>
      <c r="E99" s="19">
        <f>(Solieusap!E1695)</f>
        <v>0.60919999999999996</v>
      </c>
      <c r="F99" s="19">
        <f>(Solieusap!F1695)</f>
        <v>6.4203000000000001</v>
      </c>
      <c r="G99" s="19">
        <f>(Solieusap!G1695)</f>
        <v>2.2505000000000002</v>
      </c>
      <c r="H99" s="19">
        <f>(Solieusap!H1695)</f>
        <v>-1.3349899999999999</v>
      </c>
      <c r="I99" s="19">
        <f>(Solieusap!I1695)</f>
        <v>8.1229999999999997E-2</v>
      </c>
      <c r="J99" s="19">
        <f>(Solieusap!J1695)</f>
        <v>3.3239999999999999E-2</v>
      </c>
      <c r="K99" s="19">
        <f t="shared" si="7"/>
        <v>0.60919999999999996</v>
      </c>
      <c r="L99" s="19">
        <f t="shared" si="8"/>
        <v>6.4203000000000001</v>
      </c>
      <c r="M99" s="19">
        <f t="shared" si="9"/>
        <v>2.2505000000000002</v>
      </c>
    </row>
    <row r="100" spans="1:13" s="9" customFormat="1" hidden="1">
      <c r="A100" s="88" t="str">
        <f>Solieusap!A1698</f>
        <v>296</v>
      </c>
      <c r="B100" s="88" t="str">
        <f>Solieusap!B1698</f>
        <v>cb24</v>
      </c>
      <c r="C100" s="88" t="str">
        <f>Solieusap!C1698</f>
        <v>Combination</v>
      </c>
      <c r="D100" s="88">
        <f>Solieusap!D1698</f>
        <v>0</v>
      </c>
      <c r="E100" s="19">
        <f>(Solieusap!E1698)</f>
        <v>0.60860000000000003</v>
      </c>
      <c r="F100" s="19">
        <f>(Solieusap!F1698)</f>
        <v>6.4255000000000004</v>
      </c>
      <c r="G100" s="19">
        <f>(Solieusap!G1698)</f>
        <v>2.2522000000000002</v>
      </c>
      <c r="H100" s="19">
        <f>(Solieusap!H1698)</f>
        <v>-1.33701</v>
      </c>
      <c r="I100" s="19">
        <f>(Solieusap!I1698)</f>
        <v>8.1159999999999996E-2</v>
      </c>
      <c r="J100" s="19">
        <f>(Solieusap!J1698)</f>
        <v>3.397E-2</v>
      </c>
      <c r="K100" s="19">
        <f t="shared" si="7"/>
        <v>0.60860000000000003</v>
      </c>
      <c r="L100" s="19">
        <f t="shared" si="8"/>
        <v>6.4255000000000004</v>
      </c>
      <c r="M100" s="19">
        <f t="shared" si="9"/>
        <v>2.2522000000000002</v>
      </c>
    </row>
    <row r="101" spans="1:13" s="9" customFormat="1" hidden="1">
      <c r="A101" s="88" t="str">
        <f>Solieusap!A1694</f>
        <v>296</v>
      </c>
      <c r="B101" s="88" t="str">
        <f>Solieusap!B1694</f>
        <v>cb20</v>
      </c>
      <c r="C101" s="88" t="str">
        <f>Solieusap!C1694</f>
        <v>Combination</v>
      </c>
      <c r="D101" s="88">
        <f>Solieusap!D1694</f>
        <v>0</v>
      </c>
      <c r="E101" s="19">
        <f>(Solieusap!E1694)</f>
        <v>0.60550000000000004</v>
      </c>
      <c r="F101" s="19">
        <f>(Solieusap!F1694)</f>
        <v>7.4290000000000003</v>
      </c>
      <c r="G101" s="19">
        <f>(Solieusap!G1694)</f>
        <v>2.7090000000000001</v>
      </c>
      <c r="H101" s="19">
        <f>(Solieusap!H1694)</f>
        <v>-1.27979</v>
      </c>
      <c r="I101" s="19">
        <f>(Solieusap!I1694)</f>
        <v>4.598E-2</v>
      </c>
      <c r="J101" s="19">
        <f>(Solieusap!J1694)</f>
        <v>8.8209999999999997E-2</v>
      </c>
      <c r="K101" s="19">
        <f t="shared" si="7"/>
        <v>0.60550000000000004</v>
      </c>
      <c r="L101" s="19">
        <f t="shared" si="8"/>
        <v>7.4290000000000003</v>
      </c>
      <c r="M101" s="19">
        <f t="shared" si="9"/>
        <v>2.7090000000000001</v>
      </c>
    </row>
    <row r="102" spans="1:13" s="9" customFormat="1" hidden="1">
      <c r="A102" s="88" t="str">
        <f>Solieusap!A1233</f>
        <v>151</v>
      </c>
      <c r="B102" s="88" t="str">
        <f>Solieusap!B1233</f>
        <v>cb19</v>
      </c>
      <c r="C102" s="88" t="str">
        <f>Solieusap!C1233</f>
        <v>Combination</v>
      </c>
      <c r="D102" s="88">
        <f>Solieusap!D1233</f>
        <v>0</v>
      </c>
      <c r="E102" s="19">
        <f>(Solieusap!E1233)</f>
        <v>0.60450000000000004</v>
      </c>
      <c r="F102" s="19">
        <f>(Solieusap!F1233)</f>
        <v>-2.9000000000000001E-2</v>
      </c>
      <c r="G102" s="19">
        <f>(Solieusap!G1233)</f>
        <v>19.807400000000001</v>
      </c>
      <c r="H102" s="19">
        <f>(Solieusap!H1233)</f>
        <v>6.479E-2</v>
      </c>
      <c r="I102" s="19">
        <f>(Solieusap!I1233)</f>
        <v>0.76522999999999997</v>
      </c>
      <c r="J102" s="19">
        <f>(Solieusap!J1233)</f>
        <v>-2.8300000000000001E-3</v>
      </c>
      <c r="K102" s="19">
        <f t="shared" si="7"/>
        <v>0.60450000000000004</v>
      </c>
      <c r="L102" s="19">
        <f t="shared" si="8"/>
        <v>-2.9000000000000001E-2</v>
      </c>
      <c r="M102" s="19">
        <f t="shared" si="9"/>
        <v>19.807400000000001</v>
      </c>
    </row>
    <row r="103" spans="1:13" s="9" customFormat="1" hidden="1">
      <c r="A103" s="88" t="str">
        <f>Solieusap!A1230</f>
        <v>151</v>
      </c>
      <c r="B103" s="88" t="str">
        <f>Solieusap!B1230</f>
        <v>cb16</v>
      </c>
      <c r="C103" s="88" t="str">
        <f>Solieusap!C1230</f>
        <v>Combination</v>
      </c>
      <c r="D103" s="88">
        <f>Solieusap!D1230</f>
        <v>0</v>
      </c>
      <c r="E103" s="19">
        <f>(Solieusap!E1230)</f>
        <v>0.60440000000000005</v>
      </c>
      <c r="F103" s="19">
        <f>(Solieusap!F1230)</f>
        <v>-3.2099999999999997E-2</v>
      </c>
      <c r="G103" s="19">
        <f>(Solieusap!G1230)</f>
        <v>19.726099999999999</v>
      </c>
      <c r="H103" s="19">
        <f>(Solieusap!H1230)</f>
        <v>6.898E-2</v>
      </c>
      <c r="I103" s="19">
        <f>(Solieusap!I1230)</f>
        <v>0.76515999999999995</v>
      </c>
      <c r="J103" s="19">
        <f>(Solieusap!J1230)</f>
        <v>-2.8300000000000001E-3</v>
      </c>
      <c r="K103" s="19">
        <f t="shared" si="7"/>
        <v>0.60440000000000005</v>
      </c>
      <c r="L103" s="19">
        <f t="shared" si="8"/>
        <v>-3.2099999999999997E-2</v>
      </c>
      <c r="M103" s="19">
        <f t="shared" si="9"/>
        <v>19.726099999999999</v>
      </c>
    </row>
    <row r="104" spans="1:13" hidden="1">
      <c r="A104" s="88" t="str">
        <f>Solieusap!A1232</f>
        <v>151</v>
      </c>
      <c r="B104" s="88" t="str">
        <f>Solieusap!B1232</f>
        <v>cb18</v>
      </c>
      <c r="C104" s="88" t="str">
        <f>Solieusap!C1232</f>
        <v>Combination</v>
      </c>
      <c r="D104" s="88">
        <f>Solieusap!D1232</f>
        <v>0</v>
      </c>
      <c r="E104" s="19">
        <f>(Solieusap!E1232)</f>
        <v>0.60429999999999995</v>
      </c>
      <c r="F104" s="19">
        <f>(Solieusap!F1232)</f>
        <v>-5.2699999999999997E-2</v>
      </c>
      <c r="G104" s="19">
        <f>(Solieusap!G1232)</f>
        <v>19.788599999999999</v>
      </c>
      <c r="H104" s="19">
        <f>(Solieusap!H1232)</f>
        <v>9.6939999999999998E-2</v>
      </c>
      <c r="I104" s="19">
        <f>(Solieusap!I1232)</f>
        <v>0.76498999999999995</v>
      </c>
      <c r="J104" s="19">
        <f>(Solieusap!J1232)</f>
        <v>-2.7799999999999999E-3</v>
      </c>
      <c r="K104" s="19">
        <f t="shared" si="7"/>
        <v>0.60429999999999995</v>
      </c>
      <c r="L104" s="19">
        <f t="shared" si="8"/>
        <v>-5.2699999999999997E-2</v>
      </c>
      <c r="M104" s="19">
        <f t="shared" si="9"/>
        <v>19.788599999999999</v>
      </c>
    </row>
    <row r="105" spans="1:13" hidden="1">
      <c r="A105" s="88" t="str">
        <f>Solieusap!A1506</f>
        <v>163</v>
      </c>
      <c r="B105" s="88" t="str">
        <f>Solieusap!B1506</f>
        <v>cb16</v>
      </c>
      <c r="C105" s="88" t="str">
        <f>Solieusap!C1506</f>
        <v>Combination</v>
      </c>
      <c r="D105" s="88">
        <f>Solieusap!D1506</f>
        <v>0</v>
      </c>
      <c r="E105" s="19">
        <f>(Solieusap!E1506)</f>
        <v>0.60429999999999995</v>
      </c>
      <c r="F105" s="19">
        <f>(Solieusap!F1506)</f>
        <v>-0.11650000000000001</v>
      </c>
      <c r="G105" s="19">
        <f>(Solieusap!G1506)</f>
        <v>28.8506</v>
      </c>
      <c r="H105" s="19">
        <f>(Solieusap!H1506)</f>
        <v>0.11867999999999999</v>
      </c>
      <c r="I105" s="19">
        <f>(Solieusap!I1506)</f>
        <v>0.77771000000000001</v>
      </c>
      <c r="J105" s="19">
        <f>(Solieusap!J1506)</f>
        <v>-3.1099999999999999E-3</v>
      </c>
      <c r="K105" s="19">
        <f t="shared" si="7"/>
        <v>0.60429999999999995</v>
      </c>
      <c r="L105" s="19">
        <f t="shared" si="8"/>
        <v>-0.11650000000000001</v>
      </c>
      <c r="M105" s="19">
        <f t="shared" si="9"/>
        <v>28.8506</v>
      </c>
    </row>
    <row r="106" spans="1:13" hidden="1">
      <c r="A106" s="88" t="str">
        <f>Solieusap!A1231</f>
        <v>151</v>
      </c>
      <c r="B106" s="88" t="str">
        <f>Solieusap!B1231</f>
        <v>cb17</v>
      </c>
      <c r="C106" s="88" t="str">
        <f>Solieusap!C1231</f>
        <v>Combination</v>
      </c>
      <c r="D106" s="88">
        <f>Solieusap!D1231</f>
        <v>0</v>
      </c>
      <c r="E106" s="19">
        <f>(Solieusap!E1231)</f>
        <v>0.60419999999999996</v>
      </c>
      <c r="F106" s="19">
        <f>(Solieusap!F1231)</f>
        <v>-7.7799999999999994E-2</v>
      </c>
      <c r="G106" s="19">
        <f>(Solieusap!G1231)</f>
        <v>19.8767</v>
      </c>
      <c r="H106" s="19">
        <f>(Solieusap!H1231)</f>
        <v>0.13111</v>
      </c>
      <c r="I106" s="19">
        <f>(Solieusap!I1231)</f>
        <v>0.76478999999999997</v>
      </c>
      <c r="J106" s="19">
        <f>(Solieusap!J1231)</f>
        <v>-2.5699999999999998E-3</v>
      </c>
      <c r="K106" s="19">
        <f t="shared" si="7"/>
        <v>0.60419999999999996</v>
      </c>
      <c r="L106" s="19">
        <f t="shared" si="8"/>
        <v>-7.7799999999999994E-2</v>
      </c>
      <c r="M106" s="19">
        <f t="shared" si="9"/>
        <v>19.8767</v>
      </c>
    </row>
    <row r="107" spans="1:13" hidden="1">
      <c r="A107" s="88" t="str">
        <f>Solieusap!A1509</f>
        <v>163</v>
      </c>
      <c r="B107" s="88" t="str">
        <f>Solieusap!B1509</f>
        <v>cb19</v>
      </c>
      <c r="C107" s="88" t="str">
        <f>Solieusap!C1509</f>
        <v>Combination</v>
      </c>
      <c r="D107" s="88">
        <f>Solieusap!D1509</f>
        <v>0</v>
      </c>
      <c r="E107" s="19">
        <f>(Solieusap!E1509)</f>
        <v>0.60419999999999996</v>
      </c>
      <c r="F107" s="19">
        <f>(Solieusap!F1509)</f>
        <v>-0.1129</v>
      </c>
      <c r="G107" s="19">
        <f>(Solieusap!G1509)</f>
        <v>28.925999999999998</v>
      </c>
      <c r="H107" s="19">
        <f>(Solieusap!H1509)</f>
        <v>0.114</v>
      </c>
      <c r="I107" s="19">
        <f>(Solieusap!I1509)</f>
        <v>0.77763000000000004</v>
      </c>
      <c r="J107" s="19">
        <f>(Solieusap!J1509)</f>
        <v>-3.1199999999999999E-3</v>
      </c>
      <c r="K107" s="19">
        <f t="shared" si="7"/>
        <v>0.60419999999999996</v>
      </c>
      <c r="L107" s="19">
        <f t="shared" si="8"/>
        <v>-0.1129</v>
      </c>
      <c r="M107" s="19">
        <f t="shared" si="9"/>
        <v>28.925999999999998</v>
      </c>
    </row>
    <row r="108" spans="1:13" hidden="1">
      <c r="A108" s="88" t="str">
        <f>Solieusap!A1508</f>
        <v>163</v>
      </c>
      <c r="B108" s="88" t="str">
        <f>Solieusap!B1508</f>
        <v>cb18</v>
      </c>
      <c r="C108" s="88" t="str">
        <f>Solieusap!C1508</f>
        <v>Combination</v>
      </c>
      <c r="D108" s="88">
        <f>Solieusap!D1508</f>
        <v>0</v>
      </c>
      <c r="E108" s="19">
        <f>(Solieusap!E1508)</f>
        <v>0.60409999999999997</v>
      </c>
      <c r="F108" s="19">
        <f>(Solieusap!F1508)</f>
        <v>-0.1356</v>
      </c>
      <c r="G108" s="19">
        <f>(Solieusap!G1508)</f>
        <v>28.874199999999998</v>
      </c>
      <c r="H108" s="19">
        <f>(Solieusap!H1508)</f>
        <v>0.14576</v>
      </c>
      <c r="I108" s="19">
        <f>(Solieusap!I1508)</f>
        <v>0.77744000000000002</v>
      </c>
      <c r="J108" s="19">
        <f>(Solieusap!J1508)</f>
        <v>-3.0899999999999999E-3</v>
      </c>
      <c r="K108" s="19">
        <f t="shared" si="7"/>
        <v>0.60409999999999997</v>
      </c>
      <c r="L108" s="19">
        <f t="shared" si="8"/>
        <v>-0.1356</v>
      </c>
      <c r="M108" s="19">
        <f t="shared" si="9"/>
        <v>28.874199999999998</v>
      </c>
    </row>
    <row r="109" spans="1:13" hidden="1">
      <c r="A109" s="88" t="str">
        <f>Solieusap!A1507</f>
        <v>163</v>
      </c>
      <c r="B109" s="88" t="str">
        <f>Solieusap!B1507</f>
        <v>cb17</v>
      </c>
      <c r="C109" s="88" t="str">
        <f>Solieusap!C1507</f>
        <v>Combination</v>
      </c>
      <c r="D109" s="88">
        <f>Solieusap!D1507</f>
        <v>0</v>
      </c>
      <c r="E109" s="19">
        <f>(Solieusap!E1507)</f>
        <v>0.6038</v>
      </c>
      <c r="F109" s="19">
        <f>(Solieusap!F1507)</f>
        <v>-0.15909999999999999</v>
      </c>
      <c r="G109" s="19">
        <f>(Solieusap!G1507)</f>
        <v>28.894400000000001</v>
      </c>
      <c r="H109" s="19">
        <f>(Solieusap!H1507)</f>
        <v>0.17906</v>
      </c>
      <c r="I109" s="19">
        <f>(Solieusap!I1507)</f>
        <v>0.77705000000000002</v>
      </c>
      <c r="J109" s="19">
        <f>(Solieusap!J1507)</f>
        <v>-3.2100000000000002E-3</v>
      </c>
      <c r="K109" s="19">
        <f t="shared" si="7"/>
        <v>0.6038</v>
      </c>
      <c r="L109" s="19">
        <f t="shared" si="8"/>
        <v>-0.15909999999999999</v>
      </c>
      <c r="M109" s="19">
        <f t="shared" si="9"/>
        <v>28.894400000000001</v>
      </c>
    </row>
    <row r="110" spans="1:13" hidden="1">
      <c r="A110" s="88" t="str">
        <f>Solieusap!A1505</f>
        <v>163</v>
      </c>
      <c r="B110" s="88" t="str">
        <f>Solieusap!B1505</f>
        <v>cb15</v>
      </c>
      <c r="C110" s="88" t="str">
        <f>Solieusap!C1505</f>
        <v>Combination</v>
      </c>
      <c r="D110" s="88">
        <f>Solieusap!D1505</f>
        <v>0</v>
      </c>
      <c r="E110" s="19">
        <f>(Solieusap!E1505)</f>
        <v>0.60150000000000003</v>
      </c>
      <c r="F110" s="19">
        <f>(Solieusap!F1505)</f>
        <v>-0.16900000000000001</v>
      </c>
      <c r="G110" s="19">
        <f>(Solieusap!G1505)</f>
        <v>31.870999999999999</v>
      </c>
      <c r="H110" s="19">
        <f>(Solieusap!H1505)</f>
        <v>0.19148000000000001</v>
      </c>
      <c r="I110" s="19">
        <f>(Solieusap!I1505)</f>
        <v>0.77476999999999996</v>
      </c>
      <c r="J110" s="19">
        <f>(Solieusap!J1505)</f>
        <v>-3.2200000000000002E-3</v>
      </c>
      <c r="K110" s="19">
        <f t="shared" si="7"/>
        <v>0.60150000000000003</v>
      </c>
      <c r="L110" s="19">
        <f t="shared" si="8"/>
        <v>-0.16900000000000001</v>
      </c>
      <c r="M110" s="19">
        <f t="shared" si="9"/>
        <v>31.870999999999999</v>
      </c>
    </row>
    <row r="111" spans="1:13" hidden="1">
      <c r="A111" s="88" t="str">
        <f>Solieusap!A1301</f>
        <v>155</v>
      </c>
      <c r="B111" s="88" t="str">
        <f>Solieusap!B1301</f>
        <v>GXX</v>
      </c>
      <c r="C111" s="88" t="str">
        <f>Solieusap!C1301</f>
        <v>LinStatic</v>
      </c>
      <c r="D111" s="88">
        <f>Solieusap!D1301</f>
        <v>0</v>
      </c>
      <c r="E111" s="19">
        <f>(Solieusap!E1301)</f>
        <v>0.59850000000000003</v>
      </c>
      <c r="F111" s="19">
        <f>(Solieusap!F1301)</f>
        <v>0.1109</v>
      </c>
      <c r="G111" s="19">
        <f>(Solieusap!G1301)</f>
        <v>0.54449999999999998</v>
      </c>
      <c r="H111" s="19">
        <f>(Solieusap!H1301)</f>
        <v>-0.15482000000000001</v>
      </c>
      <c r="I111" s="19">
        <f>(Solieusap!I1301)</f>
        <v>0.70540000000000003</v>
      </c>
      <c r="J111" s="19">
        <f>(Solieusap!J1301)</f>
        <v>-3.31E-3</v>
      </c>
      <c r="K111" s="19">
        <f t="shared" si="7"/>
        <v>0.59850000000000003</v>
      </c>
      <c r="L111" s="19">
        <f t="shared" si="8"/>
        <v>0.1109</v>
      </c>
      <c r="M111" s="19">
        <f t="shared" si="9"/>
        <v>0.54449999999999998</v>
      </c>
    </row>
    <row r="112" spans="1:13" hidden="1">
      <c r="A112" s="88" t="str">
        <f>Solieusap!A151</f>
        <v>97</v>
      </c>
      <c r="B112" s="88" t="str">
        <f>Solieusap!B151</f>
        <v>GXX</v>
      </c>
      <c r="C112" s="88" t="str">
        <f>Solieusap!C151</f>
        <v>LinStatic</v>
      </c>
      <c r="D112" s="88">
        <f>Solieusap!D151</f>
        <v>0</v>
      </c>
      <c r="E112" s="19">
        <f>(Solieusap!E151)</f>
        <v>0.59730000000000005</v>
      </c>
      <c r="F112" s="19">
        <f>(Solieusap!F151)</f>
        <v>-0.1134</v>
      </c>
      <c r="G112" s="19">
        <f>(Solieusap!G151)</f>
        <v>-0.62990000000000002</v>
      </c>
      <c r="H112" s="19">
        <f>(Solieusap!H151)</f>
        <v>0.15539</v>
      </c>
      <c r="I112" s="19">
        <f>(Solieusap!I151)</f>
        <v>0.63095000000000001</v>
      </c>
      <c r="J112" s="19">
        <f>(Solieusap!J151)</f>
        <v>-3.3600000000000001E-3</v>
      </c>
      <c r="K112" s="19">
        <f t="shared" si="7"/>
        <v>0.59730000000000005</v>
      </c>
      <c r="L112" s="19">
        <f t="shared" si="8"/>
        <v>-0.1134</v>
      </c>
      <c r="M112" s="19">
        <f t="shared" si="9"/>
        <v>-0.62990000000000002</v>
      </c>
    </row>
    <row r="113" spans="1:13" hidden="1">
      <c r="A113" s="88" t="str">
        <f>Solieusap!A861</f>
        <v>135</v>
      </c>
      <c r="B113" s="88" t="str">
        <f>Solieusap!B861</f>
        <v>cb15</v>
      </c>
      <c r="C113" s="88" t="str">
        <f>Solieusap!C861</f>
        <v>Combination</v>
      </c>
      <c r="D113" s="88">
        <f>Solieusap!D861</f>
        <v>0</v>
      </c>
      <c r="E113" s="19">
        <f>(Solieusap!E861)</f>
        <v>0.59489999999999998</v>
      </c>
      <c r="F113" s="19">
        <f>(Solieusap!F861)</f>
        <v>-0.1736</v>
      </c>
      <c r="G113" s="19">
        <f>(Solieusap!G861)</f>
        <v>28.190200000000001</v>
      </c>
      <c r="H113" s="19">
        <f>(Solieusap!H861)</f>
        <v>0.22033</v>
      </c>
      <c r="I113" s="19">
        <f>(Solieusap!I861)</f>
        <v>0.75058000000000002</v>
      </c>
      <c r="J113" s="19">
        <f>(Solieusap!J861)</f>
        <v>-2.3600000000000001E-3</v>
      </c>
      <c r="K113" s="19">
        <f t="shared" si="7"/>
        <v>0.59489999999999998</v>
      </c>
      <c r="L113" s="19">
        <f t="shared" si="8"/>
        <v>-0.1736</v>
      </c>
      <c r="M113" s="19">
        <f t="shared" si="9"/>
        <v>28.190200000000001</v>
      </c>
    </row>
    <row r="114" spans="1:13" s="9" customFormat="1" hidden="1">
      <c r="A114" s="88" t="str">
        <f>Solieusap!A232</f>
        <v>99</v>
      </c>
      <c r="B114" s="88" t="str">
        <f>Solieusap!B232</f>
        <v>BAO</v>
      </c>
      <c r="C114" s="88" t="str">
        <f>Solieusap!C232</f>
        <v>Combination</v>
      </c>
      <c r="D114" s="88" t="str">
        <f>Solieusap!D232</f>
        <v>Max</v>
      </c>
      <c r="E114" s="19">
        <f>(Solieusap!E232)</f>
        <v>0.59150000000000003</v>
      </c>
      <c r="F114" s="19">
        <f>(Solieusap!F232)</f>
        <v>0.4884</v>
      </c>
      <c r="G114" s="19">
        <f>(Solieusap!G232)</f>
        <v>28.066600000000001</v>
      </c>
      <c r="H114" s="19">
        <f>(Solieusap!H232)</f>
        <v>0.84465999999999997</v>
      </c>
      <c r="I114" s="19">
        <f>(Solieusap!I232)</f>
        <v>0.66713999999999996</v>
      </c>
      <c r="J114" s="19">
        <f>(Solieusap!J232)</f>
        <v>2.4099999999999998E-3</v>
      </c>
      <c r="K114" s="19">
        <f t="shared" si="7"/>
        <v>0.59150000000000003</v>
      </c>
      <c r="L114" s="19">
        <f t="shared" si="8"/>
        <v>0.4884</v>
      </c>
      <c r="M114" s="19">
        <f t="shared" si="9"/>
        <v>28.066600000000001</v>
      </c>
    </row>
    <row r="115" spans="1:13" s="9" customFormat="1" hidden="1">
      <c r="A115" s="88" t="str">
        <f>Solieusap!A209</f>
        <v>99</v>
      </c>
      <c r="B115" s="88" t="str">
        <f>Solieusap!B209</f>
        <v>cb7</v>
      </c>
      <c r="C115" s="88" t="str">
        <f>Solieusap!C209</f>
        <v>Combination</v>
      </c>
      <c r="D115" s="88">
        <f>Solieusap!D209</f>
        <v>0</v>
      </c>
      <c r="E115" s="19">
        <f>(Solieusap!E209)</f>
        <v>0.59150000000000003</v>
      </c>
      <c r="F115" s="19">
        <f>(Solieusap!F209)</f>
        <v>9.4E-2</v>
      </c>
      <c r="G115" s="19">
        <f>(Solieusap!G209)</f>
        <v>16.8719</v>
      </c>
      <c r="H115" s="19">
        <f>(Solieusap!H209)</f>
        <v>-0.13425000000000001</v>
      </c>
      <c r="I115" s="19">
        <f>(Solieusap!I209)</f>
        <v>0.66713999999999996</v>
      </c>
      <c r="J115" s="19">
        <f>(Solieusap!J209)</f>
        <v>-2.3E-3</v>
      </c>
      <c r="K115" s="19">
        <f t="shared" si="7"/>
        <v>0.59150000000000003</v>
      </c>
      <c r="L115" s="19">
        <f t="shared" si="8"/>
        <v>9.4E-2</v>
      </c>
      <c r="M115" s="19">
        <f t="shared" si="9"/>
        <v>16.8719</v>
      </c>
    </row>
    <row r="116" spans="1:13" s="9" customFormat="1" hidden="1">
      <c r="A116" s="88" t="str">
        <f>Solieusap!A554</f>
        <v>121</v>
      </c>
      <c r="B116" s="88" t="str">
        <f>Solieusap!B554</f>
        <v>BAO</v>
      </c>
      <c r="C116" s="88" t="str">
        <f>Solieusap!C554</f>
        <v>Combination</v>
      </c>
      <c r="D116" s="88" t="str">
        <f>Solieusap!D554</f>
        <v>Max</v>
      </c>
      <c r="E116" s="19">
        <f>(Solieusap!E554)</f>
        <v>0.58860000000000001</v>
      </c>
      <c r="F116" s="19">
        <f>(Solieusap!F554)</f>
        <v>0.49</v>
      </c>
      <c r="G116" s="19">
        <f>(Solieusap!G554)</f>
        <v>32.349699999999999</v>
      </c>
      <c r="H116" s="19">
        <f>(Solieusap!H554)</f>
        <v>0.84240000000000004</v>
      </c>
      <c r="I116" s="19">
        <f>(Solieusap!I554)</f>
        <v>0.63509000000000004</v>
      </c>
      <c r="J116" s="19">
        <f>(Solieusap!J554)</f>
        <v>2.3500000000000001E-3</v>
      </c>
      <c r="K116" s="19">
        <f t="shared" si="7"/>
        <v>0.58860000000000001</v>
      </c>
      <c r="L116" s="19">
        <f t="shared" si="8"/>
        <v>0.49</v>
      </c>
      <c r="M116" s="19">
        <f t="shared" si="9"/>
        <v>32.349699999999999</v>
      </c>
    </row>
    <row r="117" spans="1:13" s="9" customFormat="1" hidden="1">
      <c r="A117" s="88" t="str">
        <f>Solieusap!A531</f>
        <v>121</v>
      </c>
      <c r="B117" s="88" t="str">
        <f>Solieusap!B531</f>
        <v>cb7</v>
      </c>
      <c r="C117" s="88" t="str">
        <f>Solieusap!C531</f>
        <v>Combination</v>
      </c>
      <c r="D117" s="88">
        <f>Solieusap!D531</f>
        <v>0</v>
      </c>
      <c r="E117" s="19">
        <f>(Solieusap!E531)</f>
        <v>0.58860000000000001</v>
      </c>
      <c r="F117" s="19">
        <f>(Solieusap!F531)</f>
        <v>-0.13800000000000001</v>
      </c>
      <c r="G117" s="19">
        <f>(Solieusap!G531)</f>
        <v>15.886900000000001</v>
      </c>
      <c r="H117" s="19">
        <f>(Solieusap!H531)</f>
        <v>0.18179000000000001</v>
      </c>
      <c r="I117" s="19">
        <f>(Solieusap!I531)</f>
        <v>0.63509000000000004</v>
      </c>
      <c r="J117" s="19">
        <f>(Solieusap!J531)</f>
        <v>-2.3600000000000001E-3</v>
      </c>
      <c r="K117" s="19">
        <f t="shared" si="7"/>
        <v>0.58860000000000001</v>
      </c>
      <c r="L117" s="19">
        <f t="shared" si="8"/>
        <v>-0.13800000000000001</v>
      </c>
      <c r="M117" s="19">
        <f t="shared" si="9"/>
        <v>15.886900000000001</v>
      </c>
    </row>
    <row r="118" spans="1:13" s="9" customFormat="1" hidden="1">
      <c r="A118" s="88" t="str">
        <f>Solieusap!A863</f>
        <v>135</v>
      </c>
      <c r="B118" s="88" t="str">
        <f>Solieusap!B863</f>
        <v>cb17</v>
      </c>
      <c r="C118" s="88" t="str">
        <f>Solieusap!C863</f>
        <v>Combination</v>
      </c>
      <c r="D118" s="88">
        <f>Solieusap!D863</f>
        <v>0</v>
      </c>
      <c r="E118" s="19">
        <f>(Solieusap!E863)</f>
        <v>0.58689999999999998</v>
      </c>
      <c r="F118" s="19">
        <f>(Solieusap!F863)</f>
        <v>-0.16619999999999999</v>
      </c>
      <c r="G118" s="19">
        <f>(Solieusap!G863)</f>
        <v>18.550699999999999</v>
      </c>
      <c r="H118" s="19">
        <f>(Solieusap!H863)</f>
        <v>0.20996999999999999</v>
      </c>
      <c r="I118" s="19">
        <f>(Solieusap!I863)</f>
        <v>0.74380000000000002</v>
      </c>
      <c r="J118" s="19">
        <f>(Solieusap!J863)</f>
        <v>-2.3600000000000001E-3</v>
      </c>
      <c r="K118" s="19">
        <f t="shared" si="7"/>
        <v>0.58689999999999998</v>
      </c>
      <c r="L118" s="19">
        <f t="shared" si="8"/>
        <v>-0.16619999999999999</v>
      </c>
      <c r="M118" s="19">
        <f t="shared" si="9"/>
        <v>18.550699999999999</v>
      </c>
    </row>
    <row r="119" spans="1:13" s="9" customFormat="1" hidden="1">
      <c r="A119" s="88" t="str">
        <f>Solieusap!A864</f>
        <v>135</v>
      </c>
      <c r="B119" s="88" t="str">
        <f>Solieusap!B864</f>
        <v>cb18</v>
      </c>
      <c r="C119" s="88" t="str">
        <f>Solieusap!C864</f>
        <v>Combination</v>
      </c>
      <c r="D119" s="88">
        <f>Solieusap!D864</f>
        <v>0</v>
      </c>
      <c r="E119" s="19">
        <f>(Solieusap!E864)</f>
        <v>0.58630000000000004</v>
      </c>
      <c r="F119" s="19">
        <f>(Solieusap!F864)</f>
        <v>-0.1414</v>
      </c>
      <c r="G119" s="19">
        <f>(Solieusap!G864)</f>
        <v>18.533200000000001</v>
      </c>
      <c r="H119" s="19">
        <f>(Solieusap!H864)</f>
        <v>0.17612</v>
      </c>
      <c r="I119" s="19">
        <f>(Solieusap!I864)</f>
        <v>0.74321999999999999</v>
      </c>
      <c r="J119" s="19">
        <f>(Solieusap!J864)</f>
        <v>-2.2899999999999999E-3</v>
      </c>
      <c r="K119" s="19">
        <f t="shared" si="7"/>
        <v>0.58630000000000004</v>
      </c>
      <c r="L119" s="19">
        <f t="shared" si="8"/>
        <v>-0.1414</v>
      </c>
      <c r="M119" s="19">
        <f t="shared" si="9"/>
        <v>18.533200000000001</v>
      </c>
    </row>
    <row r="120" spans="1:13" s="9" customFormat="1" hidden="1">
      <c r="A120" s="88" t="str">
        <f>Solieusap!A865</f>
        <v>135</v>
      </c>
      <c r="B120" s="88" t="str">
        <f>Solieusap!B865</f>
        <v>cb19</v>
      </c>
      <c r="C120" s="88" t="str">
        <f>Solieusap!C865</f>
        <v>Combination</v>
      </c>
      <c r="D120" s="88">
        <f>Solieusap!D865</f>
        <v>0</v>
      </c>
      <c r="E120" s="19">
        <f>(Solieusap!E865)</f>
        <v>0.58620000000000005</v>
      </c>
      <c r="F120" s="19">
        <f>(Solieusap!F865)</f>
        <v>-0.1182</v>
      </c>
      <c r="G120" s="19">
        <f>(Solieusap!G865)</f>
        <v>18.522400000000001</v>
      </c>
      <c r="H120" s="19">
        <f>(Solieusap!H865)</f>
        <v>0.14446999999999999</v>
      </c>
      <c r="I120" s="19">
        <f>(Solieusap!I865)</f>
        <v>0.74309999999999998</v>
      </c>
      <c r="J120" s="19">
        <f>(Solieusap!J865)</f>
        <v>-2.3700000000000001E-3</v>
      </c>
      <c r="K120" s="19">
        <f t="shared" si="7"/>
        <v>0.58620000000000005</v>
      </c>
      <c r="L120" s="19">
        <f t="shared" si="8"/>
        <v>-0.1182</v>
      </c>
      <c r="M120" s="19">
        <f t="shared" si="9"/>
        <v>18.522400000000001</v>
      </c>
    </row>
    <row r="121" spans="1:13" s="9" customFormat="1" hidden="1">
      <c r="A121" s="88" t="str">
        <f>Solieusap!A862</f>
        <v>135</v>
      </c>
      <c r="B121" s="88" t="str">
        <f>Solieusap!B862</f>
        <v>cb16</v>
      </c>
      <c r="C121" s="88" t="str">
        <f>Solieusap!C862</f>
        <v>Combination</v>
      </c>
      <c r="D121" s="88">
        <f>Solieusap!D862</f>
        <v>0</v>
      </c>
      <c r="E121" s="19">
        <f>(Solieusap!E862)</f>
        <v>0.58620000000000005</v>
      </c>
      <c r="F121" s="19">
        <f>(Solieusap!F862)</f>
        <v>-0.1211</v>
      </c>
      <c r="G121" s="19">
        <f>(Solieusap!G862)</f>
        <v>18.483799999999999</v>
      </c>
      <c r="H121" s="19">
        <f>(Solieusap!H862)</f>
        <v>0.14846999999999999</v>
      </c>
      <c r="I121" s="19">
        <f>(Solieusap!I862)</f>
        <v>0.74309000000000003</v>
      </c>
      <c r="J121" s="19">
        <f>(Solieusap!J862)</f>
        <v>-2.3600000000000001E-3</v>
      </c>
      <c r="K121" s="19">
        <f t="shared" si="7"/>
        <v>0.58620000000000005</v>
      </c>
      <c r="L121" s="19">
        <f t="shared" si="8"/>
        <v>-0.1211</v>
      </c>
      <c r="M121" s="19">
        <f t="shared" si="9"/>
        <v>18.483799999999999</v>
      </c>
    </row>
    <row r="122" spans="1:13" s="9" customFormat="1" hidden="1">
      <c r="A122" s="88" t="str">
        <f>Solieusap!A669</f>
        <v>127</v>
      </c>
      <c r="B122" s="88" t="str">
        <f>Solieusap!B669</f>
        <v>cb7</v>
      </c>
      <c r="C122" s="88" t="str">
        <f>Solieusap!C669</f>
        <v>Combination</v>
      </c>
      <c r="D122" s="88">
        <f>Solieusap!D669</f>
        <v>0</v>
      </c>
      <c r="E122" s="19">
        <f>(Solieusap!E669)</f>
        <v>0.58420000000000005</v>
      </c>
      <c r="F122" s="19">
        <f>(Solieusap!F669)</f>
        <v>4.4400000000000002E-2</v>
      </c>
      <c r="G122" s="19">
        <f>(Solieusap!G669)</f>
        <v>10.6988</v>
      </c>
      <c r="H122" s="19">
        <f>(Solieusap!H669)</f>
        <v>-6.2010000000000003E-2</v>
      </c>
      <c r="I122" s="19">
        <f>(Solieusap!I669)</f>
        <v>0.76493999999999995</v>
      </c>
      <c r="J122" s="19">
        <f>(Solieusap!J669)</f>
        <v>-3.7000000000000002E-3</v>
      </c>
      <c r="K122" s="19">
        <f t="shared" si="7"/>
        <v>0.58420000000000005</v>
      </c>
      <c r="L122" s="19">
        <f t="shared" si="8"/>
        <v>4.4400000000000002E-2</v>
      </c>
      <c r="M122" s="19">
        <f t="shared" si="9"/>
        <v>10.6988</v>
      </c>
    </row>
    <row r="123" spans="1:13" s="9" customFormat="1" hidden="1">
      <c r="A123" s="88" t="str">
        <f>Solieusap!A692</f>
        <v>127</v>
      </c>
      <c r="B123" s="88" t="str">
        <f>Solieusap!B692</f>
        <v>BAO</v>
      </c>
      <c r="C123" s="88" t="str">
        <f>Solieusap!C692</f>
        <v>Combination</v>
      </c>
      <c r="D123" s="88" t="str">
        <f>Solieusap!D692</f>
        <v>Max</v>
      </c>
      <c r="E123" s="19">
        <f>(Solieusap!E692)</f>
        <v>0.58420000000000005</v>
      </c>
      <c r="F123" s="19">
        <f>(Solieusap!F692)</f>
        <v>0.4839</v>
      </c>
      <c r="G123" s="19">
        <f>(Solieusap!G692)</f>
        <v>20.538</v>
      </c>
      <c r="H123" s="19">
        <f>(Solieusap!H692)</f>
        <v>0.81435000000000002</v>
      </c>
      <c r="I123" s="19">
        <f>(Solieusap!I692)</f>
        <v>0.76493999999999995</v>
      </c>
      <c r="J123" s="19">
        <f>(Solieusap!J692)</f>
        <v>3.3700000000000002E-3</v>
      </c>
      <c r="K123" s="19">
        <f t="shared" si="7"/>
        <v>0.58420000000000005</v>
      </c>
      <c r="L123" s="19">
        <f t="shared" si="8"/>
        <v>0.4839</v>
      </c>
      <c r="M123" s="19">
        <f t="shared" si="9"/>
        <v>20.538</v>
      </c>
    </row>
    <row r="124" spans="1:13" s="9" customFormat="1" hidden="1">
      <c r="A124" s="88" t="str">
        <f>Solieusap!A933</f>
        <v>139</v>
      </c>
      <c r="B124" s="88" t="str">
        <f>Solieusap!B933</f>
        <v>GXX</v>
      </c>
      <c r="C124" s="88" t="str">
        <f>Solieusap!C933</f>
        <v>LinStatic</v>
      </c>
      <c r="D124" s="88">
        <f>Solieusap!D933</f>
        <v>0</v>
      </c>
      <c r="E124" s="19">
        <f>(Solieusap!E933)</f>
        <v>0.5827</v>
      </c>
      <c r="F124" s="19">
        <f>(Solieusap!F933)</f>
        <v>0.1206</v>
      </c>
      <c r="G124" s="19">
        <f>(Solieusap!G933)</f>
        <v>0.6169</v>
      </c>
      <c r="H124" s="19">
        <f>(Solieusap!H933)</f>
        <v>-0.16331999999999999</v>
      </c>
      <c r="I124" s="19">
        <f>(Solieusap!I933)</f>
        <v>0.67832999999999999</v>
      </c>
      <c r="J124" s="19">
        <f>(Solieusap!J933)</f>
        <v>-2.7299999999999998E-3</v>
      </c>
      <c r="K124" s="19">
        <f t="shared" si="7"/>
        <v>0.5827</v>
      </c>
      <c r="L124" s="19">
        <f t="shared" si="8"/>
        <v>0.1206</v>
      </c>
      <c r="M124" s="19">
        <f t="shared" si="9"/>
        <v>0.6169</v>
      </c>
    </row>
    <row r="125" spans="1:13" s="9" customFormat="1" hidden="1">
      <c r="A125" s="88" t="str">
        <f>Solieusap!A301</f>
        <v>103</v>
      </c>
      <c r="B125" s="88" t="str">
        <f>Solieusap!B301</f>
        <v>cb7</v>
      </c>
      <c r="C125" s="88" t="str">
        <f>Solieusap!C301</f>
        <v>Combination</v>
      </c>
      <c r="D125" s="88">
        <f>Solieusap!D301</f>
        <v>0</v>
      </c>
      <c r="E125" s="19">
        <f>(Solieusap!E301)</f>
        <v>0.57999999999999996</v>
      </c>
      <c r="F125" s="19">
        <f>(Solieusap!F301)</f>
        <v>3.6400000000000002E-2</v>
      </c>
      <c r="G125" s="19">
        <f>(Solieusap!G301)</f>
        <v>15.153</v>
      </c>
      <c r="H125" s="19">
        <f>(Solieusap!H301)</f>
        <v>-5.4539999999999998E-2</v>
      </c>
      <c r="I125" s="19">
        <f>(Solieusap!I301)</f>
        <v>0.74805999999999995</v>
      </c>
      <c r="J125" s="19">
        <f>(Solieusap!J301)</f>
        <v>-2.2899999999999999E-3</v>
      </c>
      <c r="K125" s="19">
        <f t="shared" si="7"/>
        <v>0.57999999999999996</v>
      </c>
      <c r="L125" s="19">
        <f t="shared" si="8"/>
        <v>3.6400000000000002E-2</v>
      </c>
      <c r="M125" s="19">
        <f t="shared" si="9"/>
        <v>15.153</v>
      </c>
    </row>
    <row r="126" spans="1:13" s="9" customFormat="1" hidden="1">
      <c r="A126" s="88" t="str">
        <f>Solieusap!A324</f>
        <v>103</v>
      </c>
      <c r="B126" s="88" t="str">
        <f>Solieusap!B324</f>
        <v>BAO</v>
      </c>
      <c r="C126" s="88" t="str">
        <f>Solieusap!C324</f>
        <v>Combination</v>
      </c>
      <c r="D126" s="88" t="str">
        <f>Solieusap!D324</f>
        <v>Max</v>
      </c>
      <c r="E126" s="19">
        <f>(Solieusap!E324)</f>
        <v>0.57999999999999996</v>
      </c>
      <c r="F126" s="19">
        <f>(Solieusap!F324)</f>
        <v>0.61260000000000003</v>
      </c>
      <c r="G126" s="19">
        <f>(Solieusap!G324)</f>
        <v>23.87</v>
      </c>
      <c r="H126" s="19">
        <f>(Solieusap!H324)</f>
        <v>0.84369000000000005</v>
      </c>
      <c r="I126" s="19">
        <f>(Solieusap!I324)</f>
        <v>0.74805999999999995</v>
      </c>
      <c r="J126" s="19">
        <f>(Solieusap!J324)</f>
        <v>2.5699999999999998E-3</v>
      </c>
      <c r="K126" s="19">
        <f t="shared" si="7"/>
        <v>0.57999999999999996</v>
      </c>
      <c r="L126" s="19">
        <f t="shared" si="8"/>
        <v>0.61260000000000003</v>
      </c>
      <c r="M126" s="19">
        <f t="shared" si="9"/>
        <v>23.87</v>
      </c>
    </row>
    <row r="127" spans="1:13" s="9" customFormat="1" hidden="1">
      <c r="A127" s="88" t="str">
        <f>Solieusap!A1141</f>
        <v>147</v>
      </c>
      <c r="B127" s="88" t="str">
        <f>Solieusap!B1141</f>
        <v>cb19</v>
      </c>
      <c r="C127" s="88" t="str">
        <f>Solieusap!C1141</f>
        <v>Combination</v>
      </c>
      <c r="D127" s="88">
        <f>Solieusap!D1141</f>
        <v>0</v>
      </c>
      <c r="E127" s="19">
        <f>(Solieusap!E1141)</f>
        <v>0.57940000000000003</v>
      </c>
      <c r="F127" s="19">
        <f>(Solieusap!F1141)</f>
        <v>5.0299999999999997E-2</v>
      </c>
      <c r="G127" s="19">
        <f>(Solieusap!G1141)</f>
        <v>24.456700000000001</v>
      </c>
      <c r="H127" s="19">
        <f>(Solieusap!H1141)</f>
        <v>-3.1460000000000002E-2</v>
      </c>
      <c r="I127" s="19">
        <f>(Solieusap!I1141)</f>
        <v>0.7429</v>
      </c>
      <c r="J127" s="19">
        <f>(Solieusap!J1141)</f>
        <v>-2.99E-3</v>
      </c>
      <c r="K127" s="19">
        <f t="shared" si="7"/>
        <v>0.57940000000000003</v>
      </c>
      <c r="L127" s="19">
        <f t="shared" si="8"/>
        <v>5.0299999999999997E-2</v>
      </c>
      <c r="M127" s="19">
        <f t="shared" si="9"/>
        <v>24.456700000000001</v>
      </c>
    </row>
    <row r="128" spans="1:13" s="9" customFormat="1" hidden="1">
      <c r="A128" s="88" t="str">
        <f>Solieusap!A1138</f>
        <v>147</v>
      </c>
      <c r="B128" s="88" t="str">
        <f>Solieusap!B1138</f>
        <v>cb16</v>
      </c>
      <c r="C128" s="88" t="str">
        <f>Solieusap!C1138</f>
        <v>Combination</v>
      </c>
      <c r="D128" s="88">
        <f>Solieusap!D1138</f>
        <v>0</v>
      </c>
      <c r="E128" s="19">
        <f>(Solieusap!E1138)</f>
        <v>0.57940000000000003</v>
      </c>
      <c r="F128" s="19">
        <f>(Solieusap!F1138)</f>
        <v>4.87E-2</v>
      </c>
      <c r="G128" s="19">
        <f>(Solieusap!G1138)</f>
        <v>24.5427</v>
      </c>
      <c r="H128" s="19">
        <f>(Solieusap!H1138)</f>
        <v>-2.852E-2</v>
      </c>
      <c r="I128" s="19">
        <f>(Solieusap!I1138)</f>
        <v>0.74285999999999996</v>
      </c>
      <c r="J128" s="19">
        <f>(Solieusap!J1138)</f>
        <v>-2.99E-3</v>
      </c>
      <c r="K128" s="19">
        <f t="shared" si="7"/>
        <v>0.57940000000000003</v>
      </c>
      <c r="L128" s="19">
        <f t="shared" si="8"/>
        <v>4.87E-2</v>
      </c>
      <c r="M128" s="19">
        <f t="shared" si="9"/>
        <v>24.5427</v>
      </c>
    </row>
    <row r="129" spans="1:13" s="9" customFormat="1" hidden="1">
      <c r="A129" s="88" t="str">
        <f>Solieusap!A1139</f>
        <v>147</v>
      </c>
      <c r="B129" s="88" t="str">
        <f>Solieusap!B1139</f>
        <v>cb17</v>
      </c>
      <c r="C129" s="88" t="str">
        <f>Solieusap!C1139</f>
        <v>Combination</v>
      </c>
      <c r="D129" s="88">
        <f>Solieusap!D1139</f>
        <v>0</v>
      </c>
      <c r="E129" s="19">
        <f>(Solieusap!E1139)</f>
        <v>0.57930000000000004</v>
      </c>
      <c r="F129" s="19">
        <f>(Solieusap!F1139)</f>
        <v>-6.1999999999999998E-3</v>
      </c>
      <c r="G129" s="19">
        <f>(Solieusap!G1139)</f>
        <v>24.639600000000002</v>
      </c>
      <c r="H129" s="19">
        <f>(Solieusap!H1139)</f>
        <v>4.2889999999999998E-2</v>
      </c>
      <c r="I129" s="19">
        <f>(Solieusap!I1139)</f>
        <v>0.74273</v>
      </c>
      <c r="J129" s="19">
        <f>(Solieusap!J1139)</f>
        <v>-2.7899999999999999E-3</v>
      </c>
      <c r="K129" s="19">
        <f t="shared" si="7"/>
        <v>0.57930000000000004</v>
      </c>
      <c r="L129" s="19">
        <f t="shared" si="8"/>
        <v>-6.1999999999999998E-3</v>
      </c>
      <c r="M129" s="19">
        <f t="shared" si="9"/>
        <v>24.639600000000002</v>
      </c>
    </row>
    <row r="130" spans="1:13" s="9" customFormat="1" hidden="1">
      <c r="A130" s="88" t="str">
        <f>Solieusap!A1140</f>
        <v>147</v>
      </c>
      <c r="B130" s="88" t="str">
        <f>Solieusap!B1140</f>
        <v>cb18</v>
      </c>
      <c r="C130" s="88" t="str">
        <f>Solieusap!C1140</f>
        <v>Combination</v>
      </c>
      <c r="D130" s="88">
        <f>Solieusap!D1140</f>
        <v>0</v>
      </c>
      <c r="E130" s="19">
        <f>(Solieusap!E1140)</f>
        <v>0.57930000000000004</v>
      </c>
      <c r="F130" s="19">
        <f>(Solieusap!F1140)</f>
        <v>2.4199999999999999E-2</v>
      </c>
      <c r="G130" s="19">
        <f>(Solieusap!G1140)</f>
        <v>24.581099999999999</v>
      </c>
      <c r="H130" s="19">
        <f>(Solieusap!H1140)</f>
        <v>3.3400000000000001E-3</v>
      </c>
      <c r="I130" s="19">
        <f>(Solieusap!I1140)</f>
        <v>0.74278</v>
      </c>
      <c r="J130" s="19">
        <f>(Solieusap!J1140)</f>
        <v>-2.97E-3</v>
      </c>
      <c r="K130" s="19">
        <f t="shared" si="7"/>
        <v>0.57930000000000004</v>
      </c>
      <c r="L130" s="19">
        <f t="shared" si="8"/>
        <v>2.4199999999999999E-2</v>
      </c>
      <c r="M130" s="19">
        <f t="shared" si="9"/>
        <v>24.581099999999999</v>
      </c>
    </row>
    <row r="131" spans="1:13" s="9" customFormat="1" hidden="1">
      <c r="A131" s="88" t="str">
        <f>Solieusap!A1137</f>
        <v>147</v>
      </c>
      <c r="B131" s="88" t="str">
        <f>Solieusap!B1137</f>
        <v>cb15</v>
      </c>
      <c r="C131" s="88" t="str">
        <f>Solieusap!C1137</f>
        <v>Combination</v>
      </c>
      <c r="D131" s="88">
        <f>Solieusap!D1137</f>
        <v>0</v>
      </c>
      <c r="E131" s="19">
        <f>(Solieusap!E1137)</f>
        <v>0.57669999999999999</v>
      </c>
      <c r="F131" s="19">
        <f>(Solieusap!F1137)</f>
        <v>-1.3100000000000001E-2</v>
      </c>
      <c r="G131" s="19">
        <f>(Solieusap!G1137)</f>
        <v>29.163399999999999</v>
      </c>
      <c r="H131" s="19">
        <f>(Solieusap!H1137)</f>
        <v>5.2600000000000001E-2</v>
      </c>
      <c r="I131" s="19">
        <f>(Solieusap!I1137)</f>
        <v>0.74004000000000003</v>
      </c>
      <c r="J131" s="19">
        <f>(Solieusap!J1137)</f>
        <v>-2.8300000000000001E-3</v>
      </c>
      <c r="K131" s="19">
        <f t="shared" si="7"/>
        <v>0.57669999999999999</v>
      </c>
      <c r="L131" s="19">
        <f t="shared" si="8"/>
        <v>-1.3100000000000001E-2</v>
      </c>
      <c r="M131" s="19">
        <f t="shared" si="9"/>
        <v>29.163399999999999</v>
      </c>
    </row>
    <row r="132" spans="1:13" hidden="1">
      <c r="A132" s="88" t="str">
        <f>Solieusap!A130</f>
        <v>95</v>
      </c>
      <c r="B132" s="88" t="str">
        <f>Solieusap!B130</f>
        <v>cb20</v>
      </c>
      <c r="C132" s="88" t="str">
        <f>Solieusap!C130</f>
        <v>Combination</v>
      </c>
      <c r="D132" s="88">
        <f>Solieusap!D130</f>
        <v>0</v>
      </c>
      <c r="E132" s="19">
        <f>(Solieusap!E130)</f>
        <v>0.5716</v>
      </c>
      <c r="F132" s="19">
        <f>(Solieusap!F130)</f>
        <v>0.65790000000000004</v>
      </c>
      <c r="G132" s="19">
        <f>(Solieusap!G130)</f>
        <v>24.198899999999998</v>
      </c>
      <c r="H132" s="19">
        <f>(Solieusap!H130)</f>
        <v>-0.69547999999999999</v>
      </c>
      <c r="I132" s="19">
        <f>(Solieusap!I130)</f>
        <v>0.51968999999999999</v>
      </c>
      <c r="J132" s="19">
        <f>(Solieusap!J130)</f>
        <v>1.4599999999999999E-3</v>
      </c>
      <c r="K132" s="19">
        <f t="shared" si="7"/>
        <v>0.5716</v>
      </c>
      <c r="L132" s="19">
        <f t="shared" si="8"/>
        <v>0.65790000000000004</v>
      </c>
      <c r="M132" s="19">
        <f t="shared" si="9"/>
        <v>24.198899999999998</v>
      </c>
    </row>
    <row r="133" spans="1:13" hidden="1">
      <c r="A133" s="88" t="str">
        <f>Solieusap!A132</f>
        <v>95</v>
      </c>
      <c r="B133" s="88" t="str">
        <f>Solieusap!B132</f>
        <v>cb22</v>
      </c>
      <c r="C133" s="88" t="str">
        <f>Solieusap!C132</f>
        <v>Combination</v>
      </c>
      <c r="D133" s="88">
        <f>Solieusap!D132</f>
        <v>0</v>
      </c>
      <c r="E133" s="19">
        <f>(Solieusap!E132)</f>
        <v>0.57079999999999997</v>
      </c>
      <c r="F133" s="19">
        <f>(Solieusap!F132)</f>
        <v>0.64839999999999998</v>
      </c>
      <c r="G133" s="19">
        <f>(Solieusap!G132)</f>
        <v>17.8568</v>
      </c>
      <c r="H133" s="19">
        <f>(Solieusap!H132)</f>
        <v>-0.69079000000000002</v>
      </c>
      <c r="I133" s="19">
        <f>(Solieusap!I132)</f>
        <v>0.51949999999999996</v>
      </c>
      <c r="J133" s="19">
        <f>(Solieusap!J132)</f>
        <v>1.47E-3</v>
      </c>
      <c r="K133" s="19">
        <f t="shared" ref="K133:K196" si="10">E133</f>
        <v>0.57079999999999997</v>
      </c>
      <c r="L133" s="19">
        <f t="shared" ref="L133:L196" si="11">F133</f>
        <v>0.64839999999999998</v>
      </c>
      <c r="M133" s="19">
        <f t="shared" ref="M133:M196" si="12">G133</f>
        <v>17.8568</v>
      </c>
    </row>
    <row r="134" spans="1:13" hidden="1">
      <c r="A134" s="88" t="str">
        <f>Solieusap!A565</f>
        <v>123</v>
      </c>
      <c r="B134" s="88" t="str">
        <f>Solieusap!B565</f>
        <v>GXX</v>
      </c>
      <c r="C134" s="88" t="str">
        <f>Solieusap!C565</f>
        <v>LinStatic</v>
      </c>
      <c r="D134" s="88">
        <f>Solieusap!D565</f>
        <v>0</v>
      </c>
      <c r="E134" s="19">
        <f>(Solieusap!E565)</f>
        <v>0.57010000000000005</v>
      </c>
      <c r="F134" s="19">
        <f>(Solieusap!F565)</f>
        <v>0.1187</v>
      </c>
      <c r="G134" s="19">
        <f>(Solieusap!G565)</f>
        <v>0.61839999999999995</v>
      </c>
      <c r="H134" s="19">
        <f>(Solieusap!H565)</f>
        <v>-0.1615</v>
      </c>
      <c r="I134" s="19">
        <f>(Solieusap!I565)</f>
        <v>0.66051000000000004</v>
      </c>
      <c r="J134" s="19">
        <f>(Solieusap!J565)</f>
        <v>-3.4299999999999999E-3</v>
      </c>
      <c r="K134" s="19">
        <f t="shared" si="10"/>
        <v>0.57010000000000005</v>
      </c>
      <c r="L134" s="19">
        <f t="shared" si="11"/>
        <v>0.1187</v>
      </c>
      <c r="M134" s="19">
        <f t="shared" si="12"/>
        <v>0.61839999999999995</v>
      </c>
    </row>
    <row r="135" spans="1:13" hidden="1">
      <c r="A135" s="88" t="str">
        <f>Solieusap!A118</f>
        <v>95</v>
      </c>
      <c r="B135" s="88" t="str">
        <f>Solieusap!B118</f>
        <v>cb8</v>
      </c>
      <c r="C135" s="88" t="str">
        <f>Solieusap!C118</f>
        <v>Combination</v>
      </c>
      <c r="D135" s="88">
        <f>Solieusap!D118</f>
        <v>0</v>
      </c>
      <c r="E135" s="19">
        <f>(Solieusap!E118)</f>
        <v>0.56979999999999997</v>
      </c>
      <c r="F135" s="19">
        <f>(Solieusap!F118)</f>
        <v>0.753</v>
      </c>
      <c r="G135" s="19">
        <f>(Solieusap!G118)</f>
        <v>15.9688</v>
      </c>
      <c r="H135" s="19">
        <f>(Solieusap!H118)</f>
        <v>-0.82401000000000002</v>
      </c>
      <c r="I135" s="19">
        <f>(Solieusap!I118)</f>
        <v>0.51814000000000004</v>
      </c>
      <c r="J135" s="19">
        <f>(Solieusap!J118)</f>
        <v>1.58E-3</v>
      </c>
      <c r="K135" s="19">
        <f t="shared" si="10"/>
        <v>0.56979999999999997</v>
      </c>
      <c r="L135" s="19">
        <f t="shared" si="11"/>
        <v>0.753</v>
      </c>
      <c r="M135" s="19">
        <f t="shared" si="12"/>
        <v>15.9688</v>
      </c>
    </row>
    <row r="136" spans="1:13" hidden="1">
      <c r="A136" s="88" t="str">
        <f>Solieusap!A771</f>
        <v>131</v>
      </c>
      <c r="B136" s="88" t="str">
        <f>Solieusap!B771</f>
        <v>cb17</v>
      </c>
      <c r="C136" s="88" t="str">
        <f>Solieusap!C771</f>
        <v>Combination</v>
      </c>
      <c r="D136" s="88">
        <f>Solieusap!D771</f>
        <v>0</v>
      </c>
      <c r="E136" s="19">
        <f>(Solieusap!E771)</f>
        <v>0.5696</v>
      </c>
      <c r="F136" s="19">
        <f>(Solieusap!F771)</f>
        <v>-0.1158</v>
      </c>
      <c r="G136" s="19">
        <f>(Solieusap!G771)</f>
        <v>17.967400000000001</v>
      </c>
      <c r="H136" s="19">
        <f>(Solieusap!H771)</f>
        <v>0.14108000000000001</v>
      </c>
      <c r="I136" s="19">
        <f>(Solieusap!I771)</f>
        <v>0.72782999999999998</v>
      </c>
      <c r="J136" s="19">
        <f>(Solieusap!J771)</f>
        <v>-3.29E-3</v>
      </c>
      <c r="K136" s="19">
        <f t="shared" si="10"/>
        <v>0.5696</v>
      </c>
      <c r="L136" s="19">
        <f t="shared" si="11"/>
        <v>-0.1158</v>
      </c>
      <c r="M136" s="19">
        <f t="shared" si="12"/>
        <v>17.967400000000001</v>
      </c>
    </row>
    <row r="137" spans="1:13" hidden="1">
      <c r="A137" s="88" t="str">
        <f>Solieusap!A133</f>
        <v>95</v>
      </c>
      <c r="B137" s="88" t="str">
        <f>Solieusap!B133</f>
        <v>cb23</v>
      </c>
      <c r="C137" s="88" t="str">
        <f>Solieusap!C133</f>
        <v>Combination</v>
      </c>
      <c r="D137" s="88">
        <f>Solieusap!D133</f>
        <v>0</v>
      </c>
      <c r="E137" s="19">
        <f>(Solieusap!E133)</f>
        <v>0.56899999999999995</v>
      </c>
      <c r="F137" s="19">
        <f>(Solieusap!F133)</f>
        <v>0.67120000000000002</v>
      </c>
      <c r="G137" s="19">
        <f>(Solieusap!G133)</f>
        <v>17.899799999999999</v>
      </c>
      <c r="H137" s="19">
        <f>(Solieusap!H133)</f>
        <v>-0.72282000000000002</v>
      </c>
      <c r="I137" s="19">
        <f>(Solieusap!I133)</f>
        <v>0.51715</v>
      </c>
      <c r="J137" s="19">
        <f>(Solieusap!J133)</f>
        <v>1.5200000000000001E-3</v>
      </c>
      <c r="K137" s="19">
        <f t="shared" si="10"/>
        <v>0.56899999999999995</v>
      </c>
      <c r="L137" s="19">
        <f t="shared" si="11"/>
        <v>0.67120000000000002</v>
      </c>
      <c r="M137" s="19">
        <f t="shared" si="12"/>
        <v>17.899799999999999</v>
      </c>
    </row>
    <row r="138" spans="1:13" hidden="1">
      <c r="A138" s="88" t="str">
        <f>Solieusap!A772</f>
        <v>131</v>
      </c>
      <c r="B138" s="88" t="str">
        <f>Solieusap!B772</f>
        <v>cb18</v>
      </c>
      <c r="C138" s="88" t="str">
        <f>Solieusap!C772</f>
        <v>Combination</v>
      </c>
      <c r="D138" s="88">
        <f>Solieusap!D772</f>
        <v>0</v>
      </c>
      <c r="E138" s="19">
        <f>(Solieusap!E772)</f>
        <v>0.56889999999999996</v>
      </c>
      <c r="F138" s="19">
        <f>(Solieusap!F772)</f>
        <v>-0.1036</v>
      </c>
      <c r="G138" s="19">
        <f>(Solieusap!G772)</f>
        <v>18.069199999999999</v>
      </c>
      <c r="H138" s="19">
        <f>(Solieusap!H772)</f>
        <v>0.11781999999999999</v>
      </c>
      <c r="I138" s="19">
        <f>(Solieusap!I772)</f>
        <v>0.72726999999999997</v>
      </c>
      <c r="J138" s="19">
        <f>(Solieusap!J772)</f>
        <v>-3.13E-3</v>
      </c>
      <c r="K138" s="19">
        <f t="shared" si="10"/>
        <v>0.56889999999999996</v>
      </c>
      <c r="L138" s="19">
        <f t="shared" si="11"/>
        <v>-0.1036</v>
      </c>
      <c r="M138" s="19">
        <f t="shared" si="12"/>
        <v>18.069199999999999</v>
      </c>
    </row>
    <row r="139" spans="1:13" hidden="1">
      <c r="A139" s="88" t="str">
        <f>Solieusap!A770</f>
        <v>131</v>
      </c>
      <c r="B139" s="88" t="str">
        <f>Solieusap!B770</f>
        <v>cb16</v>
      </c>
      <c r="C139" s="88" t="str">
        <f>Solieusap!C770</f>
        <v>Combination</v>
      </c>
      <c r="D139" s="88">
        <f>Solieusap!D770</f>
        <v>0</v>
      </c>
      <c r="E139" s="19">
        <f>(Solieusap!E770)</f>
        <v>0.56889999999999996</v>
      </c>
      <c r="F139" s="19">
        <f>(Solieusap!F770)</f>
        <v>-9.3200000000000005E-2</v>
      </c>
      <c r="G139" s="19">
        <f>(Solieusap!G770)</f>
        <v>18.172799999999999</v>
      </c>
      <c r="H139" s="19">
        <f>(Solieusap!H770)</f>
        <v>9.8390000000000005E-2</v>
      </c>
      <c r="I139" s="19">
        <f>(Solieusap!I770)</f>
        <v>0.72721999999999998</v>
      </c>
      <c r="J139" s="19">
        <f>(Solieusap!J770)</f>
        <v>-3.15E-3</v>
      </c>
      <c r="K139" s="19">
        <f t="shared" si="10"/>
        <v>0.56889999999999996</v>
      </c>
      <c r="L139" s="19">
        <f t="shared" si="11"/>
        <v>-9.3200000000000005E-2</v>
      </c>
      <c r="M139" s="19">
        <f t="shared" si="12"/>
        <v>18.172799999999999</v>
      </c>
    </row>
    <row r="140" spans="1:13" hidden="1">
      <c r="A140" s="88" t="str">
        <f>Solieusap!A773</f>
        <v>131</v>
      </c>
      <c r="B140" s="88" t="str">
        <f>Solieusap!B773</f>
        <v>cb19</v>
      </c>
      <c r="C140" s="88" t="str">
        <f>Solieusap!C773</f>
        <v>Combination</v>
      </c>
      <c r="D140" s="88">
        <f>Solieusap!D773</f>
        <v>0</v>
      </c>
      <c r="E140" s="19">
        <f>(Solieusap!E773)</f>
        <v>0.56879999999999997</v>
      </c>
      <c r="F140" s="19">
        <f>(Solieusap!F773)</f>
        <v>-8.7999999999999995E-2</v>
      </c>
      <c r="G140" s="19">
        <f>(Solieusap!G773)</f>
        <v>18.353100000000001</v>
      </c>
      <c r="H140" s="19">
        <f>(Solieusap!H773)</f>
        <v>9.2310000000000003E-2</v>
      </c>
      <c r="I140" s="19">
        <f>(Solieusap!I773)</f>
        <v>0.72719999999999996</v>
      </c>
      <c r="J140" s="19">
        <f>(Solieusap!J773)</f>
        <v>-3.16E-3</v>
      </c>
      <c r="K140" s="19">
        <f t="shared" si="10"/>
        <v>0.56879999999999997</v>
      </c>
      <c r="L140" s="19">
        <f t="shared" si="11"/>
        <v>-8.7999999999999995E-2</v>
      </c>
      <c r="M140" s="19">
        <f t="shared" si="12"/>
        <v>18.353100000000001</v>
      </c>
    </row>
    <row r="141" spans="1:13" hidden="1">
      <c r="A141" s="88" t="str">
        <f>Solieusap!A131</f>
        <v>95</v>
      </c>
      <c r="B141" s="88" t="str">
        <f>Solieusap!B131</f>
        <v>cb21</v>
      </c>
      <c r="C141" s="88" t="str">
        <f>Solieusap!C131</f>
        <v>Combination</v>
      </c>
      <c r="D141" s="88">
        <f>Solieusap!D131</f>
        <v>0</v>
      </c>
      <c r="E141" s="19">
        <f>(Solieusap!E131)</f>
        <v>0.56789999999999996</v>
      </c>
      <c r="F141" s="19">
        <f>(Solieusap!F131)</f>
        <v>0.68969999999999998</v>
      </c>
      <c r="G141" s="19">
        <f>(Solieusap!G131)</f>
        <v>17.957799999999999</v>
      </c>
      <c r="H141" s="19">
        <f>(Solieusap!H131)</f>
        <v>-0.74887999999999999</v>
      </c>
      <c r="I141" s="19">
        <f>(Solieusap!I131)</f>
        <v>0.51571</v>
      </c>
      <c r="J141" s="19">
        <f>(Solieusap!J131)</f>
        <v>1.4499999999999999E-3</v>
      </c>
      <c r="K141" s="19">
        <f t="shared" si="10"/>
        <v>0.56789999999999996</v>
      </c>
      <c r="L141" s="19">
        <f t="shared" si="11"/>
        <v>0.68969999999999998</v>
      </c>
      <c r="M141" s="19">
        <f t="shared" si="12"/>
        <v>17.957799999999999</v>
      </c>
    </row>
    <row r="142" spans="1:13" hidden="1">
      <c r="A142" s="88" t="str">
        <f>Solieusap!A134</f>
        <v>95</v>
      </c>
      <c r="B142" s="88" t="str">
        <f>Solieusap!B134</f>
        <v>cb24</v>
      </c>
      <c r="C142" s="88" t="str">
        <f>Solieusap!C134</f>
        <v>Combination</v>
      </c>
      <c r="D142" s="88">
        <f>Solieusap!D134</f>
        <v>0</v>
      </c>
      <c r="E142" s="19">
        <f>(Solieusap!E134)</f>
        <v>0.56789999999999996</v>
      </c>
      <c r="F142" s="19">
        <f>(Solieusap!F134)</f>
        <v>0.69310000000000005</v>
      </c>
      <c r="G142" s="19">
        <f>(Solieusap!G134)</f>
        <v>17.926400000000001</v>
      </c>
      <c r="H142" s="19">
        <f>(Solieusap!H134)</f>
        <v>-0.75327999999999995</v>
      </c>
      <c r="I142" s="19">
        <f>(Solieusap!I134)</f>
        <v>0.51563999999999999</v>
      </c>
      <c r="J142" s="19">
        <f>(Solieusap!J134)</f>
        <v>1.4300000000000001E-3</v>
      </c>
      <c r="K142" s="19">
        <f t="shared" si="10"/>
        <v>0.56789999999999996</v>
      </c>
      <c r="L142" s="19">
        <f t="shared" si="11"/>
        <v>0.69310000000000005</v>
      </c>
      <c r="M142" s="19">
        <f t="shared" si="12"/>
        <v>17.926400000000001</v>
      </c>
    </row>
    <row r="143" spans="1:13" hidden="1">
      <c r="A143" s="88" t="str">
        <f>Solieusap!A769</f>
        <v>131</v>
      </c>
      <c r="B143" s="88" t="str">
        <f>Solieusap!B769</f>
        <v>cb15</v>
      </c>
      <c r="C143" s="88" t="str">
        <f>Solieusap!C769</f>
        <v>Combination</v>
      </c>
      <c r="D143" s="88">
        <f>Solieusap!D769</f>
        <v>0</v>
      </c>
      <c r="E143" s="19">
        <f>(Solieusap!E769)</f>
        <v>0.56710000000000005</v>
      </c>
      <c r="F143" s="19">
        <f>(Solieusap!F769)</f>
        <v>-0.1255</v>
      </c>
      <c r="G143" s="19">
        <f>(Solieusap!G769)</f>
        <v>22.194800000000001</v>
      </c>
      <c r="H143" s="19">
        <f>(Solieusap!H769)</f>
        <v>0.15340000000000001</v>
      </c>
      <c r="I143" s="19">
        <f>(Solieusap!I769)</f>
        <v>0.72519999999999996</v>
      </c>
      <c r="J143" s="19">
        <f>(Solieusap!J769)</f>
        <v>-3.3E-3</v>
      </c>
      <c r="K143" s="19">
        <f t="shared" si="10"/>
        <v>0.56710000000000005</v>
      </c>
      <c r="L143" s="19">
        <f t="shared" si="11"/>
        <v>-0.1255</v>
      </c>
      <c r="M143" s="19">
        <f t="shared" si="12"/>
        <v>22.194800000000001</v>
      </c>
    </row>
    <row r="144" spans="1:13" hidden="1">
      <c r="A144" s="88" t="str">
        <f>Solieusap!A311</f>
        <v>103</v>
      </c>
      <c r="B144" s="88" t="str">
        <f>Solieusap!B311</f>
        <v>cb17</v>
      </c>
      <c r="C144" s="88" t="str">
        <f>Solieusap!C311</f>
        <v>Combination</v>
      </c>
      <c r="D144" s="88">
        <f>Solieusap!D311</f>
        <v>0</v>
      </c>
      <c r="E144" s="19">
        <f>(Solieusap!E311)</f>
        <v>0.56589999999999996</v>
      </c>
      <c r="F144" s="19">
        <f>(Solieusap!F311)</f>
        <v>-2.9399999999999999E-2</v>
      </c>
      <c r="G144" s="19">
        <f>(Solieusap!G311)</f>
        <v>18.592700000000001</v>
      </c>
      <c r="H144" s="19">
        <f>(Solieusap!H311)</f>
        <v>3.1660000000000001E-2</v>
      </c>
      <c r="I144" s="19">
        <f>(Solieusap!I311)</f>
        <v>0.71184999999999998</v>
      </c>
      <c r="J144" s="19">
        <f>(Solieusap!J311)</f>
        <v>-2.0600000000000002E-3</v>
      </c>
      <c r="K144" s="19">
        <f t="shared" si="10"/>
        <v>0.56589999999999996</v>
      </c>
      <c r="L144" s="19">
        <f t="shared" si="11"/>
        <v>-2.9399999999999999E-2</v>
      </c>
      <c r="M144" s="19">
        <f t="shared" si="12"/>
        <v>18.592700000000001</v>
      </c>
    </row>
    <row r="145" spans="1:15">
      <c r="A145" s="88" t="str">
        <f>Solieusap!A27</f>
        <v>91</v>
      </c>
      <c r="B145" s="88" t="str">
        <f>Solieusap!B27</f>
        <v>cb9</v>
      </c>
      <c r="C145" s="88" t="str">
        <f>Solieusap!C27</f>
        <v>Combination</v>
      </c>
      <c r="D145" s="88">
        <f>Solieusap!D27</f>
        <v>0</v>
      </c>
      <c r="E145" s="19">
        <f>(Solieusap!E27)</f>
        <v>0.56579999999999997</v>
      </c>
      <c r="F145" s="19">
        <f>(Solieusap!F27)</f>
        <v>-0.61639999999999995</v>
      </c>
      <c r="G145" s="19">
        <f>(Solieusap!G27)</f>
        <v>13.5661</v>
      </c>
      <c r="H145" s="19">
        <f>(Solieusap!H27)</f>
        <v>0.72621999999999998</v>
      </c>
      <c r="I145" s="19">
        <f>(Solieusap!I27)</f>
        <v>0.51558000000000004</v>
      </c>
      <c r="J145" s="19">
        <f>(Solieusap!J27)</f>
        <v>4.6000000000000001E-4</v>
      </c>
      <c r="K145" s="19">
        <f t="shared" si="10"/>
        <v>0.56579999999999997</v>
      </c>
      <c r="L145" s="19">
        <f t="shared" si="11"/>
        <v>-0.61639999999999995</v>
      </c>
      <c r="M145" s="19">
        <f t="shared" si="12"/>
        <v>13.5661</v>
      </c>
      <c r="N145" s="80">
        <f t="shared" ref="N145:N147" si="13">H145</f>
        <v>0.72621999999999998</v>
      </c>
      <c r="O145" s="80">
        <f t="shared" ref="O145:O147" si="14">I145</f>
        <v>0.51558000000000004</v>
      </c>
    </row>
    <row r="146" spans="1:15">
      <c r="A146" s="88" t="str">
        <f>Solieusap!A47</f>
        <v>91</v>
      </c>
      <c r="B146" s="88" t="str">
        <f>Solieusap!B47</f>
        <v>cb29</v>
      </c>
      <c r="C146" s="88" t="str">
        <f>Solieusap!C47</f>
        <v>Combination</v>
      </c>
      <c r="D146" s="88">
        <f>Solieusap!D47</f>
        <v>0</v>
      </c>
      <c r="E146" s="19">
        <f>(Solieusap!E47)</f>
        <v>0.56399999999999995</v>
      </c>
      <c r="F146" s="19">
        <f>(Solieusap!F47)</f>
        <v>-0.54249999999999998</v>
      </c>
      <c r="G146" s="19">
        <f>(Solieusap!G47)</f>
        <v>15.903</v>
      </c>
      <c r="H146" s="19">
        <f>(Solieusap!H47)</f>
        <v>0.64463000000000004</v>
      </c>
      <c r="I146" s="19">
        <f>(Solieusap!I47)</f>
        <v>0.51285999999999998</v>
      </c>
      <c r="J146" s="19">
        <f>(Solieusap!J47)</f>
        <v>3.8999999999999999E-4</v>
      </c>
      <c r="K146" s="19">
        <f t="shared" si="10"/>
        <v>0.56399999999999995</v>
      </c>
      <c r="L146" s="19">
        <f t="shared" si="11"/>
        <v>-0.54249999999999998</v>
      </c>
      <c r="M146" s="19">
        <f t="shared" si="12"/>
        <v>15.903</v>
      </c>
      <c r="N146" s="80">
        <f t="shared" si="13"/>
        <v>0.64463000000000004</v>
      </c>
      <c r="O146" s="80">
        <f t="shared" si="14"/>
        <v>0.51285999999999998</v>
      </c>
    </row>
    <row r="147" spans="1:15">
      <c r="A147" s="88" t="str">
        <f>Solieusap!A44</f>
        <v>91</v>
      </c>
      <c r="B147" s="88" t="str">
        <f>Solieusap!B44</f>
        <v>cb26</v>
      </c>
      <c r="C147" s="88" t="str">
        <f>Solieusap!C44</f>
        <v>Combination</v>
      </c>
      <c r="D147" s="88">
        <f>Solieusap!D44</f>
        <v>0</v>
      </c>
      <c r="E147" s="19">
        <f>(Solieusap!E44)</f>
        <v>0.56369999999999998</v>
      </c>
      <c r="F147" s="19">
        <f>(Solieusap!F44)</f>
        <v>-0.54549999999999998</v>
      </c>
      <c r="G147" s="19">
        <f>(Solieusap!G44)</f>
        <v>15.9689</v>
      </c>
      <c r="H147" s="19">
        <f>(Solieusap!H44)</f>
        <v>0.64859999999999995</v>
      </c>
      <c r="I147" s="19">
        <f>(Solieusap!I44)</f>
        <v>0.51254</v>
      </c>
      <c r="J147" s="19">
        <f>(Solieusap!J44)</f>
        <v>3.8999999999999999E-4</v>
      </c>
      <c r="K147" s="19">
        <f t="shared" si="10"/>
        <v>0.56369999999999998</v>
      </c>
      <c r="L147" s="19">
        <f t="shared" si="11"/>
        <v>-0.54549999999999998</v>
      </c>
      <c r="M147" s="19">
        <f t="shared" si="12"/>
        <v>15.9689</v>
      </c>
      <c r="N147" s="80">
        <f t="shared" si="13"/>
        <v>0.64859999999999995</v>
      </c>
      <c r="O147" s="80">
        <f t="shared" si="14"/>
        <v>0.51254</v>
      </c>
    </row>
    <row r="148" spans="1:15" hidden="1">
      <c r="A148" s="88" t="str">
        <f>Solieusap!A1305</f>
        <v>155</v>
      </c>
      <c r="B148" s="88" t="str">
        <f>Solieusap!B1305</f>
        <v>THTT</v>
      </c>
      <c r="C148" s="88" t="str">
        <f>Solieusap!C1305</f>
        <v>Combination</v>
      </c>
      <c r="D148" s="88">
        <f>Solieusap!D1305</f>
        <v>0</v>
      </c>
      <c r="E148" s="19">
        <f>(Solieusap!E1305)</f>
        <v>0.56359999999999999</v>
      </c>
      <c r="F148" s="19">
        <f>(Solieusap!F1305)</f>
        <v>-0.3785</v>
      </c>
      <c r="G148" s="19">
        <f>(Solieusap!G1305)</f>
        <v>39.869</v>
      </c>
      <c r="H148" s="19">
        <f>(Solieusap!H1305)</f>
        <v>0.44186999999999999</v>
      </c>
      <c r="I148" s="19">
        <f>(Solieusap!I1305)</f>
        <v>0.50680999999999998</v>
      </c>
      <c r="J148" s="19">
        <f>(Solieusap!J1305)</f>
        <v>-1.1199999999999999E-3</v>
      </c>
      <c r="K148" s="19">
        <f t="shared" si="10"/>
        <v>0.56359999999999999</v>
      </c>
      <c r="L148" s="19">
        <f t="shared" si="11"/>
        <v>-0.3785</v>
      </c>
      <c r="M148" s="19">
        <f t="shared" si="12"/>
        <v>39.869</v>
      </c>
    </row>
    <row r="149" spans="1:15">
      <c r="A149" s="88" t="str">
        <f>Solieusap!A46</f>
        <v>91</v>
      </c>
      <c r="B149" s="88" t="str">
        <f>Solieusap!B46</f>
        <v>cb28</v>
      </c>
      <c r="C149" s="88" t="str">
        <f>Solieusap!C46</f>
        <v>Combination</v>
      </c>
      <c r="D149" s="88">
        <f>Solieusap!D46</f>
        <v>0</v>
      </c>
      <c r="E149" s="19">
        <f>(Solieusap!E46)</f>
        <v>0.56269999999999998</v>
      </c>
      <c r="F149" s="19">
        <f>(Solieusap!F46)</f>
        <v>-0.56289999999999996</v>
      </c>
      <c r="G149" s="19">
        <f>(Solieusap!G46)</f>
        <v>15.8431</v>
      </c>
      <c r="H149" s="19">
        <f>(Solieusap!H46)</f>
        <v>0.67337999999999998</v>
      </c>
      <c r="I149" s="19">
        <f>(Solieusap!I46)</f>
        <v>0.5111</v>
      </c>
      <c r="J149" s="19">
        <f>(Solieusap!J46)</f>
        <v>3.4000000000000002E-4</v>
      </c>
      <c r="K149" s="19">
        <f t="shared" si="10"/>
        <v>0.56269999999999998</v>
      </c>
      <c r="L149" s="19">
        <f t="shared" si="11"/>
        <v>-0.56289999999999996</v>
      </c>
      <c r="M149" s="19">
        <f t="shared" si="12"/>
        <v>15.8431</v>
      </c>
      <c r="N149" s="80">
        <f>H149</f>
        <v>0.67337999999999998</v>
      </c>
      <c r="O149" s="80">
        <f>I149</f>
        <v>0.5111</v>
      </c>
    </row>
    <row r="150" spans="1:15" s="9" customFormat="1" hidden="1">
      <c r="A150" s="88" t="str">
        <f>Solieusap!A1047</f>
        <v>143</v>
      </c>
      <c r="B150" s="88" t="str">
        <f>Solieusap!B1047</f>
        <v>cb17</v>
      </c>
      <c r="C150" s="88" t="str">
        <f>Solieusap!C1047</f>
        <v>Combination</v>
      </c>
      <c r="D150" s="88">
        <f>Solieusap!D1047</f>
        <v>0</v>
      </c>
      <c r="E150" s="19">
        <f>(Solieusap!E1047)</f>
        <v>0.56269999999999998</v>
      </c>
      <c r="F150" s="19">
        <f>(Solieusap!F1047)</f>
        <v>4.1799999999999997E-2</v>
      </c>
      <c r="G150" s="19">
        <f>(Solieusap!G1047)</f>
        <v>18.294899999999998</v>
      </c>
      <c r="H150" s="19">
        <f>(Solieusap!H1047)</f>
        <v>-3.2039999999999999E-2</v>
      </c>
      <c r="I150" s="19">
        <f>(Solieusap!I1047)</f>
        <v>0.72796000000000005</v>
      </c>
      <c r="J150" s="19">
        <f>(Solieusap!J1047)</f>
        <v>-2.6199999999999999E-3</v>
      </c>
      <c r="K150" s="19">
        <f t="shared" si="10"/>
        <v>0.56269999999999998</v>
      </c>
      <c r="L150" s="19">
        <f t="shared" si="11"/>
        <v>4.1799999999999997E-2</v>
      </c>
      <c r="M150" s="19">
        <f t="shared" si="12"/>
        <v>18.294899999999998</v>
      </c>
    </row>
    <row r="151" spans="1:15" s="9" customFormat="1" hidden="1">
      <c r="A151" s="88" t="str">
        <f>Solieusap!A1048</f>
        <v>143</v>
      </c>
      <c r="B151" s="88" t="str">
        <f>Solieusap!B1048</f>
        <v>cb18</v>
      </c>
      <c r="C151" s="88" t="str">
        <f>Solieusap!C1048</f>
        <v>Combination</v>
      </c>
      <c r="D151" s="88">
        <f>Solieusap!D1048</f>
        <v>0</v>
      </c>
      <c r="E151" s="19">
        <f>(Solieusap!E1048)</f>
        <v>0.5625</v>
      </c>
      <c r="F151" s="19">
        <f>(Solieusap!F1048)</f>
        <v>6.8199999999999997E-2</v>
      </c>
      <c r="G151" s="19">
        <f>(Solieusap!G1048)</f>
        <v>18.2287</v>
      </c>
      <c r="H151" s="19">
        <f>(Solieusap!H1048)</f>
        <v>-6.7629999999999996E-2</v>
      </c>
      <c r="I151" s="19">
        <f>(Solieusap!I1048)</f>
        <v>0.72775000000000001</v>
      </c>
      <c r="J151" s="19">
        <f>(Solieusap!J1048)</f>
        <v>-2.7100000000000002E-3</v>
      </c>
      <c r="K151" s="19">
        <f t="shared" si="10"/>
        <v>0.5625</v>
      </c>
      <c r="L151" s="19">
        <f t="shared" si="11"/>
        <v>6.8199999999999997E-2</v>
      </c>
      <c r="M151" s="19">
        <f t="shared" si="12"/>
        <v>18.2287</v>
      </c>
    </row>
    <row r="152" spans="1:15" s="9" customFormat="1" hidden="1">
      <c r="A152" s="88" t="str">
        <f>Solieusap!A1046</f>
        <v>143</v>
      </c>
      <c r="B152" s="88" t="str">
        <f>Solieusap!B1046</f>
        <v>cb16</v>
      </c>
      <c r="C152" s="88" t="str">
        <f>Solieusap!C1046</f>
        <v>Combination</v>
      </c>
      <c r="D152" s="88">
        <f>Solieusap!D1046</f>
        <v>0</v>
      </c>
      <c r="E152" s="19">
        <f>(Solieusap!E1046)</f>
        <v>0.5625</v>
      </c>
      <c r="F152" s="19">
        <f>(Solieusap!F1046)</f>
        <v>8.9499999999999996E-2</v>
      </c>
      <c r="G152" s="19">
        <f>(Solieusap!G1046)</f>
        <v>18.194400000000002</v>
      </c>
      <c r="H152" s="19">
        <f>(Solieusap!H1046)</f>
        <v>-9.6409999999999996E-2</v>
      </c>
      <c r="I152" s="19">
        <f>(Solieusap!I1046)</f>
        <v>0.72762000000000004</v>
      </c>
      <c r="J152" s="19">
        <f>(Solieusap!J1046)</f>
        <v>-2.65E-3</v>
      </c>
      <c r="K152" s="19">
        <f t="shared" si="10"/>
        <v>0.5625</v>
      </c>
      <c r="L152" s="19">
        <f t="shared" si="11"/>
        <v>8.9499999999999996E-2</v>
      </c>
      <c r="M152" s="19">
        <f t="shared" si="12"/>
        <v>18.194400000000002</v>
      </c>
    </row>
    <row r="153" spans="1:15" s="9" customFormat="1" hidden="1">
      <c r="A153" s="88" t="str">
        <f>Solieusap!A1049</f>
        <v>143</v>
      </c>
      <c r="B153" s="88" t="str">
        <f>Solieusap!B1049</f>
        <v>cb19</v>
      </c>
      <c r="C153" s="88" t="str">
        <f>Solieusap!C1049</f>
        <v>Combination</v>
      </c>
      <c r="D153" s="88">
        <f>Solieusap!D1049</f>
        <v>0</v>
      </c>
      <c r="E153" s="19">
        <f>(Solieusap!E1049)</f>
        <v>0.56230000000000002</v>
      </c>
      <c r="F153" s="19">
        <f>(Solieusap!F1049)</f>
        <v>9.2299999999999993E-2</v>
      </c>
      <c r="G153" s="19">
        <f>(Solieusap!G1049)</f>
        <v>18.227399999999999</v>
      </c>
      <c r="H153" s="19">
        <f>(Solieusap!H1049)</f>
        <v>-0.10032000000000001</v>
      </c>
      <c r="I153" s="19">
        <f>(Solieusap!I1049)</f>
        <v>0.72748000000000002</v>
      </c>
      <c r="J153" s="19">
        <f>(Solieusap!J1049)</f>
        <v>-2.64E-3</v>
      </c>
      <c r="K153" s="19">
        <f t="shared" si="10"/>
        <v>0.56230000000000002</v>
      </c>
      <c r="L153" s="19">
        <f t="shared" si="11"/>
        <v>9.2299999999999993E-2</v>
      </c>
      <c r="M153" s="19">
        <f t="shared" si="12"/>
        <v>18.227399999999999</v>
      </c>
    </row>
    <row r="154" spans="1:15" s="9" customFormat="1">
      <c r="A154" s="88" t="str">
        <f>Solieusap!A45</f>
        <v>91</v>
      </c>
      <c r="B154" s="88" t="str">
        <f>Solieusap!B45</f>
        <v>cb27</v>
      </c>
      <c r="C154" s="88" t="str">
        <f>Solieusap!C45</f>
        <v>Combination</v>
      </c>
      <c r="D154" s="88">
        <f>Solieusap!D45</f>
        <v>0</v>
      </c>
      <c r="E154" s="19">
        <f>(Solieusap!E45)</f>
        <v>0.56169999999999998</v>
      </c>
      <c r="F154" s="19">
        <f>(Solieusap!F45)</f>
        <v>-0.58479999999999999</v>
      </c>
      <c r="G154" s="19">
        <f>(Solieusap!G45)</f>
        <v>15.766400000000001</v>
      </c>
      <c r="H154" s="19">
        <f>(Solieusap!H45)</f>
        <v>0.70415000000000005</v>
      </c>
      <c r="I154" s="19">
        <f>(Solieusap!I45)</f>
        <v>0.50953999999999999</v>
      </c>
      <c r="J154" s="19">
        <f>(Solieusap!J45)</f>
        <v>1.3999999999999999E-4</v>
      </c>
      <c r="K154" s="19">
        <f t="shared" si="10"/>
        <v>0.56169999999999998</v>
      </c>
      <c r="L154" s="19">
        <f t="shared" si="11"/>
        <v>-0.58479999999999999</v>
      </c>
      <c r="M154" s="19">
        <f t="shared" si="12"/>
        <v>15.766400000000001</v>
      </c>
      <c r="N154" s="80">
        <f t="shared" ref="N154:N155" si="15">H154</f>
        <v>0.70415000000000005</v>
      </c>
      <c r="O154" s="80">
        <f t="shared" ref="O154:O155" si="16">I154</f>
        <v>0.50953999999999999</v>
      </c>
    </row>
    <row r="155" spans="1:15" s="9" customFormat="1">
      <c r="A155" s="88" t="str">
        <f>Solieusap!A43</f>
        <v>91</v>
      </c>
      <c r="B155" s="88" t="str">
        <f>Solieusap!B43</f>
        <v>cb25</v>
      </c>
      <c r="C155" s="88" t="str">
        <f>Solieusap!C43</f>
        <v>Combination</v>
      </c>
      <c r="D155" s="88">
        <f>Solieusap!D43</f>
        <v>0</v>
      </c>
      <c r="E155" s="19">
        <f>(Solieusap!E43)</f>
        <v>0.56040000000000001</v>
      </c>
      <c r="F155" s="19">
        <f>(Solieusap!F43)</f>
        <v>-0.58930000000000005</v>
      </c>
      <c r="G155" s="19">
        <f>(Solieusap!G43)</f>
        <v>22.514199999999999</v>
      </c>
      <c r="H155" s="19">
        <f>(Solieusap!H43)</f>
        <v>0.71089999999999998</v>
      </c>
      <c r="I155" s="19">
        <f>(Solieusap!I43)</f>
        <v>0.50756000000000001</v>
      </c>
      <c r="J155" s="19">
        <f>(Solieusap!J43)</f>
        <v>1E-4</v>
      </c>
      <c r="K155" s="19">
        <f t="shared" si="10"/>
        <v>0.56040000000000001</v>
      </c>
      <c r="L155" s="19">
        <f t="shared" si="11"/>
        <v>-0.58930000000000005</v>
      </c>
      <c r="M155" s="19">
        <f t="shared" si="12"/>
        <v>22.514199999999999</v>
      </c>
      <c r="N155" s="80">
        <f t="shared" si="15"/>
        <v>0.71089999999999998</v>
      </c>
      <c r="O155" s="80">
        <f t="shared" si="16"/>
        <v>0.50756000000000001</v>
      </c>
    </row>
    <row r="156" spans="1:15" s="9" customFormat="1" hidden="1">
      <c r="A156" s="88" t="str">
        <f>Solieusap!A1045</f>
        <v>143</v>
      </c>
      <c r="B156" s="88" t="str">
        <f>Solieusap!B1045</f>
        <v>cb15</v>
      </c>
      <c r="C156" s="88" t="str">
        <f>Solieusap!C1045</f>
        <v>Combination</v>
      </c>
      <c r="D156" s="88">
        <f>Solieusap!D1045</f>
        <v>0</v>
      </c>
      <c r="E156" s="19">
        <f>(Solieusap!E1045)</f>
        <v>0.56040000000000001</v>
      </c>
      <c r="F156" s="19">
        <f>(Solieusap!F1045)</f>
        <v>3.4099999999999998E-2</v>
      </c>
      <c r="G156" s="19">
        <f>(Solieusap!G1045)</f>
        <v>22.436299999999999</v>
      </c>
      <c r="H156" s="19">
        <f>(Solieusap!H1045)</f>
        <v>-2.1870000000000001E-2</v>
      </c>
      <c r="I156" s="19">
        <f>(Solieusap!I1045)</f>
        <v>0.72560000000000002</v>
      </c>
      <c r="J156" s="19">
        <f>(Solieusap!J1045)</f>
        <v>-2.6800000000000001E-3</v>
      </c>
      <c r="K156" s="19">
        <f t="shared" si="10"/>
        <v>0.56040000000000001</v>
      </c>
      <c r="L156" s="19">
        <f t="shared" si="11"/>
        <v>3.4099999999999998E-2</v>
      </c>
      <c r="M156" s="19">
        <f t="shared" si="12"/>
        <v>22.436299999999999</v>
      </c>
    </row>
    <row r="157" spans="1:15" s="9" customFormat="1" hidden="1">
      <c r="A157" s="88" t="str">
        <f>Solieusap!A197</f>
        <v>99</v>
      </c>
      <c r="B157" s="88" t="str">
        <f>Solieusap!B197</f>
        <v>GXX</v>
      </c>
      <c r="C157" s="88" t="str">
        <f>Solieusap!C197</f>
        <v>LinStatic</v>
      </c>
      <c r="D157" s="88">
        <f>Solieusap!D197</f>
        <v>0</v>
      </c>
      <c r="E157" s="19">
        <f>(Solieusap!E197)</f>
        <v>0.55700000000000005</v>
      </c>
      <c r="F157" s="19">
        <f>(Solieusap!F197)</f>
        <v>0.1174</v>
      </c>
      <c r="G157" s="19">
        <f>(Solieusap!G197)</f>
        <v>0.66800000000000004</v>
      </c>
      <c r="H157" s="19">
        <f>(Solieusap!H197)</f>
        <v>-0.15995999999999999</v>
      </c>
      <c r="I157" s="19">
        <f>(Solieusap!I197)</f>
        <v>0.63624999999999998</v>
      </c>
      <c r="J157" s="19">
        <f>(Solieusap!J197)</f>
        <v>-2.4099999999999998E-3</v>
      </c>
      <c r="K157" s="19">
        <f t="shared" si="10"/>
        <v>0.55700000000000005</v>
      </c>
      <c r="L157" s="19">
        <f t="shared" si="11"/>
        <v>0.1174</v>
      </c>
      <c r="M157" s="19">
        <f t="shared" si="12"/>
        <v>0.66800000000000004</v>
      </c>
    </row>
    <row r="158" spans="1:15" s="9" customFormat="1" hidden="1">
      <c r="A158" s="88" t="str">
        <f>Solieusap!A111</f>
        <v>95</v>
      </c>
      <c r="B158" s="88" t="str">
        <f>Solieusap!B111</f>
        <v>CB1</v>
      </c>
      <c r="C158" s="88" t="str">
        <f>Solieusap!C111</f>
        <v>Combination</v>
      </c>
      <c r="D158" s="88">
        <f>Solieusap!D111</f>
        <v>0</v>
      </c>
      <c r="E158" s="19">
        <f>(Solieusap!E111)</f>
        <v>0.55300000000000005</v>
      </c>
      <c r="F158" s="19">
        <f>(Solieusap!F111)</f>
        <v>0.1061</v>
      </c>
      <c r="G158" s="19">
        <f>(Solieusap!G111)</f>
        <v>24.136700000000001</v>
      </c>
      <c r="H158" s="19">
        <f>(Solieusap!H111)</f>
        <v>-5.935E-2</v>
      </c>
      <c r="I158" s="19">
        <f>(Solieusap!I111)</f>
        <v>0.49530999999999997</v>
      </c>
      <c r="J158" s="19">
        <f>(Solieusap!J111)</f>
        <v>1.6739999999999999E-5</v>
      </c>
      <c r="K158" s="19">
        <f t="shared" si="10"/>
        <v>0.55300000000000005</v>
      </c>
      <c r="L158" s="19">
        <f t="shared" si="11"/>
        <v>0.1061</v>
      </c>
      <c r="M158" s="19">
        <f t="shared" si="12"/>
        <v>24.136700000000001</v>
      </c>
    </row>
    <row r="159" spans="1:15" s="9" customFormat="1" hidden="1">
      <c r="A159" s="88" t="str">
        <f>Solieusap!A113</f>
        <v>95</v>
      </c>
      <c r="B159" s="88" t="str">
        <f>Solieusap!B113</f>
        <v>CB3</v>
      </c>
      <c r="C159" s="88" t="str">
        <f>Solieusap!C113</f>
        <v>Combination</v>
      </c>
      <c r="D159" s="88">
        <f>Solieusap!D113</f>
        <v>0</v>
      </c>
      <c r="E159" s="19">
        <f>(Solieusap!E113)</f>
        <v>0.55220000000000002</v>
      </c>
      <c r="F159" s="19">
        <f>(Solieusap!F113)</f>
        <v>9.5600000000000004E-2</v>
      </c>
      <c r="G159" s="19">
        <f>(Solieusap!G113)</f>
        <v>17.0899</v>
      </c>
      <c r="H159" s="19">
        <f>(Solieusap!H113)</f>
        <v>-5.4140000000000001E-2</v>
      </c>
      <c r="I159" s="19">
        <f>(Solieusap!I113)</f>
        <v>0.49509999999999998</v>
      </c>
      <c r="J159" s="19">
        <f>(Solieusap!J113)</f>
        <v>2.3269999999999999E-5</v>
      </c>
      <c r="K159" s="19">
        <f t="shared" si="10"/>
        <v>0.55220000000000002</v>
      </c>
      <c r="L159" s="19">
        <f t="shared" si="11"/>
        <v>9.5600000000000004E-2</v>
      </c>
      <c r="M159" s="19">
        <f t="shared" si="12"/>
        <v>17.0899</v>
      </c>
    </row>
    <row r="160" spans="1:15" s="9" customFormat="1" hidden="1">
      <c r="A160" s="88" t="str">
        <f>Solieusap!A309</f>
        <v>103</v>
      </c>
      <c r="B160" s="88" t="str">
        <f>Solieusap!B309</f>
        <v>cb15</v>
      </c>
      <c r="C160" s="88" t="str">
        <f>Solieusap!C309</f>
        <v>Combination</v>
      </c>
      <c r="D160" s="88">
        <f>Solieusap!D309</f>
        <v>0</v>
      </c>
      <c r="E160" s="19">
        <f>(Solieusap!E309)</f>
        <v>0.55110000000000003</v>
      </c>
      <c r="F160" s="19">
        <f>(Solieusap!F309)</f>
        <v>-3.5200000000000002E-2</v>
      </c>
      <c r="G160" s="19">
        <f>(Solieusap!G309)</f>
        <v>22.7165</v>
      </c>
      <c r="H160" s="19">
        <f>(Solieusap!H309)</f>
        <v>4.0070000000000001E-2</v>
      </c>
      <c r="I160" s="19">
        <f>(Solieusap!I309)</f>
        <v>0.69799999999999995</v>
      </c>
      <c r="J160" s="19">
        <f>(Solieusap!J309)</f>
        <v>-2.1299999999999999E-3</v>
      </c>
      <c r="K160" s="19">
        <f t="shared" si="10"/>
        <v>0.55110000000000003</v>
      </c>
      <c r="L160" s="19">
        <f t="shared" si="11"/>
        <v>-3.5200000000000002E-2</v>
      </c>
      <c r="M160" s="19">
        <f t="shared" si="12"/>
        <v>22.7165</v>
      </c>
    </row>
    <row r="161" spans="1:15" s="9" customFormat="1" hidden="1">
      <c r="A161" s="88" t="str">
        <f>Solieusap!A114</f>
        <v>95</v>
      </c>
      <c r="B161" s="88" t="str">
        <f>Solieusap!B114</f>
        <v>cb4</v>
      </c>
      <c r="C161" s="88" t="str">
        <f>Solieusap!C114</f>
        <v>Combination</v>
      </c>
      <c r="D161" s="88">
        <f>Solieusap!D114</f>
        <v>0</v>
      </c>
      <c r="E161" s="19">
        <f>(Solieusap!E114)</f>
        <v>0.55010000000000003</v>
      </c>
      <c r="F161" s="19">
        <f>(Solieusap!F114)</f>
        <v>0.12089999999999999</v>
      </c>
      <c r="G161" s="19">
        <f>(Solieusap!G114)</f>
        <v>17.137699999999999</v>
      </c>
      <c r="H161" s="19">
        <f>(Solieusap!H114)</f>
        <v>-8.9719999999999994E-2</v>
      </c>
      <c r="I161" s="19">
        <f>(Solieusap!I114)</f>
        <v>0.49248999999999998</v>
      </c>
      <c r="J161" s="19">
        <f>(Solieusap!J114)</f>
        <v>7.6530000000000001E-5</v>
      </c>
      <c r="K161" s="19">
        <f t="shared" si="10"/>
        <v>0.55010000000000003</v>
      </c>
      <c r="L161" s="19">
        <f t="shared" si="11"/>
        <v>0.12089999999999999</v>
      </c>
      <c r="M161" s="19">
        <f t="shared" si="12"/>
        <v>17.137699999999999</v>
      </c>
    </row>
    <row r="162" spans="1:15" s="9" customFormat="1" hidden="1">
      <c r="A162" s="88" t="str">
        <f>Solieusap!A112</f>
        <v>95</v>
      </c>
      <c r="B162" s="88" t="str">
        <f>Solieusap!B112</f>
        <v>CB2</v>
      </c>
      <c r="C162" s="88" t="str">
        <f>Solieusap!C112</f>
        <v>Combination</v>
      </c>
      <c r="D162" s="88">
        <f>Solieusap!D112</f>
        <v>0</v>
      </c>
      <c r="E162" s="19">
        <f>(Solieusap!E112)</f>
        <v>0.54900000000000004</v>
      </c>
      <c r="F162" s="19">
        <f>(Solieusap!F112)</f>
        <v>0.14149999999999999</v>
      </c>
      <c r="G162" s="19">
        <f>(Solieusap!G112)</f>
        <v>17.202200000000001</v>
      </c>
      <c r="H162" s="19">
        <f>(Solieusap!H112)</f>
        <v>-0.11867999999999999</v>
      </c>
      <c r="I162" s="19">
        <f>(Solieusap!I112)</f>
        <v>0.49088999999999999</v>
      </c>
      <c r="J162" s="19">
        <f>(Solieusap!J112)</f>
        <v>-3.2610000000000002E-6</v>
      </c>
      <c r="K162" s="19">
        <f t="shared" si="10"/>
        <v>0.54900000000000004</v>
      </c>
      <c r="L162" s="19">
        <f t="shared" si="11"/>
        <v>0.14149999999999999</v>
      </c>
      <c r="M162" s="19">
        <f t="shared" si="12"/>
        <v>17.202200000000001</v>
      </c>
    </row>
    <row r="163" spans="1:15" s="9" customFormat="1" hidden="1">
      <c r="A163" s="88" t="str">
        <f>Solieusap!A115</f>
        <v>95</v>
      </c>
      <c r="B163" s="88" t="str">
        <f>Solieusap!B115</f>
        <v>cb5</v>
      </c>
      <c r="C163" s="88" t="str">
        <f>Solieusap!C115</f>
        <v>Combination</v>
      </c>
      <c r="D163" s="88">
        <f>Solieusap!D115</f>
        <v>0</v>
      </c>
      <c r="E163" s="19">
        <f>(Solieusap!E115)</f>
        <v>0.54890000000000005</v>
      </c>
      <c r="F163" s="19">
        <f>(Solieusap!F115)</f>
        <v>0.1452</v>
      </c>
      <c r="G163" s="19">
        <f>(Solieusap!G115)</f>
        <v>17.167200000000001</v>
      </c>
      <c r="H163" s="19">
        <f>(Solieusap!H115)</f>
        <v>-0.12357</v>
      </c>
      <c r="I163" s="19">
        <f>(Solieusap!I115)</f>
        <v>0.49081000000000002</v>
      </c>
      <c r="J163" s="19">
        <f>(Solieusap!J115)</f>
        <v>-1.8050000000000002E-5</v>
      </c>
      <c r="K163" s="19">
        <f t="shared" si="10"/>
        <v>0.54890000000000005</v>
      </c>
      <c r="L163" s="19">
        <f t="shared" si="11"/>
        <v>0.1452</v>
      </c>
      <c r="M163" s="19">
        <f t="shared" si="12"/>
        <v>17.167200000000001</v>
      </c>
    </row>
    <row r="164" spans="1:15" s="9" customFormat="1" hidden="1">
      <c r="A164" s="88" t="str">
        <f>Solieusap!A99</f>
        <v>95</v>
      </c>
      <c r="B164" s="88" t="str">
        <f>Solieusap!B99</f>
        <v>TT</v>
      </c>
      <c r="C164" s="88" t="str">
        <f>Solieusap!C99</f>
        <v>LinStatic</v>
      </c>
      <c r="D164" s="88">
        <f>Solieusap!D99</f>
        <v>0</v>
      </c>
      <c r="E164" s="19">
        <f>(Solieusap!E99)</f>
        <v>0.54869999999999997</v>
      </c>
      <c r="F164" s="19">
        <f>(Solieusap!F99)</f>
        <v>0.14419999999999999</v>
      </c>
      <c r="G164" s="19">
        <f>(Solieusap!G99)</f>
        <v>14.870100000000001</v>
      </c>
      <c r="H164" s="19">
        <f>(Solieusap!H99)</f>
        <v>-0.12442</v>
      </c>
      <c r="I164" s="19">
        <f>(Solieusap!I99)</f>
        <v>0.49052000000000001</v>
      </c>
      <c r="J164" s="19">
        <f>(Solieusap!J99)</f>
        <v>-3.506E-5</v>
      </c>
      <c r="K164" s="19">
        <f t="shared" si="10"/>
        <v>0.54869999999999997</v>
      </c>
      <c r="L164" s="19">
        <f t="shared" si="11"/>
        <v>0.14419999999999999</v>
      </c>
      <c r="M164" s="19">
        <f t="shared" si="12"/>
        <v>14.870100000000001</v>
      </c>
    </row>
    <row r="165" spans="1:15" s="9" customFormat="1">
      <c r="A165" s="88" t="str">
        <f>Solieusap!A7</f>
        <v>91</v>
      </c>
      <c r="B165" s="88" t="str">
        <f>Solieusap!B7</f>
        <v>TT</v>
      </c>
      <c r="C165" s="88" t="str">
        <f>Solieusap!C7</f>
        <v>LinStatic</v>
      </c>
      <c r="D165" s="88">
        <f>Solieusap!D7</f>
        <v>0</v>
      </c>
      <c r="E165" s="19">
        <f>(Solieusap!E7)</f>
        <v>0.54849999999999999</v>
      </c>
      <c r="F165" s="19">
        <f>(Solieusap!F7)</f>
        <v>0.12889999999999999</v>
      </c>
      <c r="G165" s="19">
        <f>(Solieusap!G7)</f>
        <v>14.859500000000001</v>
      </c>
      <c r="H165" s="19">
        <f>(Solieusap!H7)</f>
        <v>-0.11027000000000001</v>
      </c>
      <c r="I165" s="19">
        <f>(Solieusap!I7)</f>
        <v>0.48986000000000002</v>
      </c>
      <c r="J165" s="19">
        <f>(Solieusap!J7)</f>
        <v>-9.8309999999999999E-5</v>
      </c>
      <c r="K165" s="19">
        <f t="shared" si="10"/>
        <v>0.54849999999999999</v>
      </c>
      <c r="L165" s="19">
        <f t="shared" si="11"/>
        <v>0.12889999999999999</v>
      </c>
      <c r="M165" s="19">
        <f t="shared" si="12"/>
        <v>14.859500000000001</v>
      </c>
      <c r="N165" s="80">
        <f t="shared" ref="N165:N169" si="17">H165</f>
        <v>-0.11027000000000001</v>
      </c>
      <c r="O165" s="80">
        <f t="shared" ref="O165:O169" si="18">I165</f>
        <v>0.48986000000000002</v>
      </c>
    </row>
    <row r="166" spans="1:15" s="9" customFormat="1">
      <c r="A166" s="88" t="str">
        <f>Solieusap!A23</f>
        <v>91</v>
      </c>
      <c r="B166" s="88" t="str">
        <f>Solieusap!B23</f>
        <v>cb5</v>
      </c>
      <c r="C166" s="88" t="str">
        <f>Solieusap!C23</f>
        <v>Combination</v>
      </c>
      <c r="D166" s="88">
        <f>Solieusap!D23</f>
        <v>0</v>
      </c>
      <c r="E166" s="19">
        <f>(Solieusap!E23)</f>
        <v>0.5484</v>
      </c>
      <c r="F166" s="19">
        <f>(Solieusap!F23)</f>
        <v>0.12820000000000001</v>
      </c>
      <c r="G166" s="19">
        <f>(Solieusap!G23)</f>
        <v>17.3123</v>
      </c>
      <c r="H166" s="19">
        <f>(Solieusap!H23)</f>
        <v>-0.108</v>
      </c>
      <c r="I166" s="19">
        <f>(Solieusap!I23)</f>
        <v>0.48970000000000002</v>
      </c>
      <c r="J166" s="19">
        <f>(Solieusap!J23)</f>
        <v>-1E-4</v>
      </c>
      <c r="K166" s="19">
        <f t="shared" si="10"/>
        <v>0.5484</v>
      </c>
      <c r="L166" s="19">
        <f t="shared" si="11"/>
        <v>0.12820000000000001</v>
      </c>
      <c r="M166" s="19">
        <f t="shared" si="12"/>
        <v>17.3123</v>
      </c>
      <c r="N166" s="80">
        <f t="shared" si="17"/>
        <v>-0.108</v>
      </c>
      <c r="O166" s="80">
        <f t="shared" si="18"/>
        <v>0.48970000000000002</v>
      </c>
    </row>
    <row r="167" spans="1:15" s="9" customFormat="1">
      <c r="A167" s="88" t="str">
        <f>Solieusap!A20</f>
        <v>91</v>
      </c>
      <c r="B167" s="88" t="str">
        <f>Solieusap!B20</f>
        <v>CB2</v>
      </c>
      <c r="C167" s="88" t="str">
        <f>Solieusap!C20</f>
        <v>Combination</v>
      </c>
      <c r="D167" s="88">
        <f>Solieusap!D20</f>
        <v>0</v>
      </c>
      <c r="E167" s="19">
        <f>(Solieusap!E20)</f>
        <v>0.54810000000000003</v>
      </c>
      <c r="F167" s="19">
        <f>(Solieusap!F20)</f>
        <v>0.1249</v>
      </c>
      <c r="G167" s="19">
        <f>(Solieusap!G20)</f>
        <v>17.3856</v>
      </c>
      <c r="H167" s="19">
        <f>(Solieusap!H20)</f>
        <v>-0.10358000000000001</v>
      </c>
      <c r="I167" s="19">
        <f>(Solieusap!I20)</f>
        <v>0.48934</v>
      </c>
      <c r="J167" s="19">
        <f>(Solieusap!J20)</f>
        <v>-1.1E-4</v>
      </c>
      <c r="K167" s="19">
        <f t="shared" si="10"/>
        <v>0.54810000000000003</v>
      </c>
      <c r="L167" s="19">
        <f t="shared" si="11"/>
        <v>0.1249</v>
      </c>
      <c r="M167" s="19">
        <f t="shared" si="12"/>
        <v>17.3856</v>
      </c>
      <c r="N167" s="80">
        <f t="shared" si="17"/>
        <v>-0.10358000000000001</v>
      </c>
      <c r="O167" s="80">
        <f t="shared" si="18"/>
        <v>0.48934</v>
      </c>
    </row>
    <row r="168" spans="1:15">
      <c r="A168" s="88" t="str">
        <f>Solieusap!A22</f>
        <v>91</v>
      </c>
      <c r="B168" s="88" t="str">
        <f>Solieusap!B22</f>
        <v>cb4</v>
      </c>
      <c r="C168" s="88" t="str">
        <f>Solieusap!C22</f>
        <v>Combination</v>
      </c>
      <c r="D168" s="88">
        <f>Solieusap!D22</f>
        <v>0</v>
      </c>
      <c r="E168" s="19">
        <f>(Solieusap!E22)</f>
        <v>0.54690000000000005</v>
      </c>
      <c r="F168" s="19">
        <f>(Solieusap!F22)</f>
        <v>0.1055</v>
      </c>
      <c r="G168" s="19">
        <f>(Solieusap!G22)</f>
        <v>17.245699999999999</v>
      </c>
      <c r="H168" s="19">
        <f>(Solieusap!H22)</f>
        <v>-7.6050000000000006E-2</v>
      </c>
      <c r="I168" s="19">
        <f>(Solieusap!I22)</f>
        <v>0.48774000000000001</v>
      </c>
      <c r="J168" s="19">
        <f>(Solieusap!J22)</f>
        <v>-1.6000000000000001E-4</v>
      </c>
      <c r="K168" s="19">
        <f t="shared" si="10"/>
        <v>0.54690000000000005</v>
      </c>
      <c r="L168" s="19">
        <f t="shared" si="11"/>
        <v>0.1055</v>
      </c>
      <c r="M168" s="19">
        <f t="shared" si="12"/>
        <v>17.245699999999999</v>
      </c>
      <c r="N168" s="80">
        <f t="shared" si="17"/>
        <v>-7.6050000000000006E-2</v>
      </c>
      <c r="O168" s="80">
        <f t="shared" si="18"/>
        <v>0.48774000000000001</v>
      </c>
    </row>
    <row r="169" spans="1:15">
      <c r="A169" s="88" t="str">
        <f>Solieusap!A21</f>
        <v>91</v>
      </c>
      <c r="B169" s="88" t="str">
        <f>Solieusap!B21</f>
        <v>CB3</v>
      </c>
      <c r="C169" s="88" t="str">
        <f>Solieusap!C21</f>
        <v>Combination</v>
      </c>
      <c r="D169" s="88">
        <f>Solieusap!D21</f>
        <v>0</v>
      </c>
      <c r="E169" s="19">
        <f>(Solieusap!E21)</f>
        <v>0.54579999999999995</v>
      </c>
      <c r="F169" s="19">
        <f>(Solieusap!F21)</f>
        <v>8.1100000000000005E-2</v>
      </c>
      <c r="G169" s="19">
        <f>(Solieusap!G21)</f>
        <v>17.160599999999999</v>
      </c>
      <c r="H169" s="19">
        <f>(Solieusap!H21)</f>
        <v>-4.1860000000000001E-2</v>
      </c>
      <c r="I169" s="19">
        <f>(Solieusap!I21)</f>
        <v>0.48601</v>
      </c>
      <c r="J169" s="19">
        <f>(Solieusap!J21)</f>
        <v>-3.8999999999999999E-4</v>
      </c>
      <c r="K169" s="19">
        <f t="shared" si="10"/>
        <v>0.54579999999999995</v>
      </c>
      <c r="L169" s="19">
        <f t="shared" si="11"/>
        <v>8.1100000000000005E-2</v>
      </c>
      <c r="M169" s="19">
        <f t="shared" si="12"/>
        <v>17.160599999999999</v>
      </c>
      <c r="N169" s="80">
        <f t="shared" si="17"/>
        <v>-4.1860000000000001E-2</v>
      </c>
      <c r="O169" s="80">
        <f t="shared" si="18"/>
        <v>0.48601</v>
      </c>
    </row>
    <row r="170" spans="1:15" hidden="1">
      <c r="A170" s="88" t="str">
        <f>Solieusap!A217</f>
        <v>99</v>
      </c>
      <c r="B170" s="88" t="str">
        <f>Solieusap!B217</f>
        <v>cb15</v>
      </c>
      <c r="C170" s="88" t="str">
        <f>Solieusap!C217</f>
        <v>Combination</v>
      </c>
      <c r="D170" s="88">
        <f>Solieusap!D217</f>
        <v>0</v>
      </c>
      <c r="E170" s="19">
        <f>(Solieusap!E217)</f>
        <v>0.54479999999999995</v>
      </c>
      <c r="F170" s="19">
        <f>(Solieusap!F217)</f>
        <v>2.9100000000000001E-2</v>
      </c>
      <c r="G170" s="19">
        <f>(Solieusap!G217)</f>
        <v>27.4815</v>
      </c>
      <c r="H170" s="19">
        <f>(Solieusap!H217)</f>
        <v>-4.4839999999999998E-2</v>
      </c>
      <c r="I170" s="19">
        <f>(Solieusap!I217)</f>
        <v>0.61023000000000005</v>
      </c>
      <c r="J170" s="19">
        <f>(Solieusap!J217)</f>
        <v>-2.16E-3</v>
      </c>
      <c r="K170" s="19">
        <f t="shared" si="10"/>
        <v>0.54479999999999995</v>
      </c>
      <c r="L170" s="19">
        <f t="shared" si="11"/>
        <v>2.9100000000000001E-2</v>
      </c>
      <c r="M170" s="19">
        <f t="shared" si="12"/>
        <v>27.4815</v>
      </c>
    </row>
    <row r="171" spans="1:15">
      <c r="A171" s="88" t="str">
        <f>Solieusap!A19</f>
        <v>91</v>
      </c>
      <c r="B171" s="88" t="str">
        <f>Solieusap!B19</f>
        <v>CB1</v>
      </c>
      <c r="C171" s="88" t="str">
        <f>Solieusap!C19</f>
        <v>Combination</v>
      </c>
      <c r="D171" s="88">
        <f>Solieusap!D19</f>
        <v>0</v>
      </c>
      <c r="E171" s="19">
        <f>(Solieusap!E19)</f>
        <v>0.54449999999999998</v>
      </c>
      <c r="F171" s="19">
        <f>(Solieusap!F19)</f>
        <v>7.6100000000000001E-2</v>
      </c>
      <c r="G171" s="19">
        <f>(Solieusap!G19)</f>
        <v>24.658100000000001</v>
      </c>
      <c r="H171" s="19">
        <f>(Solieusap!H19)</f>
        <v>-3.4349999999999999E-2</v>
      </c>
      <c r="I171" s="19">
        <f>(Solieusap!I19)</f>
        <v>0.48381000000000002</v>
      </c>
      <c r="J171" s="19">
        <f>(Solieusap!J19)</f>
        <v>-4.2999999999999999E-4</v>
      </c>
      <c r="K171" s="19">
        <f t="shared" si="10"/>
        <v>0.54449999999999998</v>
      </c>
      <c r="L171" s="19">
        <f t="shared" si="11"/>
        <v>7.6100000000000001E-2</v>
      </c>
      <c r="M171" s="19">
        <f t="shared" si="12"/>
        <v>24.658100000000001</v>
      </c>
      <c r="N171" s="80">
        <f>H171</f>
        <v>-3.4349999999999999E-2</v>
      </c>
      <c r="O171" s="80">
        <f>I171</f>
        <v>0.48381000000000002</v>
      </c>
    </row>
    <row r="172" spans="1:15" hidden="1">
      <c r="A172" s="88" t="str">
        <f>Solieusap!A416</f>
        <v>111</v>
      </c>
      <c r="B172" s="88" t="str">
        <f>Solieusap!B416</f>
        <v>BAO</v>
      </c>
      <c r="C172" s="88" t="str">
        <f>Solieusap!C416</f>
        <v>Combination</v>
      </c>
      <c r="D172" s="88" t="str">
        <f>Solieusap!D416</f>
        <v>Max</v>
      </c>
      <c r="E172" s="19">
        <f>(Solieusap!E416)</f>
        <v>0.54169999999999996</v>
      </c>
      <c r="F172" s="19">
        <f>(Solieusap!F416)</f>
        <v>0.92889999999999995</v>
      </c>
      <c r="G172" s="19">
        <f>(Solieusap!G416)</f>
        <v>34.093499999999999</v>
      </c>
      <c r="H172" s="19">
        <f>(Solieusap!H416)</f>
        <v>1.121</v>
      </c>
      <c r="I172" s="19">
        <f>(Solieusap!I416)</f>
        <v>0.71155000000000002</v>
      </c>
      <c r="J172" s="19">
        <f>(Solieusap!J416)</f>
        <v>4.5700000000000003E-3</v>
      </c>
      <c r="K172" s="19">
        <f t="shared" si="10"/>
        <v>0.54169999999999996</v>
      </c>
      <c r="L172" s="19">
        <f t="shared" si="11"/>
        <v>0.92889999999999995</v>
      </c>
      <c r="M172" s="19">
        <f t="shared" si="12"/>
        <v>34.093499999999999</v>
      </c>
    </row>
    <row r="173" spans="1:15" hidden="1">
      <c r="A173" s="88" t="str">
        <f>Solieusap!A393</f>
        <v>111</v>
      </c>
      <c r="B173" s="88" t="str">
        <f>Solieusap!B393</f>
        <v>cb7</v>
      </c>
      <c r="C173" s="88" t="str">
        <f>Solieusap!C393</f>
        <v>Combination</v>
      </c>
      <c r="D173" s="88">
        <f>Solieusap!D393</f>
        <v>0</v>
      </c>
      <c r="E173" s="19">
        <f>(Solieusap!E393)</f>
        <v>0.54169999999999996</v>
      </c>
      <c r="F173" s="19">
        <f>(Solieusap!F393)</f>
        <v>0.1356</v>
      </c>
      <c r="G173" s="19">
        <f>(Solieusap!G393)</f>
        <v>18.674399999999999</v>
      </c>
      <c r="H173" s="19">
        <f>(Solieusap!H393)</f>
        <v>-0.10623</v>
      </c>
      <c r="I173" s="19">
        <f>(Solieusap!I393)</f>
        <v>0.71155000000000002</v>
      </c>
      <c r="J173" s="19">
        <f>(Solieusap!J393)</f>
        <v>-4.0800000000000003E-3</v>
      </c>
      <c r="K173" s="19">
        <f t="shared" si="10"/>
        <v>0.54169999999999996</v>
      </c>
      <c r="L173" s="19">
        <f t="shared" si="11"/>
        <v>0.1356</v>
      </c>
      <c r="M173" s="19">
        <f t="shared" si="12"/>
        <v>18.674399999999999</v>
      </c>
    </row>
    <row r="174" spans="1:15" hidden="1">
      <c r="A174" s="88" t="str">
        <f>Solieusap!A403</f>
        <v>111</v>
      </c>
      <c r="B174" s="88" t="str">
        <f>Solieusap!B403</f>
        <v>cb17</v>
      </c>
      <c r="C174" s="88" t="str">
        <f>Solieusap!C403</f>
        <v>Combination</v>
      </c>
      <c r="D174" s="88">
        <f>Solieusap!D403</f>
        <v>0</v>
      </c>
      <c r="E174" s="19">
        <f>(Solieusap!E403)</f>
        <v>0.54069999999999996</v>
      </c>
      <c r="F174" s="19">
        <f>(Solieusap!F403)</f>
        <v>-6.5199999999999994E-2</v>
      </c>
      <c r="G174" s="19">
        <f>(Solieusap!G403)</f>
        <v>24.433299999999999</v>
      </c>
      <c r="H174" s="19">
        <f>(Solieusap!H403)</f>
        <v>9.7860000000000003E-2</v>
      </c>
      <c r="I174" s="19">
        <f>(Solieusap!I403)</f>
        <v>0.68806999999999996</v>
      </c>
      <c r="J174" s="19">
        <f>(Solieusap!J403)</f>
        <v>-3.3500000000000001E-3</v>
      </c>
      <c r="K174" s="19">
        <f t="shared" si="10"/>
        <v>0.54069999999999996</v>
      </c>
      <c r="L174" s="19">
        <f t="shared" si="11"/>
        <v>-6.5199999999999994E-2</v>
      </c>
      <c r="M174" s="19">
        <f t="shared" si="12"/>
        <v>24.433299999999999</v>
      </c>
    </row>
    <row r="175" spans="1:15" hidden="1">
      <c r="A175" s="88" t="str">
        <f>Solieusap!A219</f>
        <v>99</v>
      </c>
      <c r="B175" s="88" t="str">
        <f>Solieusap!B219</f>
        <v>cb17</v>
      </c>
      <c r="C175" s="88" t="str">
        <f>Solieusap!C219</f>
        <v>Combination</v>
      </c>
      <c r="D175" s="88">
        <f>Solieusap!D219</f>
        <v>0</v>
      </c>
      <c r="E175" s="19">
        <f>(Solieusap!E219)</f>
        <v>0.53779999999999994</v>
      </c>
      <c r="F175" s="19">
        <f>(Solieusap!F219)</f>
        <v>3.3799999999999997E-2</v>
      </c>
      <c r="G175" s="19">
        <f>(Solieusap!G219)</f>
        <v>20.545400000000001</v>
      </c>
      <c r="H175" s="19">
        <f>(Solieusap!H219)</f>
        <v>-5.1790000000000003E-2</v>
      </c>
      <c r="I175" s="19">
        <f>(Solieusap!I219)</f>
        <v>0.60460000000000003</v>
      </c>
      <c r="J175" s="19">
        <f>(Solieusap!J219)</f>
        <v>-2.0899999999999998E-3</v>
      </c>
      <c r="K175" s="19">
        <f t="shared" si="10"/>
        <v>0.53779999999999994</v>
      </c>
      <c r="L175" s="19">
        <f t="shared" si="11"/>
        <v>3.3799999999999997E-2</v>
      </c>
      <c r="M175" s="19">
        <f t="shared" si="12"/>
        <v>20.545400000000001</v>
      </c>
    </row>
    <row r="176" spans="1:15" hidden="1">
      <c r="A176" s="88" t="str">
        <f>Solieusap!A221</f>
        <v>99</v>
      </c>
      <c r="B176" s="88" t="str">
        <f>Solieusap!B221</f>
        <v>cb19</v>
      </c>
      <c r="C176" s="88" t="str">
        <f>Solieusap!C221</f>
        <v>Combination</v>
      </c>
      <c r="D176" s="88">
        <f>Solieusap!D221</f>
        <v>0</v>
      </c>
      <c r="E176" s="19">
        <f>(Solieusap!E221)</f>
        <v>0.53700000000000003</v>
      </c>
      <c r="F176" s="19">
        <f>(Solieusap!F221)</f>
        <v>7.9699999999999993E-2</v>
      </c>
      <c r="G176" s="19">
        <f>(Solieusap!G221)</f>
        <v>20.381599999999999</v>
      </c>
      <c r="H176" s="19">
        <f>(Solieusap!H221)</f>
        <v>-0.11452</v>
      </c>
      <c r="I176" s="19">
        <f>(Solieusap!I221)</f>
        <v>0.60458000000000001</v>
      </c>
      <c r="J176" s="19">
        <f>(Solieusap!J221)</f>
        <v>-2.0699999999999998E-3</v>
      </c>
      <c r="K176" s="19">
        <f t="shared" si="10"/>
        <v>0.53700000000000003</v>
      </c>
      <c r="L176" s="19">
        <f t="shared" si="11"/>
        <v>7.9699999999999993E-2</v>
      </c>
      <c r="M176" s="19">
        <f t="shared" si="12"/>
        <v>20.381599999999999</v>
      </c>
    </row>
    <row r="177" spans="1:15" hidden="1">
      <c r="A177" s="88" t="str">
        <f>Solieusap!A678</f>
        <v>127</v>
      </c>
      <c r="B177" s="88" t="str">
        <f>Solieusap!B678</f>
        <v>cb16</v>
      </c>
      <c r="C177" s="88" t="str">
        <f>Solieusap!C678</f>
        <v>Combination</v>
      </c>
      <c r="D177" s="88">
        <f>Solieusap!D678</f>
        <v>0</v>
      </c>
      <c r="E177" s="19">
        <f>(Solieusap!E678)</f>
        <v>0.5363</v>
      </c>
      <c r="F177" s="19">
        <f>(Solieusap!F678)</f>
        <v>3.2300000000000002E-2</v>
      </c>
      <c r="G177" s="19">
        <f>(Solieusap!G678)</f>
        <v>14.754200000000001</v>
      </c>
      <c r="H177" s="19">
        <f>(Solieusap!H678)</f>
        <v>-4.5510000000000002E-2</v>
      </c>
      <c r="I177" s="19">
        <f>(Solieusap!I678)</f>
        <v>0.69784999999999997</v>
      </c>
      <c r="J177" s="19">
        <f>(Solieusap!J678)</f>
        <v>-3.3500000000000001E-3</v>
      </c>
      <c r="K177" s="19">
        <f t="shared" si="10"/>
        <v>0.5363</v>
      </c>
      <c r="L177" s="19">
        <f t="shared" si="11"/>
        <v>3.2300000000000002E-2</v>
      </c>
      <c r="M177" s="19">
        <f t="shared" si="12"/>
        <v>14.754200000000001</v>
      </c>
    </row>
    <row r="178" spans="1:15" hidden="1">
      <c r="A178" s="88" t="str">
        <f>Solieusap!A681</f>
        <v>127</v>
      </c>
      <c r="B178" s="88" t="str">
        <f>Solieusap!B681</f>
        <v>cb19</v>
      </c>
      <c r="C178" s="88" t="str">
        <f>Solieusap!C681</f>
        <v>Combination</v>
      </c>
      <c r="D178" s="88">
        <f>Solieusap!D681</f>
        <v>0</v>
      </c>
      <c r="E178" s="19">
        <f>(Solieusap!E681)</f>
        <v>0.5363</v>
      </c>
      <c r="F178" s="19">
        <f>(Solieusap!F681)</f>
        <v>3.5700000000000003E-2</v>
      </c>
      <c r="G178" s="19">
        <f>(Solieusap!G681)</f>
        <v>14.8047</v>
      </c>
      <c r="H178" s="19">
        <f>(Solieusap!H681)</f>
        <v>-4.99E-2</v>
      </c>
      <c r="I178" s="19">
        <f>(Solieusap!I681)</f>
        <v>0.69786000000000004</v>
      </c>
      <c r="J178" s="19">
        <f>(Solieusap!J681)</f>
        <v>-3.3500000000000001E-3</v>
      </c>
      <c r="K178" s="19">
        <f t="shared" si="10"/>
        <v>0.5363</v>
      </c>
      <c r="L178" s="19">
        <f t="shared" si="11"/>
        <v>3.5700000000000003E-2</v>
      </c>
      <c r="M178" s="19">
        <f t="shared" si="12"/>
        <v>14.8047</v>
      </c>
    </row>
    <row r="179" spans="1:15" hidden="1">
      <c r="A179" s="88" t="str">
        <f>Solieusap!A218</f>
        <v>99</v>
      </c>
      <c r="B179" s="88" t="str">
        <f>Solieusap!B218</f>
        <v>cb16</v>
      </c>
      <c r="C179" s="88" t="str">
        <f>Solieusap!C218</f>
        <v>Combination</v>
      </c>
      <c r="D179" s="88">
        <f>Solieusap!D218</f>
        <v>0</v>
      </c>
      <c r="E179" s="19">
        <f>(Solieusap!E218)</f>
        <v>0.53620000000000001</v>
      </c>
      <c r="F179" s="19">
        <f>(Solieusap!F218)</f>
        <v>7.7100000000000002E-2</v>
      </c>
      <c r="G179" s="19">
        <f>(Solieusap!G218)</f>
        <v>20.339700000000001</v>
      </c>
      <c r="H179" s="19">
        <f>(Solieusap!H218)</f>
        <v>-0.11082</v>
      </c>
      <c r="I179" s="19">
        <f>(Solieusap!I218)</f>
        <v>0.60377000000000003</v>
      </c>
      <c r="J179" s="19">
        <f>(Solieusap!J218)</f>
        <v>-2.0899999999999998E-3</v>
      </c>
      <c r="K179" s="19">
        <f t="shared" si="10"/>
        <v>0.53620000000000001</v>
      </c>
      <c r="L179" s="19">
        <f t="shared" si="11"/>
        <v>7.7100000000000002E-2</v>
      </c>
      <c r="M179" s="19">
        <f t="shared" si="12"/>
        <v>20.339700000000001</v>
      </c>
    </row>
    <row r="180" spans="1:15" s="9" customFormat="1" hidden="1">
      <c r="A180" s="88" t="str">
        <f>Solieusap!A680</f>
        <v>127</v>
      </c>
      <c r="B180" s="88" t="str">
        <f>Solieusap!B680</f>
        <v>cb18</v>
      </c>
      <c r="C180" s="88" t="str">
        <f>Solieusap!C680</f>
        <v>Combination</v>
      </c>
      <c r="D180" s="88">
        <f>Solieusap!D680</f>
        <v>0</v>
      </c>
      <c r="E180" s="19">
        <f>(Solieusap!E680)</f>
        <v>0.53610000000000002</v>
      </c>
      <c r="F180" s="19">
        <f>(Solieusap!F680)</f>
        <v>1.23E-2</v>
      </c>
      <c r="G180" s="19">
        <f>(Solieusap!G680)</f>
        <v>14.764900000000001</v>
      </c>
      <c r="H180" s="19">
        <f>(Solieusap!H680)</f>
        <v>-1.78E-2</v>
      </c>
      <c r="I180" s="19">
        <f>(Solieusap!I680)</f>
        <v>0.69767999999999997</v>
      </c>
      <c r="J180" s="19">
        <f>(Solieusap!J680)</f>
        <v>-3.3999999999999998E-3</v>
      </c>
      <c r="K180" s="19">
        <f t="shared" si="10"/>
        <v>0.53610000000000002</v>
      </c>
      <c r="L180" s="19">
        <f t="shared" si="11"/>
        <v>1.23E-2</v>
      </c>
      <c r="M180" s="19">
        <f t="shared" si="12"/>
        <v>14.764900000000001</v>
      </c>
    </row>
    <row r="181" spans="1:15" s="9" customFormat="1" hidden="1">
      <c r="A181" s="88" t="str">
        <f>Solieusap!A679</f>
        <v>127</v>
      </c>
      <c r="B181" s="88" t="str">
        <f>Solieusap!B679</f>
        <v>cb17</v>
      </c>
      <c r="C181" s="88" t="str">
        <f>Solieusap!C679</f>
        <v>Combination</v>
      </c>
      <c r="D181" s="88">
        <f>Solieusap!D679</f>
        <v>0</v>
      </c>
      <c r="E181" s="19">
        <f>(Solieusap!E679)</f>
        <v>0.53600000000000003</v>
      </c>
      <c r="F181" s="19">
        <f>(Solieusap!F679)</f>
        <v>-1.14E-2</v>
      </c>
      <c r="G181" s="19">
        <f>(Solieusap!G679)</f>
        <v>14.777100000000001</v>
      </c>
      <c r="H181" s="19">
        <f>(Solieusap!H679)</f>
        <v>1.5299999999999999E-2</v>
      </c>
      <c r="I181" s="19">
        <f>(Solieusap!I679)</f>
        <v>0.69760999999999995</v>
      </c>
      <c r="J181" s="19">
        <f>(Solieusap!J679)</f>
        <v>-3.64E-3</v>
      </c>
      <c r="K181" s="19">
        <f t="shared" si="10"/>
        <v>0.53600000000000003</v>
      </c>
      <c r="L181" s="19">
        <f t="shared" si="11"/>
        <v>-1.14E-2</v>
      </c>
      <c r="M181" s="19">
        <f t="shared" si="12"/>
        <v>14.777100000000001</v>
      </c>
    </row>
    <row r="182" spans="1:15" s="9" customFormat="1" hidden="1">
      <c r="A182" s="88" t="str">
        <f>Solieusap!A220</f>
        <v>99</v>
      </c>
      <c r="B182" s="88" t="str">
        <f>Solieusap!B220</f>
        <v>cb18</v>
      </c>
      <c r="C182" s="88" t="str">
        <f>Solieusap!C220</f>
        <v>Combination</v>
      </c>
      <c r="D182" s="88">
        <f>Solieusap!D220</f>
        <v>0</v>
      </c>
      <c r="E182" s="19">
        <f>(Solieusap!E220)</f>
        <v>0.53580000000000005</v>
      </c>
      <c r="F182" s="19">
        <f>(Solieusap!F220)</f>
        <v>5.7700000000000001E-2</v>
      </c>
      <c r="G182" s="19">
        <f>(Solieusap!G220)</f>
        <v>20.492000000000001</v>
      </c>
      <c r="H182" s="19">
        <f>(Solieusap!H220)</f>
        <v>-8.4349999999999994E-2</v>
      </c>
      <c r="I182" s="19">
        <f>(Solieusap!I220)</f>
        <v>0.60314999999999996</v>
      </c>
      <c r="J182" s="19">
        <f>(Solieusap!J220)</f>
        <v>-2.15E-3</v>
      </c>
      <c r="K182" s="19">
        <f t="shared" si="10"/>
        <v>0.53580000000000005</v>
      </c>
      <c r="L182" s="19">
        <f t="shared" si="11"/>
        <v>5.7700000000000001E-2</v>
      </c>
      <c r="M182" s="19">
        <f t="shared" si="12"/>
        <v>20.492000000000001</v>
      </c>
    </row>
    <row r="183" spans="1:15" s="9" customFormat="1">
      <c r="A183" s="88" t="str">
        <f>Solieusap!A42</f>
        <v>91</v>
      </c>
      <c r="B183" s="88" t="str">
        <f>Solieusap!B42</f>
        <v>cb24</v>
      </c>
      <c r="C183" s="88" t="str">
        <f>Solieusap!C42</f>
        <v>Combination</v>
      </c>
      <c r="D183" s="88">
        <f>Solieusap!D42</f>
        <v>0</v>
      </c>
      <c r="E183" s="19">
        <f>(Solieusap!E42)</f>
        <v>0.5353</v>
      </c>
      <c r="F183" s="19">
        <f>(Solieusap!F42)</f>
        <v>0.68820000000000003</v>
      </c>
      <c r="G183" s="19">
        <f>(Solieusap!G42)</f>
        <v>18.023700000000002</v>
      </c>
      <c r="H183" s="19">
        <f>(Solieusap!H42)</f>
        <v>-0.75444</v>
      </c>
      <c r="I183" s="19">
        <f>(Solieusap!I42)</f>
        <v>0.47014</v>
      </c>
      <c r="J183" s="19">
        <f>(Solieusap!J42)</f>
        <v>-5.1999999999999995E-4</v>
      </c>
      <c r="K183" s="19">
        <f t="shared" si="10"/>
        <v>0.5353</v>
      </c>
      <c r="L183" s="19">
        <f t="shared" si="11"/>
        <v>0.68820000000000003</v>
      </c>
      <c r="M183" s="19">
        <f t="shared" si="12"/>
        <v>18.023700000000002</v>
      </c>
      <c r="N183" s="80">
        <f t="shared" ref="N183:N186" si="19">H183</f>
        <v>-0.75444</v>
      </c>
      <c r="O183" s="80">
        <f t="shared" ref="O183:O186" si="20">I183</f>
        <v>0.47014</v>
      </c>
    </row>
    <row r="184" spans="1:15" s="9" customFormat="1">
      <c r="A184" s="88" t="str">
        <f>Solieusap!A39</f>
        <v>91</v>
      </c>
      <c r="B184" s="88" t="str">
        <f>Solieusap!B39</f>
        <v>cb21</v>
      </c>
      <c r="C184" s="88" t="str">
        <f>Solieusap!C39</f>
        <v>Combination</v>
      </c>
      <c r="D184" s="88">
        <f>Solieusap!D39</f>
        <v>0</v>
      </c>
      <c r="E184" s="19">
        <f>(Solieusap!E39)</f>
        <v>0.53500000000000003</v>
      </c>
      <c r="F184" s="19">
        <f>(Solieusap!F39)</f>
        <v>0.68530000000000002</v>
      </c>
      <c r="G184" s="19">
        <f>(Solieusap!G39)</f>
        <v>18.089600000000001</v>
      </c>
      <c r="H184" s="19">
        <f>(Solieusap!H39)</f>
        <v>-0.75046000000000002</v>
      </c>
      <c r="I184" s="19">
        <f>(Solieusap!I39)</f>
        <v>0.46982000000000002</v>
      </c>
      <c r="J184" s="19">
        <f>(Solieusap!J39)</f>
        <v>-5.1999999999999995E-4</v>
      </c>
      <c r="K184" s="19">
        <f t="shared" si="10"/>
        <v>0.53500000000000003</v>
      </c>
      <c r="L184" s="19">
        <f t="shared" si="11"/>
        <v>0.68530000000000002</v>
      </c>
      <c r="M184" s="19">
        <f t="shared" si="12"/>
        <v>18.089600000000001</v>
      </c>
      <c r="N184" s="80">
        <f t="shared" si="19"/>
        <v>-0.75046000000000002</v>
      </c>
      <c r="O184" s="80">
        <f t="shared" si="20"/>
        <v>0.46982000000000002</v>
      </c>
    </row>
    <row r="185" spans="1:15" s="9" customFormat="1">
      <c r="A185" s="88" t="str">
        <f>Solieusap!A41</f>
        <v>91</v>
      </c>
      <c r="B185" s="88" t="str">
        <f>Solieusap!B41</f>
        <v>cb23</v>
      </c>
      <c r="C185" s="88" t="str">
        <f>Solieusap!C41</f>
        <v>Combination</v>
      </c>
      <c r="D185" s="88">
        <f>Solieusap!D41</f>
        <v>0</v>
      </c>
      <c r="E185" s="19">
        <f>(Solieusap!E41)</f>
        <v>0.53400000000000003</v>
      </c>
      <c r="F185" s="19">
        <f>(Solieusap!F41)</f>
        <v>0.66779999999999995</v>
      </c>
      <c r="G185" s="19">
        <f>(Solieusap!G41)</f>
        <v>17.963799999999999</v>
      </c>
      <c r="H185" s="19">
        <f>(Solieusap!H41)</f>
        <v>-0.72568999999999995</v>
      </c>
      <c r="I185" s="19">
        <f>(Solieusap!I41)</f>
        <v>0.46838000000000002</v>
      </c>
      <c r="J185" s="19">
        <f>(Solieusap!J41)</f>
        <v>-5.6999999999999998E-4</v>
      </c>
      <c r="K185" s="19">
        <f t="shared" si="10"/>
        <v>0.53400000000000003</v>
      </c>
      <c r="L185" s="19">
        <f t="shared" si="11"/>
        <v>0.66779999999999995</v>
      </c>
      <c r="M185" s="19">
        <f t="shared" si="12"/>
        <v>17.963799999999999</v>
      </c>
      <c r="N185" s="80">
        <f t="shared" si="19"/>
        <v>-0.72568999999999995</v>
      </c>
      <c r="O185" s="80">
        <f t="shared" si="20"/>
        <v>0.46838000000000002</v>
      </c>
    </row>
    <row r="186" spans="1:15" s="9" customFormat="1">
      <c r="A186" s="88" t="str">
        <f>Solieusap!A26</f>
        <v>91</v>
      </c>
      <c r="B186" s="88" t="str">
        <f>Solieusap!B26</f>
        <v>cb8</v>
      </c>
      <c r="C186" s="88" t="str">
        <f>Solieusap!C26</f>
        <v>Combination</v>
      </c>
      <c r="D186" s="88">
        <f>Solieusap!D26</f>
        <v>0</v>
      </c>
      <c r="E186" s="19">
        <f>(Solieusap!E26)</f>
        <v>0.53390000000000004</v>
      </c>
      <c r="F186" s="19">
        <f>(Solieusap!F26)</f>
        <v>0.75109999999999999</v>
      </c>
      <c r="G186" s="19">
        <f>(Solieusap!G26)</f>
        <v>15.922499999999999</v>
      </c>
      <c r="H186" s="19">
        <f>(Solieusap!H26)</f>
        <v>-0.82828999999999997</v>
      </c>
      <c r="I186" s="19">
        <f>(Solieusap!I26)</f>
        <v>0.46811000000000003</v>
      </c>
      <c r="J186" s="19">
        <f>(Solieusap!J26)</f>
        <v>-5.5999999999999995E-4</v>
      </c>
      <c r="K186" s="19">
        <f t="shared" si="10"/>
        <v>0.53390000000000004</v>
      </c>
      <c r="L186" s="19">
        <f t="shared" si="11"/>
        <v>0.75109999999999999</v>
      </c>
      <c r="M186" s="19">
        <f t="shared" si="12"/>
        <v>15.922499999999999</v>
      </c>
      <c r="N186" s="80">
        <f t="shared" si="19"/>
        <v>-0.82828999999999997</v>
      </c>
      <c r="O186" s="80">
        <f t="shared" si="20"/>
        <v>0.46811000000000003</v>
      </c>
    </row>
    <row r="187" spans="1:15" s="9" customFormat="1" hidden="1">
      <c r="A187" s="88" t="str">
        <f>Solieusap!A401</f>
        <v>111</v>
      </c>
      <c r="B187" s="88" t="str">
        <f>Solieusap!B401</f>
        <v>cb15</v>
      </c>
      <c r="C187" s="88" t="str">
        <f>Solieusap!C401</f>
        <v>Combination</v>
      </c>
      <c r="D187" s="88">
        <f>Solieusap!D401</f>
        <v>0</v>
      </c>
      <c r="E187" s="19">
        <f>(Solieusap!E401)</f>
        <v>0.53380000000000005</v>
      </c>
      <c r="F187" s="19">
        <f>(Solieusap!F401)</f>
        <v>-6.6699999999999995E-2</v>
      </c>
      <c r="G187" s="19">
        <f>(Solieusap!G401)</f>
        <v>30.518699999999999</v>
      </c>
      <c r="H187" s="19">
        <f>(Solieusap!H401)</f>
        <v>0.10284</v>
      </c>
      <c r="I187" s="19">
        <f>(Solieusap!I401)</f>
        <v>0.68137000000000003</v>
      </c>
      <c r="J187" s="19">
        <f>(Solieusap!J401)</f>
        <v>-3.3899999999999998E-3</v>
      </c>
      <c r="K187" s="19">
        <f t="shared" si="10"/>
        <v>0.53380000000000005</v>
      </c>
      <c r="L187" s="19">
        <f t="shared" si="11"/>
        <v>-6.6699999999999995E-2</v>
      </c>
      <c r="M187" s="19">
        <f t="shared" si="12"/>
        <v>30.518699999999999</v>
      </c>
    </row>
    <row r="188" spans="1:15" s="9" customFormat="1" hidden="1">
      <c r="A188" s="88" t="str">
        <f>Solieusap!A1577</f>
        <v>167</v>
      </c>
      <c r="B188" s="88" t="str">
        <f>Solieusap!B1577</f>
        <v>GXX</v>
      </c>
      <c r="C188" s="88" t="str">
        <f>Solieusap!C1577</f>
        <v>LinStatic</v>
      </c>
      <c r="D188" s="88">
        <f>Solieusap!D1577</f>
        <v>0</v>
      </c>
      <c r="E188" s="19">
        <f>(Solieusap!E1577)</f>
        <v>0.53359999999999996</v>
      </c>
      <c r="F188" s="19">
        <f>(Solieusap!F1577)</f>
        <v>-7.5700000000000003E-2</v>
      </c>
      <c r="G188" s="19">
        <f>(Solieusap!G1577)</f>
        <v>-0.57730000000000004</v>
      </c>
      <c r="H188" s="19">
        <f>(Solieusap!H1577)</f>
        <v>0.10416</v>
      </c>
      <c r="I188" s="19">
        <f>(Solieusap!I1577)</f>
        <v>0.74016000000000004</v>
      </c>
      <c r="J188" s="19">
        <f>(Solieusap!J1577)</f>
        <v>-2.8E-3</v>
      </c>
      <c r="K188" s="19">
        <f t="shared" si="10"/>
        <v>0.53359999999999996</v>
      </c>
      <c r="L188" s="19">
        <f t="shared" si="11"/>
        <v>-7.5700000000000003E-2</v>
      </c>
      <c r="M188" s="19">
        <f t="shared" si="12"/>
        <v>-0.57730000000000004</v>
      </c>
    </row>
    <row r="189" spans="1:15" s="9" customFormat="1" hidden="1">
      <c r="A189" s="88" t="str">
        <f>Solieusap!A310</f>
        <v>103</v>
      </c>
      <c r="B189" s="88" t="str">
        <f>Solieusap!B310</f>
        <v>cb16</v>
      </c>
      <c r="C189" s="88" t="str">
        <f>Solieusap!C310</f>
        <v>Combination</v>
      </c>
      <c r="D189" s="88">
        <f>Solieusap!D310</f>
        <v>0</v>
      </c>
      <c r="E189" s="19">
        <f>(Solieusap!E310)</f>
        <v>0.53349999999999997</v>
      </c>
      <c r="F189" s="19">
        <f>(Solieusap!F310)</f>
        <v>2.6800000000000001E-2</v>
      </c>
      <c r="G189" s="19">
        <f>(Solieusap!G310)</f>
        <v>18.5396</v>
      </c>
      <c r="H189" s="19">
        <f>(Solieusap!H310)</f>
        <v>-4.0289999999999999E-2</v>
      </c>
      <c r="I189" s="19">
        <f>(Solieusap!I310)</f>
        <v>0.68342000000000003</v>
      </c>
      <c r="J189" s="19">
        <f>(Solieusap!J310)</f>
        <v>-2.0799999999999998E-3</v>
      </c>
      <c r="K189" s="19">
        <f t="shared" si="10"/>
        <v>0.53349999999999997</v>
      </c>
      <c r="L189" s="19">
        <f t="shared" si="11"/>
        <v>2.6800000000000001E-2</v>
      </c>
      <c r="M189" s="19">
        <f t="shared" si="12"/>
        <v>18.5396</v>
      </c>
    </row>
    <row r="190" spans="1:15" s="9" customFormat="1" hidden="1">
      <c r="A190" s="88" t="str">
        <f>Solieusap!A312</f>
        <v>103</v>
      </c>
      <c r="B190" s="88" t="str">
        <f>Solieusap!B312</f>
        <v>cb18</v>
      </c>
      <c r="C190" s="88" t="str">
        <f>Solieusap!C312</f>
        <v>Combination</v>
      </c>
      <c r="D190" s="88">
        <f>Solieusap!D312</f>
        <v>0</v>
      </c>
      <c r="E190" s="19">
        <f>(Solieusap!E312)</f>
        <v>0.53339999999999999</v>
      </c>
      <c r="F190" s="19">
        <f>(Solieusap!F312)</f>
        <v>4.8999999999999998E-3</v>
      </c>
      <c r="G190" s="19">
        <f>(Solieusap!G312)</f>
        <v>18.471299999999999</v>
      </c>
      <c r="H190" s="19">
        <f>(Solieusap!H312)</f>
        <v>-1.0999999999999999E-2</v>
      </c>
      <c r="I190" s="19">
        <f>(Solieusap!I312)</f>
        <v>0.68315000000000003</v>
      </c>
      <c r="J190" s="19">
        <f>(Solieusap!J312)</f>
        <v>-2.15E-3</v>
      </c>
      <c r="K190" s="19">
        <f t="shared" si="10"/>
        <v>0.53339999999999999</v>
      </c>
      <c r="L190" s="19">
        <f t="shared" si="11"/>
        <v>4.8999999999999998E-3</v>
      </c>
      <c r="M190" s="19">
        <f t="shared" si="12"/>
        <v>18.471299999999999</v>
      </c>
    </row>
    <row r="191" spans="1:15" s="9" customFormat="1">
      <c r="A191" s="88" t="str">
        <f>Solieusap!A40</f>
        <v>91</v>
      </c>
      <c r="B191" s="88" t="str">
        <f>Solieusap!B40</f>
        <v>cb22</v>
      </c>
      <c r="C191" s="88" t="str">
        <f>Solieusap!C40</f>
        <v>Combination</v>
      </c>
      <c r="D191" s="88">
        <f>Solieusap!D40</f>
        <v>0</v>
      </c>
      <c r="E191" s="19">
        <f>(Solieusap!E40)</f>
        <v>0.53300000000000003</v>
      </c>
      <c r="F191" s="19">
        <f>(Solieusap!F40)</f>
        <v>0.64590000000000003</v>
      </c>
      <c r="G191" s="19">
        <f>(Solieusap!G40)</f>
        <v>17.8871</v>
      </c>
      <c r="H191" s="19">
        <f>(Solieusap!H40)</f>
        <v>-0.69491999999999998</v>
      </c>
      <c r="I191" s="19">
        <f>(Solieusap!I40)</f>
        <v>0.46682000000000001</v>
      </c>
      <c r="J191" s="19">
        <f>(Solieusap!J40)</f>
        <v>-7.7999999999999999E-4</v>
      </c>
      <c r="K191" s="19">
        <f t="shared" si="10"/>
        <v>0.53300000000000003</v>
      </c>
      <c r="L191" s="19">
        <f t="shared" si="11"/>
        <v>0.64590000000000003</v>
      </c>
      <c r="M191" s="19">
        <f t="shared" si="12"/>
        <v>17.8871</v>
      </c>
      <c r="N191" s="80">
        <f>H191</f>
        <v>-0.69491999999999998</v>
      </c>
      <c r="O191" s="80">
        <f>I191</f>
        <v>0.46682000000000001</v>
      </c>
    </row>
    <row r="192" spans="1:15" s="9" customFormat="1" hidden="1">
      <c r="A192" s="88" t="str">
        <f>Solieusap!A313</f>
        <v>103</v>
      </c>
      <c r="B192" s="88" t="str">
        <f>Solieusap!B313</f>
        <v>cb19</v>
      </c>
      <c r="C192" s="88" t="str">
        <f>Solieusap!C313</f>
        <v>Combination</v>
      </c>
      <c r="D192" s="88">
        <f>Solieusap!D313</f>
        <v>0</v>
      </c>
      <c r="E192" s="19">
        <f>(Solieusap!E313)</f>
        <v>0.53280000000000005</v>
      </c>
      <c r="F192" s="19">
        <f>(Solieusap!F313)</f>
        <v>3.0499999999999999E-2</v>
      </c>
      <c r="G192" s="19">
        <f>(Solieusap!G313)</f>
        <v>18.1373</v>
      </c>
      <c r="H192" s="19">
        <f>(Solieusap!H313)</f>
        <v>-4.4929999999999998E-2</v>
      </c>
      <c r="I192" s="19">
        <f>(Solieusap!I313)</f>
        <v>0.68283000000000005</v>
      </c>
      <c r="J192" s="19">
        <f>(Solieusap!J313)</f>
        <v>-2.0600000000000002E-3</v>
      </c>
      <c r="K192" s="19">
        <f t="shared" si="10"/>
        <v>0.53280000000000005</v>
      </c>
      <c r="L192" s="19">
        <f t="shared" si="11"/>
        <v>3.0499999999999999E-2</v>
      </c>
      <c r="M192" s="19">
        <f t="shared" si="12"/>
        <v>18.1373</v>
      </c>
    </row>
    <row r="193" spans="1:15" s="9" customFormat="1">
      <c r="A193" s="88" t="str">
        <f>Solieusap!A13</f>
        <v>91</v>
      </c>
      <c r="B193" s="88" t="str">
        <f>Solieusap!B13</f>
        <v>GXX</v>
      </c>
      <c r="C193" s="88" t="str">
        <f>Solieusap!C13</f>
        <v>LinStatic</v>
      </c>
      <c r="D193" s="88">
        <f>Solieusap!D13</f>
        <v>0</v>
      </c>
      <c r="E193" s="19">
        <f>(Solieusap!E13)</f>
        <v>0.53269999999999995</v>
      </c>
      <c r="F193" s="19">
        <f>(Solieusap!F13)</f>
        <v>0.1145</v>
      </c>
      <c r="G193" s="19">
        <f>(Solieusap!G13)</f>
        <v>0.63300000000000001</v>
      </c>
      <c r="H193" s="19">
        <f>(Solieusap!H13)</f>
        <v>-0.15705</v>
      </c>
      <c r="I193" s="19">
        <f>(Solieusap!I13)</f>
        <v>0.60258</v>
      </c>
      <c r="J193" s="19">
        <f>(Solieusap!J13)</f>
        <v>-3.4199999999999999E-3</v>
      </c>
      <c r="K193" s="19">
        <f t="shared" si="10"/>
        <v>0.53269999999999995</v>
      </c>
      <c r="L193" s="19">
        <f t="shared" si="11"/>
        <v>0.1145</v>
      </c>
      <c r="M193" s="19">
        <f t="shared" si="12"/>
        <v>0.63300000000000001</v>
      </c>
      <c r="N193" s="80">
        <f>H193</f>
        <v>-0.15705</v>
      </c>
      <c r="O193" s="80">
        <f>I193</f>
        <v>0.60258</v>
      </c>
    </row>
    <row r="194" spans="1:15" s="9" customFormat="1" hidden="1">
      <c r="A194" s="88" t="str">
        <f>Solieusap!A1347</f>
        <v>157</v>
      </c>
      <c r="B194" s="88" t="str">
        <f>Solieusap!B1347</f>
        <v>GXX</v>
      </c>
      <c r="C194" s="88" t="str">
        <f>Solieusap!C1347</f>
        <v>LinStatic</v>
      </c>
      <c r="D194" s="88">
        <f>Solieusap!D1347</f>
        <v>0</v>
      </c>
      <c r="E194" s="19">
        <f>(Solieusap!E1347)</f>
        <v>0.53259999999999996</v>
      </c>
      <c r="F194" s="19">
        <f>(Solieusap!F1347)</f>
        <v>7.5700000000000003E-2</v>
      </c>
      <c r="G194" s="19">
        <f>(Solieusap!G1347)</f>
        <v>0.50780000000000003</v>
      </c>
      <c r="H194" s="19">
        <f>(Solieusap!H1347)</f>
        <v>-0.10431</v>
      </c>
      <c r="I194" s="19">
        <f>(Solieusap!I1347)</f>
        <v>0.73916999999999999</v>
      </c>
      <c r="J194" s="19">
        <f>(Solieusap!J1347)</f>
        <v>-2.8600000000000001E-3</v>
      </c>
      <c r="K194" s="19">
        <f t="shared" si="10"/>
        <v>0.53259999999999996</v>
      </c>
      <c r="L194" s="19">
        <f t="shared" si="11"/>
        <v>7.5700000000000003E-2</v>
      </c>
      <c r="M194" s="19">
        <f t="shared" si="12"/>
        <v>0.50780000000000003</v>
      </c>
    </row>
    <row r="195" spans="1:15" s="9" customFormat="1">
      <c r="A195" s="88" t="str">
        <f>Solieusap!A38</f>
        <v>91</v>
      </c>
      <c r="B195" s="88" t="str">
        <f>Solieusap!B38</f>
        <v>cb20</v>
      </c>
      <c r="C195" s="88" t="str">
        <f>Solieusap!C38</f>
        <v>Combination</v>
      </c>
      <c r="D195" s="88">
        <f>Solieusap!D38</f>
        <v>0</v>
      </c>
      <c r="E195" s="19">
        <f>(Solieusap!E38)</f>
        <v>0.53169999999999995</v>
      </c>
      <c r="F195" s="19">
        <f>(Solieusap!F38)</f>
        <v>0.64139999999999997</v>
      </c>
      <c r="G195" s="19">
        <f>(Solieusap!G38)</f>
        <v>24.634899999999998</v>
      </c>
      <c r="H195" s="19">
        <f>(Solieusap!H38)</f>
        <v>-0.68815999999999999</v>
      </c>
      <c r="I195" s="19">
        <f>(Solieusap!I38)</f>
        <v>0.46483999999999998</v>
      </c>
      <c r="J195" s="19">
        <f>(Solieusap!J38)</f>
        <v>-8.1999999999999998E-4</v>
      </c>
      <c r="K195" s="19">
        <f t="shared" si="10"/>
        <v>0.53169999999999995</v>
      </c>
      <c r="L195" s="19">
        <f t="shared" si="11"/>
        <v>0.64139999999999997</v>
      </c>
      <c r="M195" s="19">
        <f t="shared" si="12"/>
        <v>24.634899999999998</v>
      </c>
      <c r="N195" s="80">
        <f>H195</f>
        <v>-0.68815999999999999</v>
      </c>
      <c r="O195" s="80">
        <f>I195</f>
        <v>0.46483999999999998</v>
      </c>
    </row>
    <row r="196" spans="1:15" s="9" customFormat="1" hidden="1">
      <c r="A196" s="88" t="str">
        <f>Solieusap!A677</f>
        <v>127</v>
      </c>
      <c r="B196" s="88" t="str">
        <f>Solieusap!B677</f>
        <v>cb15</v>
      </c>
      <c r="C196" s="88" t="str">
        <f>Solieusap!C677</f>
        <v>Combination</v>
      </c>
      <c r="D196" s="88">
        <f>Solieusap!D677</f>
        <v>0</v>
      </c>
      <c r="E196" s="19">
        <f>(Solieusap!E677)</f>
        <v>0.53059999999999996</v>
      </c>
      <c r="F196" s="19">
        <f>(Solieusap!F677)</f>
        <v>-1.8599999999999998E-2</v>
      </c>
      <c r="G196" s="19">
        <f>(Solieusap!G677)</f>
        <v>19.039000000000001</v>
      </c>
      <c r="H196" s="19">
        <f>(Solieusap!H677)</f>
        <v>2.503E-2</v>
      </c>
      <c r="I196" s="19">
        <f>(Solieusap!I677)</f>
        <v>0.69232000000000005</v>
      </c>
      <c r="J196" s="19">
        <f>(Solieusap!J677)</f>
        <v>-3.6700000000000001E-3</v>
      </c>
      <c r="K196" s="19">
        <f t="shared" si="10"/>
        <v>0.53059999999999996</v>
      </c>
      <c r="L196" s="19">
        <f t="shared" si="11"/>
        <v>-1.8599999999999998E-2</v>
      </c>
      <c r="M196" s="19">
        <f t="shared" si="12"/>
        <v>19.039000000000001</v>
      </c>
    </row>
    <row r="197" spans="1:15" s="9" customFormat="1" hidden="1">
      <c r="A197" s="88" t="str">
        <f>Solieusap!A135</f>
        <v>95</v>
      </c>
      <c r="B197" s="88" t="str">
        <f>Solieusap!B135</f>
        <v>cb25</v>
      </c>
      <c r="C197" s="88" t="str">
        <f>Solieusap!C135</f>
        <v>Combination</v>
      </c>
      <c r="D197" s="88">
        <f>Solieusap!D135</f>
        <v>0</v>
      </c>
      <c r="E197" s="19">
        <f>(Solieusap!E135)</f>
        <v>0.52990000000000004</v>
      </c>
      <c r="F197" s="19">
        <f>(Solieusap!F135)</f>
        <v>-0.54630000000000001</v>
      </c>
      <c r="G197" s="19">
        <f>(Solieusap!G135)</f>
        <v>21.9925</v>
      </c>
      <c r="H197" s="19">
        <f>(Solieusap!H135)</f>
        <v>0.66718999999999995</v>
      </c>
      <c r="I197" s="19">
        <f>(Solieusap!I135)</f>
        <v>0.46532000000000001</v>
      </c>
      <c r="J197" s="19">
        <f>(Solieusap!J135)</f>
        <v>-1.6900000000000001E-3</v>
      </c>
      <c r="K197" s="19">
        <f t="shared" ref="K197:K260" si="21">E197</f>
        <v>0.52990000000000004</v>
      </c>
      <c r="L197" s="19">
        <f t="shared" ref="L197:L260" si="22">F197</f>
        <v>-0.54630000000000001</v>
      </c>
      <c r="M197" s="19">
        <f t="shared" ref="M197:M260" si="23">G197</f>
        <v>21.9925</v>
      </c>
    </row>
    <row r="198" spans="1:15" hidden="1">
      <c r="A198" s="88" t="str">
        <f>Solieusap!A137</f>
        <v>95</v>
      </c>
      <c r="B198" s="88" t="str">
        <f>Solieusap!B137</f>
        <v>cb27</v>
      </c>
      <c r="C198" s="88" t="str">
        <f>Solieusap!C137</f>
        <v>Combination</v>
      </c>
      <c r="D198" s="88">
        <f>Solieusap!D137</f>
        <v>0</v>
      </c>
      <c r="E198" s="19">
        <f>(Solieusap!E137)</f>
        <v>0.52910000000000001</v>
      </c>
      <c r="F198" s="19">
        <f>(Solieusap!F137)</f>
        <v>-0.55569999999999997</v>
      </c>
      <c r="G198" s="19">
        <f>(Solieusap!G137)</f>
        <v>15.650399999999999</v>
      </c>
      <c r="H198" s="19">
        <f>(Solieusap!H137)</f>
        <v>0.67188000000000003</v>
      </c>
      <c r="I198" s="19">
        <f>(Solieusap!I137)</f>
        <v>0.46512999999999999</v>
      </c>
      <c r="J198" s="19">
        <f>(Solieusap!J137)</f>
        <v>-1.6800000000000001E-3</v>
      </c>
      <c r="K198" s="19">
        <f t="shared" si="21"/>
        <v>0.52910000000000001</v>
      </c>
      <c r="L198" s="19">
        <f t="shared" si="22"/>
        <v>-0.55569999999999997</v>
      </c>
      <c r="M198" s="19">
        <f t="shared" si="23"/>
        <v>15.650399999999999</v>
      </c>
    </row>
    <row r="199" spans="1:15" hidden="1">
      <c r="A199" s="88" t="str">
        <f>Solieusap!A138</f>
        <v>95</v>
      </c>
      <c r="B199" s="88" t="str">
        <f>Solieusap!B138</f>
        <v>cb28</v>
      </c>
      <c r="C199" s="88" t="str">
        <f>Solieusap!C138</f>
        <v>Combination</v>
      </c>
      <c r="D199" s="88">
        <f>Solieusap!D138</f>
        <v>0</v>
      </c>
      <c r="E199" s="19">
        <f>(Solieusap!E138)</f>
        <v>0.52729999999999999</v>
      </c>
      <c r="F199" s="19">
        <f>(Solieusap!F138)</f>
        <v>-0.53300000000000003</v>
      </c>
      <c r="G199" s="19">
        <f>(Solieusap!G138)</f>
        <v>15.6934</v>
      </c>
      <c r="H199" s="19">
        <f>(Solieusap!H138)</f>
        <v>0.63985999999999998</v>
      </c>
      <c r="I199" s="19">
        <f>(Solieusap!I138)</f>
        <v>0.46277000000000001</v>
      </c>
      <c r="J199" s="19">
        <f>(Solieusap!J138)</f>
        <v>-1.6299999999999999E-3</v>
      </c>
      <c r="K199" s="19">
        <f t="shared" si="21"/>
        <v>0.52729999999999999</v>
      </c>
      <c r="L199" s="19">
        <f t="shared" si="22"/>
        <v>-0.53300000000000003</v>
      </c>
      <c r="M199" s="19">
        <f t="shared" si="23"/>
        <v>15.6934</v>
      </c>
    </row>
    <row r="200" spans="1:15" hidden="1">
      <c r="A200" s="88" t="str">
        <f>Solieusap!A542</f>
        <v>121</v>
      </c>
      <c r="B200" s="88" t="str">
        <f>Solieusap!B542</f>
        <v>cb18</v>
      </c>
      <c r="C200" s="88" t="str">
        <f>Solieusap!C542</f>
        <v>Combination</v>
      </c>
      <c r="D200" s="88">
        <f>Solieusap!D542</f>
        <v>0</v>
      </c>
      <c r="E200" s="19">
        <f>(Solieusap!E542)</f>
        <v>0.52649999999999997</v>
      </c>
      <c r="F200" s="19">
        <f>(Solieusap!F542)</f>
        <v>-0.151</v>
      </c>
      <c r="G200" s="19">
        <f>(Solieusap!G542)</f>
        <v>19.869199999999999</v>
      </c>
      <c r="H200" s="19">
        <f>(Solieusap!H542)</f>
        <v>0.19994000000000001</v>
      </c>
      <c r="I200" s="19">
        <f>(Solieusap!I542)</f>
        <v>0.56903000000000004</v>
      </c>
      <c r="J200" s="19">
        <f>(Solieusap!J542)</f>
        <v>-2.0400000000000001E-3</v>
      </c>
      <c r="K200" s="19">
        <f t="shared" si="21"/>
        <v>0.52649999999999997</v>
      </c>
      <c r="L200" s="19">
        <f t="shared" si="22"/>
        <v>-0.151</v>
      </c>
      <c r="M200" s="19">
        <f t="shared" si="23"/>
        <v>19.869199999999999</v>
      </c>
    </row>
    <row r="201" spans="1:15" hidden="1">
      <c r="A201" s="88" t="str">
        <f>Solieusap!A136</f>
        <v>95</v>
      </c>
      <c r="B201" s="88" t="str">
        <f>Solieusap!B136</f>
        <v>cb26</v>
      </c>
      <c r="C201" s="88" t="str">
        <f>Solieusap!C136</f>
        <v>Combination</v>
      </c>
      <c r="D201" s="88">
        <f>Solieusap!D136</f>
        <v>0</v>
      </c>
      <c r="E201" s="19">
        <f>(Solieusap!E136)</f>
        <v>0.5262</v>
      </c>
      <c r="F201" s="19">
        <f>(Solieusap!F136)</f>
        <v>-0.51449999999999996</v>
      </c>
      <c r="G201" s="19">
        <f>(Solieusap!G136)</f>
        <v>15.7514</v>
      </c>
      <c r="H201" s="19">
        <f>(Solieusap!H136)</f>
        <v>0.61378999999999995</v>
      </c>
      <c r="I201" s="19">
        <f>(Solieusap!I136)</f>
        <v>0.46133999999999997</v>
      </c>
      <c r="J201" s="19">
        <f>(Solieusap!J136)</f>
        <v>-1.6999999999999999E-3</v>
      </c>
      <c r="K201" s="19">
        <f t="shared" si="21"/>
        <v>0.5262</v>
      </c>
      <c r="L201" s="19">
        <f t="shared" si="22"/>
        <v>-0.51449999999999996</v>
      </c>
      <c r="M201" s="19">
        <f t="shared" si="23"/>
        <v>15.7514</v>
      </c>
    </row>
    <row r="202" spans="1:15" hidden="1">
      <c r="A202" s="88" t="str">
        <f>Solieusap!A139</f>
        <v>95</v>
      </c>
      <c r="B202" s="88" t="str">
        <f>Solieusap!B139</f>
        <v>cb29</v>
      </c>
      <c r="C202" s="88" t="str">
        <f>Solieusap!C139</f>
        <v>Combination</v>
      </c>
      <c r="D202" s="88">
        <f>Solieusap!D139</f>
        <v>0</v>
      </c>
      <c r="E202" s="19">
        <f>(Solieusap!E139)</f>
        <v>0.5262</v>
      </c>
      <c r="F202" s="19">
        <f>(Solieusap!F139)</f>
        <v>-0.5111</v>
      </c>
      <c r="G202" s="19">
        <f>(Solieusap!G139)</f>
        <v>15.719900000000001</v>
      </c>
      <c r="H202" s="19">
        <f>(Solieusap!H139)</f>
        <v>0.60940000000000005</v>
      </c>
      <c r="I202" s="19">
        <f>(Solieusap!I139)</f>
        <v>0.46126</v>
      </c>
      <c r="J202" s="19">
        <f>(Solieusap!J139)</f>
        <v>-1.72E-3</v>
      </c>
      <c r="K202" s="19">
        <f t="shared" si="21"/>
        <v>0.5262</v>
      </c>
      <c r="L202" s="19">
        <f t="shared" si="22"/>
        <v>-0.5111</v>
      </c>
      <c r="M202" s="19">
        <f t="shared" si="23"/>
        <v>15.719900000000001</v>
      </c>
    </row>
    <row r="203" spans="1:15" hidden="1">
      <c r="A203" s="88" t="str">
        <f>Solieusap!A540</f>
        <v>121</v>
      </c>
      <c r="B203" s="88" t="str">
        <f>Solieusap!B540</f>
        <v>cb16</v>
      </c>
      <c r="C203" s="88" t="str">
        <f>Solieusap!C540</f>
        <v>Combination</v>
      </c>
      <c r="D203" s="88">
        <f>Solieusap!D540</f>
        <v>0</v>
      </c>
      <c r="E203" s="19">
        <f>(Solieusap!E540)</f>
        <v>0.52610000000000001</v>
      </c>
      <c r="F203" s="19">
        <f>(Solieusap!F540)</f>
        <v>-0.13159999999999999</v>
      </c>
      <c r="G203" s="19">
        <f>(Solieusap!G540)</f>
        <v>19.830500000000001</v>
      </c>
      <c r="H203" s="19">
        <f>(Solieusap!H540)</f>
        <v>0.17349000000000001</v>
      </c>
      <c r="I203" s="19">
        <f>(Solieusap!I540)</f>
        <v>0.56840000000000002</v>
      </c>
      <c r="J203" s="19">
        <f>(Solieusap!J540)</f>
        <v>-2.0999999999999999E-3</v>
      </c>
      <c r="K203" s="19">
        <f t="shared" si="21"/>
        <v>0.52610000000000001</v>
      </c>
      <c r="L203" s="19">
        <f t="shared" si="22"/>
        <v>-0.13159999999999999</v>
      </c>
      <c r="M203" s="19">
        <f t="shared" si="23"/>
        <v>19.830500000000001</v>
      </c>
    </row>
    <row r="204" spans="1:15" hidden="1">
      <c r="A204" s="88" t="str">
        <f>Solieusap!A543</f>
        <v>121</v>
      </c>
      <c r="B204" s="88" t="str">
        <f>Solieusap!B543</f>
        <v>cb19</v>
      </c>
      <c r="C204" s="88" t="str">
        <f>Solieusap!C543</f>
        <v>Combination</v>
      </c>
      <c r="D204" s="88">
        <f>Solieusap!D543</f>
        <v>0</v>
      </c>
      <c r="E204" s="19">
        <f>(Solieusap!E543)</f>
        <v>0.5252</v>
      </c>
      <c r="F204" s="19">
        <f>(Solieusap!F543)</f>
        <v>-0.12889999999999999</v>
      </c>
      <c r="G204" s="19">
        <f>(Solieusap!G543)</f>
        <v>19.792000000000002</v>
      </c>
      <c r="H204" s="19">
        <f>(Solieusap!H543)</f>
        <v>0.16975999999999999</v>
      </c>
      <c r="I204" s="19">
        <f>(Solieusap!I543)</f>
        <v>0.56759000000000004</v>
      </c>
      <c r="J204" s="19">
        <f>(Solieusap!J543)</f>
        <v>-2.1099999999999999E-3</v>
      </c>
      <c r="K204" s="19">
        <f t="shared" si="21"/>
        <v>0.5252</v>
      </c>
      <c r="L204" s="19">
        <f t="shared" si="22"/>
        <v>-0.12889999999999999</v>
      </c>
      <c r="M204" s="19">
        <f t="shared" si="23"/>
        <v>19.792000000000002</v>
      </c>
    </row>
    <row r="205" spans="1:15" hidden="1">
      <c r="A205" s="88" t="str">
        <f>Solieusap!A541</f>
        <v>121</v>
      </c>
      <c r="B205" s="88" t="str">
        <f>Solieusap!B541</f>
        <v>cb17</v>
      </c>
      <c r="C205" s="88" t="str">
        <f>Solieusap!C541</f>
        <v>Combination</v>
      </c>
      <c r="D205" s="88">
        <f>Solieusap!D541</f>
        <v>0</v>
      </c>
      <c r="E205" s="19">
        <f>(Solieusap!E541)</f>
        <v>0.52449999999999997</v>
      </c>
      <c r="F205" s="19">
        <f>(Solieusap!F541)</f>
        <v>-0.17480000000000001</v>
      </c>
      <c r="G205" s="19">
        <f>(Solieusap!G541)</f>
        <v>19.838899999999999</v>
      </c>
      <c r="H205" s="19">
        <f>(Solieusap!H541)</f>
        <v>0.23247000000000001</v>
      </c>
      <c r="I205" s="19">
        <f>(Solieusap!I541)</f>
        <v>0.56757999999999997</v>
      </c>
      <c r="J205" s="19">
        <f>(Solieusap!J541)</f>
        <v>-2.0899999999999998E-3</v>
      </c>
      <c r="K205" s="19">
        <f t="shared" si="21"/>
        <v>0.52449999999999997</v>
      </c>
      <c r="L205" s="19">
        <f t="shared" si="22"/>
        <v>-0.17480000000000001</v>
      </c>
      <c r="M205" s="19">
        <f t="shared" si="23"/>
        <v>19.838899999999999</v>
      </c>
    </row>
    <row r="206" spans="1:15" hidden="1">
      <c r="A206" s="88" t="str">
        <f>Solieusap!A119</f>
        <v>95</v>
      </c>
      <c r="B206" s="88" t="str">
        <f>Solieusap!B119</f>
        <v>cb9</v>
      </c>
      <c r="C206" s="88" t="str">
        <f>Solieusap!C119</f>
        <v>Combination</v>
      </c>
      <c r="D206" s="88">
        <f>Solieusap!D119</f>
        <v>0</v>
      </c>
      <c r="E206" s="19">
        <f>(Solieusap!E119)</f>
        <v>0.52349999999999997</v>
      </c>
      <c r="F206" s="19">
        <f>(Solieusap!F119)</f>
        <v>-0.58489999999999998</v>
      </c>
      <c r="G206" s="19">
        <f>(Solieusap!G119)</f>
        <v>13.517300000000001</v>
      </c>
      <c r="H206" s="19">
        <f>(Solieusap!H119)</f>
        <v>0.69006999999999996</v>
      </c>
      <c r="I206" s="19">
        <f>(Solieusap!I119)</f>
        <v>0.45772000000000002</v>
      </c>
      <c r="J206" s="19">
        <f>(Solieusap!J119)</f>
        <v>-1.92E-3</v>
      </c>
      <c r="K206" s="19">
        <f t="shared" si="21"/>
        <v>0.52349999999999997</v>
      </c>
      <c r="L206" s="19">
        <f t="shared" si="22"/>
        <v>-0.58489999999999998</v>
      </c>
      <c r="M206" s="19">
        <f t="shared" si="23"/>
        <v>13.517300000000001</v>
      </c>
    </row>
    <row r="207" spans="1:15" hidden="1">
      <c r="A207" s="88" t="str">
        <f>Solieusap!A539</f>
        <v>121</v>
      </c>
      <c r="B207" s="88" t="str">
        <f>Solieusap!B539</f>
        <v>cb15</v>
      </c>
      <c r="C207" s="88" t="str">
        <f>Solieusap!C539</f>
        <v>Combination</v>
      </c>
      <c r="D207" s="88">
        <f>Solieusap!D539</f>
        <v>0</v>
      </c>
      <c r="E207" s="19">
        <f>(Solieusap!E539)</f>
        <v>0.51549999999999996</v>
      </c>
      <c r="F207" s="19">
        <f>(Solieusap!F539)</f>
        <v>-0.18310000000000001</v>
      </c>
      <c r="G207" s="19">
        <f>(Solieusap!G539)</f>
        <v>30.168399999999998</v>
      </c>
      <c r="H207" s="19">
        <f>(Solieusap!H539)</f>
        <v>0.24371999999999999</v>
      </c>
      <c r="I207" s="19">
        <f>(Solieusap!I539)</f>
        <v>0.55911999999999995</v>
      </c>
      <c r="J207" s="19">
        <f>(Solieusap!J539)</f>
        <v>-2.0999999999999999E-3</v>
      </c>
      <c r="K207" s="19">
        <f t="shared" si="21"/>
        <v>0.51549999999999996</v>
      </c>
      <c r="L207" s="19">
        <f t="shared" si="22"/>
        <v>-0.18310000000000001</v>
      </c>
      <c r="M207" s="19">
        <f t="shared" si="23"/>
        <v>30.168399999999998</v>
      </c>
    </row>
    <row r="208" spans="1:15" hidden="1">
      <c r="A208" s="88" t="str">
        <f>Solieusap!A1393</f>
        <v>159</v>
      </c>
      <c r="B208" s="88" t="str">
        <f>Solieusap!B1393</f>
        <v>GXX</v>
      </c>
      <c r="C208" s="88" t="str">
        <f>Solieusap!C1393</f>
        <v>LinStatic</v>
      </c>
      <c r="D208" s="88">
        <f>Solieusap!D1393</f>
        <v>0</v>
      </c>
      <c r="E208" s="19">
        <f>(Solieusap!E1393)</f>
        <v>0.51500000000000001</v>
      </c>
      <c r="F208" s="19">
        <f>(Solieusap!F1393)</f>
        <v>5.5300000000000002E-2</v>
      </c>
      <c r="G208" s="19">
        <f>(Solieusap!G1393)</f>
        <v>-0.58489999999999998</v>
      </c>
      <c r="H208" s="19">
        <f>(Solieusap!H1393)</f>
        <v>-7.6249999999999998E-2</v>
      </c>
      <c r="I208" s="19">
        <f>(Solieusap!I1393)</f>
        <v>0.72385999999999995</v>
      </c>
      <c r="J208" s="19">
        <f>(Solieusap!J1393)</f>
        <v>-3.4099999999999998E-3</v>
      </c>
      <c r="K208" s="19">
        <f t="shared" si="21"/>
        <v>0.51500000000000001</v>
      </c>
      <c r="L208" s="19">
        <f t="shared" si="22"/>
        <v>5.5300000000000002E-2</v>
      </c>
      <c r="M208" s="19">
        <f t="shared" si="23"/>
        <v>-0.58489999999999998</v>
      </c>
    </row>
    <row r="209" spans="1:13" hidden="1">
      <c r="A209" s="88" t="str">
        <f>Solieusap!A1531</f>
        <v>165</v>
      </c>
      <c r="B209" s="88" t="str">
        <f>Solieusap!B1531</f>
        <v>GXX</v>
      </c>
      <c r="C209" s="88" t="str">
        <f>Solieusap!C1531</f>
        <v>LinStatic</v>
      </c>
      <c r="D209" s="88">
        <f>Solieusap!D1531</f>
        <v>0</v>
      </c>
      <c r="E209" s="19">
        <f>(Solieusap!E1531)</f>
        <v>0.51480000000000004</v>
      </c>
      <c r="F209" s="19">
        <f>(Solieusap!F1531)</f>
        <v>-5.5399999999999998E-2</v>
      </c>
      <c r="G209" s="19">
        <f>(Solieusap!G1531)</f>
        <v>0.57599999999999996</v>
      </c>
      <c r="H209" s="19">
        <f>(Solieusap!H1531)</f>
        <v>7.6439999999999994E-2</v>
      </c>
      <c r="I209" s="19">
        <f>(Solieusap!I1531)</f>
        <v>0.72363999999999995</v>
      </c>
      <c r="J209" s="19">
        <f>(Solieusap!J1531)</f>
        <v>-3.3899999999999998E-3</v>
      </c>
      <c r="K209" s="19">
        <f t="shared" si="21"/>
        <v>0.51480000000000004</v>
      </c>
      <c r="L209" s="19">
        <f t="shared" si="22"/>
        <v>-5.5399999999999998E-2</v>
      </c>
      <c r="M209" s="19">
        <f t="shared" si="23"/>
        <v>0.57599999999999996</v>
      </c>
    </row>
    <row r="210" spans="1:13" hidden="1">
      <c r="A210" s="88" t="str">
        <f>Solieusap!A1485</f>
        <v>163</v>
      </c>
      <c r="B210" s="88" t="str">
        <f>Solieusap!B1485</f>
        <v>GXX</v>
      </c>
      <c r="C210" s="88" t="str">
        <f>Solieusap!C1485</f>
        <v>LinStatic</v>
      </c>
      <c r="D210" s="88">
        <f>Solieusap!D1485</f>
        <v>0</v>
      </c>
      <c r="E210" s="19">
        <f>(Solieusap!E1485)</f>
        <v>0.51049999999999995</v>
      </c>
      <c r="F210" s="19">
        <f>(Solieusap!F1485)</f>
        <v>-1.6400000000000001E-2</v>
      </c>
      <c r="G210" s="19">
        <f>(Solieusap!G1485)</f>
        <v>-0.29459999999999997</v>
      </c>
      <c r="H210" s="19">
        <f>(Solieusap!H1485)</f>
        <v>2.223E-2</v>
      </c>
      <c r="I210" s="19">
        <f>(Solieusap!I1485)</f>
        <v>0.72052000000000005</v>
      </c>
      <c r="J210" s="19">
        <f>(Solieusap!J1485)</f>
        <v>-3.3500000000000001E-3</v>
      </c>
      <c r="K210" s="19">
        <f t="shared" si="21"/>
        <v>0.51049999999999995</v>
      </c>
      <c r="L210" s="19">
        <f t="shared" si="22"/>
        <v>-1.6400000000000001E-2</v>
      </c>
      <c r="M210" s="19">
        <f t="shared" si="23"/>
        <v>-0.29459999999999997</v>
      </c>
    </row>
    <row r="211" spans="1:13" hidden="1">
      <c r="A211" s="88" t="str">
        <f>Solieusap!A1439</f>
        <v>161</v>
      </c>
      <c r="B211" s="88" t="str">
        <f>Solieusap!B1439</f>
        <v>GXX</v>
      </c>
      <c r="C211" s="88" t="str">
        <f>Solieusap!C1439</f>
        <v>LinStatic</v>
      </c>
      <c r="D211" s="88">
        <f>Solieusap!D1439</f>
        <v>0</v>
      </c>
      <c r="E211" s="19">
        <f>(Solieusap!E1439)</f>
        <v>0.51039999999999996</v>
      </c>
      <c r="F211" s="19">
        <f>(Solieusap!F1439)</f>
        <v>1.6E-2</v>
      </c>
      <c r="G211" s="19">
        <f>(Solieusap!G1439)</f>
        <v>0.29599999999999999</v>
      </c>
      <c r="H211" s="19">
        <f>(Solieusap!H1439)</f>
        <v>-2.171E-2</v>
      </c>
      <c r="I211" s="19">
        <f>(Solieusap!I1439)</f>
        <v>0.72043999999999997</v>
      </c>
      <c r="J211" s="19">
        <f>(Solieusap!J1439)</f>
        <v>-3.3700000000000002E-3</v>
      </c>
      <c r="K211" s="19">
        <f t="shared" si="21"/>
        <v>0.51039999999999996</v>
      </c>
      <c r="L211" s="19">
        <f t="shared" si="22"/>
        <v>1.6E-2</v>
      </c>
      <c r="M211" s="19">
        <f t="shared" si="23"/>
        <v>0.29599999999999999</v>
      </c>
    </row>
    <row r="212" spans="1:13" hidden="1">
      <c r="A212" s="88" t="str">
        <f>Solieusap!A1209</f>
        <v>151</v>
      </c>
      <c r="B212" s="88" t="str">
        <f>Solieusap!B1209</f>
        <v>GXX</v>
      </c>
      <c r="C212" s="88" t="str">
        <f>Solieusap!C1209</f>
        <v>LinStatic</v>
      </c>
      <c r="D212" s="88">
        <f>Solieusap!D1209</f>
        <v>0</v>
      </c>
      <c r="E212" s="19">
        <f>(Solieusap!E1209)</f>
        <v>0.51029999999999998</v>
      </c>
      <c r="F212" s="19">
        <f>(Solieusap!F1209)</f>
        <v>-7.9500000000000001E-2</v>
      </c>
      <c r="G212" s="19">
        <f>(Solieusap!G1209)</f>
        <v>-0.4607</v>
      </c>
      <c r="H212" s="19">
        <f>(Solieusap!H1209)</f>
        <v>0.10761</v>
      </c>
      <c r="I212" s="19">
        <f>(Solieusap!I1209)</f>
        <v>0.70623000000000002</v>
      </c>
      <c r="J212" s="19">
        <f>(Solieusap!J1209)</f>
        <v>-3.3500000000000001E-3</v>
      </c>
      <c r="K212" s="19">
        <f t="shared" si="21"/>
        <v>0.51029999999999998</v>
      </c>
      <c r="L212" s="19">
        <f t="shared" si="22"/>
        <v>-7.9500000000000001E-2</v>
      </c>
      <c r="M212" s="19">
        <f t="shared" si="23"/>
        <v>-0.4607</v>
      </c>
    </row>
    <row r="213" spans="1:13" hidden="1">
      <c r="A213" s="88" t="str">
        <f>Solieusap!A979</f>
        <v>141</v>
      </c>
      <c r="B213" s="88" t="str">
        <f>Solieusap!B979</f>
        <v>GXX</v>
      </c>
      <c r="C213" s="88" t="str">
        <f>Solieusap!C979</f>
        <v>LinStatic</v>
      </c>
      <c r="D213" s="88">
        <f>Solieusap!D979</f>
        <v>0</v>
      </c>
      <c r="E213" s="19">
        <f>(Solieusap!E979)</f>
        <v>0.50890000000000002</v>
      </c>
      <c r="F213" s="19">
        <f>(Solieusap!F979)</f>
        <v>7.9600000000000004E-2</v>
      </c>
      <c r="G213" s="19">
        <f>(Solieusap!G979)</f>
        <v>0.44729999999999998</v>
      </c>
      <c r="H213" s="19">
        <f>(Solieusap!H979)</f>
        <v>-0.10782</v>
      </c>
      <c r="I213" s="19">
        <f>(Solieusap!I979)</f>
        <v>0.70474000000000003</v>
      </c>
      <c r="J213" s="19">
        <f>(Solieusap!J979)</f>
        <v>-3.3800000000000002E-3</v>
      </c>
      <c r="K213" s="19">
        <f t="shared" si="21"/>
        <v>0.50890000000000002</v>
      </c>
      <c r="L213" s="19">
        <f t="shared" si="22"/>
        <v>7.9600000000000004E-2</v>
      </c>
      <c r="M213" s="19">
        <f t="shared" si="23"/>
        <v>0.44729999999999998</v>
      </c>
    </row>
    <row r="214" spans="1:13" hidden="1">
      <c r="A214" s="88" t="str">
        <f>Solieusap!A405</f>
        <v>111</v>
      </c>
      <c r="B214" s="88" t="str">
        <f>Solieusap!B405</f>
        <v>cb19</v>
      </c>
      <c r="C214" s="88" t="str">
        <f>Solieusap!C405</f>
        <v>Combination</v>
      </c>
      <c r="D214" s="88">
        <f>Solieusap!D405</f>
        <v>0</v>
      </c>
      <c r="E214" s="19">
        <f>(Solieusap!E405)</f>
        <v>0.49809999999999999</v>
      </c>
      <c r="F214" s="19">
        <f>(Solieusap!F405)</f>
        <v>0.12859999999999999</v>
      </c>
      <c r="G214" s="19">
        <f>(Solieusap!G405)</f>
        <v>23.066199999999998</v>
      </c>
      <c r="H214" s="19">
        <f>(Solieusap!H405)</f>
        <v>-9.937E-2</v>
      </c>
      <c r="I214" s="19">
        <f>(Solieusap!I405)</f>
        <v>0.64986999999999995</v>
      </c>
      <c r="J214" s="19">
        <f>(Solieusap!J405)</f>
        <v>-3.65E-3</v>
      </c>
      <c r="K214" s="19">
        <f t="shared" si="21"/>
        <v>0.49809999999999999</v>
      </c>
      <c r="L214" s="19">
        <f t="shared" si="22"/>
        <v>0.12859999999999999</v>
      </c>
      <c r="M214" s="19">
        <f t="shared" si="23"/>
        <v>23.066199999999998</v>
      </c>
    </row>
    <row r="215" spans="1:13" hidden="1">
      <c r="A215" s="88" t="str">
        <f>Solieusap!A404</f>
        <v>111</v>
      </c>
      <c r="B215" s="88" t="str">
        <f>Solieusap!B404</f>
        <v>cb18</v>
      </c>
      <c r="C215" s="88" t="str">
        <f>Solieusap!C404</f>
        <v>Combination</v>
      </c>
      <c r="D215" s="88">
        <f>Solieusap!D404</f>
        <v>0</v>
      </c>
      <c r="E215" s="19">
        <f>(Solieusap!E404)</f>
        <v>0.49659999999999999</v>
      </c>
      <c r="F215" s="19">
        <f>(Solieusap!F404)</f>
        <v>4.3299999999999998E-2</v>
      </c>
      <c r="G215" s="19">
        <f>(Solieusap!G404)</f>
        <v>24.782599999999999</v>
      </c>
      <c r="H215" s="19">
        <f>(Solieusap!H404)</f>
        <v>-1.1520000000000001E-2</v>
      </c>
      <c r="I215" s="19">
        <f>(Solieusap!I404)</f>
        <v>0.64856999999999998</v>
      </c>
      <c r="J215" s="19">
        <f>(Solieusap!J404)</f>
        <v>-3.62E-3</v>
      </c>
      <c r="K215" s="19">
        <f t="shared" si="21"/>
        <v>0.49659999999999999</v>
      </c>
      <c r="L215" s="19">
        <f t="shared" si="22"/>
        <v>4.3299999999999998E-2</v>
      </c>
      <c r="M215" s="19">
        <f t="shared" si="23"/>
        <v>24.782599999999999</v>
      </c>
    </row>
    <row r="216" spans="1:13" hidden="1">
      <c r="A216" s="88" t="str">
        <f>Solieusap!A1328</f>
        <v>155</v>
      </c>
      <c r="B216" s="88" t="str">
        <f>Solieusap!B1328</f>
        <v>cb22</v>
      </c>
      <c r="C216" s="88" t="str">
        <f>Solieusap!C1328</f>
        <v>Combination</v>
      </c>
      <c r="D216" s="88">
        <f>Solieusap!D1328</f>
        <v>0</v>
      </c>
      <c r="E216" s="19">
        <f>(Solieusap!E1328)</f>
        <v>0.49619999999999997</v>
      </c>
      <c r="F216" s="19">
        <f>(Solieusap!F1328)</f>
        <v>0.39250000000000002</v>
      </c>
      <c r="G216" s="19">
        <f>(Solieusap!G1328)</f>
        <v>16.1538</v>
      </c>
      <c r="H216" s="19">
        <f>(Solieusap!H1328)</f>
        <v>-0.44105</v>
      </c>
      <c r="I216" s="19">
        <f>(Solieusap!I1328)</f>
        <v>0.44891999999999999</v>
      </c>
      <c r="J216" s="19">
        <f>(Solieusap!J1328)</f>
        <v>-1E-3</v>
      </c>
      <c r="K216" s="19">
        <f t="shared" si="21"/>
        <v>0.49619999999999997</v>
      </c>
      <c r="L216" s="19">
        <f t="shared" si="22"/>
        <v>0.39250000000000002</v>
      </c>
      <c r="M216" s="19">
        <f t="shared" si="23"/>
        <v>16.1538</v>
      </c>
    </row>
    <row r="217" spans="1:13" hidden="1">
      <c r="A217" s="88" t="str">
        <f>Solieusap!A841</f>
        <v>135</v>
      </c>
      <c r="B217" s="88" t="str">
        <f>Solieusap!B841</f>
        <v>GXX</v>
      </c>
      <c r="C217" s="88" t="str">
        <f>Solieusap!C841</f>
        <v>LinStatic</v>
      </c>
      <c r="D217" s="88">
        <f>Solieusap!D841</f>
        <v>0</v>
      </c>
      <c r="E217" s="19">
        <f>(Solieusap!E841)</f>
        <v>0.49569999999999997</v>
      </c>
      <c r="F217" s="19">
        <f>(Solieusap!F841)</f>
        <v>-7.9000000000000001E-2</v>
      </c>
      <c r="G217" s="19">
        <f>(Solieusap!G841)</f>
        <v>-0.42</v>
      </c>
      <c r="H217" s="19">
        <f>(Solieusap!H841)</f>
        <v>0.10717</v>
      </c>
      <c r="I217" s="19">
        <f>(Solieusap!I841)</f>
        <v>0.68655999999999995</v>
      </c>
      <c r="J217" s="19">
        <f>(Solieusap!J841)</f>
        <v>-2.5500000000000002E-3</v>
      </c>
      <c r="K217" s="19">
        <f t="shared" si="21"/>
        <v>0.49569999999999997</v>
      </c>
      <c r="L217" s="19">
        <f t="shared" si="22"/>
        <v>-7.9000000000000001E-2</v>
      </c>
      <c r="M217" s="19">
        <f t="shared" si="23"/>
        <v>-0.42</v>
      </c>
    </row>
    <row r="218" spans="1:13" hidden="1">
      <c r="A218" s="88" t="str">
        <f>Solieusap!A402</f>
        <v>111</v>
      </c>
      <c r="B218" s="88" t="str">
        <f>Solieusap!B402</f>
        <v>cb16</v>
      </c>
      <c r="C218" s="88" t="str">
        <f>Solieusap!C402</f>
        <v>Combination</v>
      </c>
      <c r="D218" s="88">
        <f>Solieusap!D402</f>
        <v>0</v>
      </c>
      <c r="E218" s="19">
        <f>(Solieusap!E402)</f>
        <v>0.49540000000000001</v>
      </c>
      <c r="F218" s="19">
        <f>(Solieusap!F402)</f>
        <v>0.12790000000000001</v>
      </c>
      <c r="G218" s="19">
        <f>(Solieusap!G402)</f>
        <v>25.043099999999999</v>
      </c>
      <c r="H218" s="19">
        <f>(Solieusap!H402)</f>
        <v>-9.7210000000000005E-2</v>
      </c>
      <c r="I218" s="19">
        <f>(Solieusap!I402)</f>
        <v>0.64748000000000006</v>
      </c>
      <c r="J218" s="19">
        <f>(Solieusap!J402)</f>
        <v>-3.65E-3</v>
      </c>
      <c r="K218" s="19">
        <f t="shared" si="21"/>
        <v>0.49540000000000001</v>
      </c>
      <c r="L218" s="19">
        <f t="shared" si="22"/>
        <v>0.12790000000000001</v>
      </c>
      <c r="M218" s="19">
        <f t="shared" si="23"/>
        <v>25.043099999999999</v>
      </c>
    </row>
    <row r="219" spans="1:13" hidden="1">
      <c r="A219" s="88" t="str">
        <f>Solieusap!A1329</f>
        <v>155</v>
      </c>
      <c r="B219" s="88" t="str">
        <f>Solieusap!B1329</f>
        <v>cb23</v>
      </c>
      <c r="C219" s="88" t="str">
        <f>Solieusap!C1329</f>
        <v>Combination</v>
      </c>
      <c r="D219" s="88">
        <f>Solieusap!D1329</f>
        <v>0</v>
      </c>
      <c r="E219" s="19">
        <f>(Solieusap!E1329)</f>
        <v>0.49509999999999998</v>
      </c>
      <c r="F219" s="19">
        <f>(Solieusap!F1329)</f>
        <v>0.41499999999999998</v>
      </c>
      <c r="G219" s="19">
        <f>(Solieusap!G1329)</f>
        <v>16.2254</v>
      </c>
      <c r="H219" s="19">
        <f>(Solieusap!H1329)</f>
        <v>-0.47237000000000001</v>
      </c>
      <c r="I219" s="19">
        <f>(Solieusap!I1329)</f>
        <v>0.44756000000000001</v>
      </c>
      <c r="J219" s="19">
        <f>(Solieusap!J1329)</f>
        <v>-7.7999999999999999E-4</v>
      </c>
      <c r="K219" s="19">
        <f t="shared" si="21"/>
        <v>0.49509999999999998</v>
      </c>
      <c r="L219" s="19">
        <f t="shared" si="22"/>
        <v>0.41499999999999998</v>
      </c>
      <c r="M219" s="19">
        <f t="shared" si="23"/>
        <v>16.2254</v>
      </c>
    </row>
    <row r="220" spans="1:13" hidden="1">
      <c r="A220" s="88" t="str">
        <f>Solieusap!A1330</f>
        <v>155</v>
      </c>
      <c r="B220" s="88" t="str">
        <f>Solieusap!B1330</f>
        <v>cb24</v>
      </c>
      <c r="C220" s="88" t="str">
        <f>Solieusap!C1330</f>
        <v>Combination</v>
      </c>
      <c r="D220" s="88">
        <f>Solieusap!D1330</f>
        <v>0</v>
      </c>
      <c r="E220" s="19">
        <f>(Solieusap!E1330)</f>
        <v>0.49459999999999998</v>
      </c>
      <c r="F220" s="19">
        <f>(Solieusap!F1330)</f>
        <v>0.4355</v>
      </c>
      <c r="G220" s="19">
        <f>(Solieusap!G1330)</f>
        <v>16.170400000000001</v>
      </c>
      <c r="H220" s="19">
        <f>(Solieusap!H1330)</f>
        <v>-0.50119999999999998</v>
      </c>
      <c r="I220" s="19">
        <f>(Solieusap!I1330)</f>
        <v>0.44674000000000003</v>
      </c>
      <c r="J220" s="19">
        <f>(Solieusap!J1330)</f>
        <v>-7.2000000000000005E-4</v>
      </c>
      <c r="K220" s="19">
        <f t="shared" si="21"/>
        <v>0.49459999999999998</v>
      </c>
      <c r="L220" s="19">
        <f t="shared" si="22"/>
        <v>0.4355</v>
      </c>
      <c r="M220" s="19">
        <f t="shared" si="23"/>
        <v>16.170400000000001</v>
      </c>
    </row>
    <row r="221" spans="1:13" hidden="1">
      <c r="A221" s="88" t="str">
        <f>Solieusap!A1327</f>
        <v>155</v>
      </c>
      <c r="B221" s="88" t="str">
        <f>Solieusap!B1327</f>
        <v>cb21</v>
      </c>
      <c r="C221" s="88" t="str">
        <f>Solieusap!C1327</f>
        <v>Combination</v>
      </c>
      <c r="D221" s="88">
        <f>Solieusap!D1327</f>
        <v>0</v>
      </c>
      <c r="E221" s="19">
        <f>(Solieusap!E1327)</f>
        <v>0.4945</v>
      </c>
      <c r="F221" s="19">
        <f>(Solieusap!F1327)</f>
        <v>0.43319999999999997</v>
      </c>
      <c r="G221" s="19">
        <f>(Solieusap!G1327)</f>
        <v>16.248799999999999</v>
      </c>
      <c r="H221" s="19">
        <f>(Solieusap!H1327)</f>
        <v>-0.49781999999999998</v>
      </c>
      <c r="I221" s="19">
        <f>(Solieusap!I1327)</f>
        <v>0.44668000000000002</v>
      </c>
      <c r="J221" s="19">
        <f>(Solieusap!J1327)</f>
        <v>-7.2999999999999996E-4</v>
      </c>
      <c r="K221" s="19">
        <f t="shared" si="21"/>
        <v>0.4945</v>
      </c>
      <c r="L221" s="19">
        <f t="shared" si="22"/>
        <v>0.43319999999999997</v>
      </c>
      <c r="M221" s="19">
        <f t="shared" si="23"/>
        <v>16.248799999999999</v>
      </c>
    </row>
    <row r="222" spans="1:13" hidden="1">
      <c r="A222" s="88" t="str">
        <f>Solieusap!A1314</f>
        <v>155</v>
      </c>
      <c r="B222" s="88" t="str">
        <f>Solieusap!B1314</f>
        <v>cb8</v>
      </c>
      <c r="C222" s="88" t="str">
        <f>Solieusap!C1314</f>
        <v>Combination</v>
      </c>
      <c r="D222" s="88">
        <f>Solieusap!D1314</f>
        <v>0</v>
      </c>
      <c r="E222" s="19">
        <f>(Solieusap!E1314)</f>
        <v>0.49430000000000002</v>
      </c>
      <c r="F222" s="19">
        <f>(Solieusap!F1314)</f>
        <v>0.50800000000000001</v>
      </c>
      <c r="G222" s="19">
        <f>(Solieusap!G1314)</f>
        <v>13.996</v>
      </c>
      <c r="H222" s="19">
        <f>(Solieusap!H1314)</f>
        <v>-0.58065</v>
      </c>
      <c r="I222" s="19">
        <f>(Solieusap!I1314)</f>
        <v>0.44695000000000001</v>
      </c>
      <c r="J222" s="19">
        <f>(Solieusap!J1314)</f>
        <v>-7.7999999999999999E-4</v>
      </c>
      <c r="K222" s="19">
        <f t="shared" si="21"/>
        <v>0.49430000000000002</v>
      </c>
      <c r="L222" s="19">
        <f t="shared" si="22"/>
        <v>0.50800000000000001</v>
      </c>
      <c r="M222" s="19">
        <f t="shared" si="23"/>
        <v>13.996</v>
      </c>
    </row>
    <row r="223" spans="1:13" hidden="1">
      <c r="A223" s="88" t="str">
        <f>Solieusap!A611</f>
        <v>125</v>
      </c>
      <c r="B223" s="88" t="str">
        <f>Solieusap!B611</f>
        <v>GXX</v>
      </c>
      <c r="C223" s="88" t="str">
        <f>Solieusap!C611</f>
        <v>LinStatic</v>
      </c>
      <c r="D223" s="88">
        <f>Solieusap!D611</f>
        <v>0</v>
      </c>
      <c r="E223" s="19">
        <f>(Solieusap!E611)</f>
        <v>0.49409999999999998</v>
      </c>
      <c r="F223" s="19">
        <f>(Solieusap!F611)</f>
        <v>7.9100000000000004E-2</v>
      </c>
      <c r="G223" s="19">
        <f>(Solieusap!G611)</f>
        <v>0.42130000000000001</v>
      </c>
      <c r="H223" s="19">
        <f>(Solieusap!H611)</f>
        <v>-0.10730000000000001</v>
      </c>
      <c r="I223" s="19">
        <f>(Solieusap!I611)</f>
        <v>0.68481999999999998</v>
      </c>
      <c r="J223" s="19">
        <f>(Solieusap!J611)</f>
        <v>-2.63E-3</v>
      </c>
      <c r="K223" s="19">
        <f t="shared" si="21"/>
        <v>0.49409999999999998</v>
      </c>
      <c r="L223" s="19">
        <f t="shared" si="22"/>
        <v>7.9100000000000004E-2</v>
      </c>
      <c r="M223" s="19">
        <f t="shared" si="23"/>
        <v>0.42130000000000001</v>
      </c>
    </row>
    <row r="224" spans="1:13" hidden="1">
      <c r="A224" s="88" t="str">
        <f>Solieusap!A1326</f>
        <v>155</v>
      </c>
      <c r="B224" s="88" t="str">
        <f>Solieusap!B1326</f>
        <v>cb20</v>
      </c>
      <c r="C224" s="88" t="str">
        <f>Solieusap!C1326</f>
        <v>Combination</v>
      </c>
      <c r="D224" s="88">
        <f>Solieusap!D1326</f>
        <v>0</v>
      </c>
      <c r="E224" s="19">
        <f>(Solieusap!E1326)</f>
        <v>0.49149999999999999</v>
      </c>
      <c r="F224" s="19">
        <f>(Solieusap!F1326)</f>
        <v>0.40010000000000001</v>
      </c>
      <c r="G224" s="19">
        <f>(Solieusap!G1326)</f>
        <v>29.228100000000001</v>
      </c>
      <c r="H224" s="19">
        <f>(Solieusap!H1326)</f>
        <v>-0.44513000000000003</v>
      </c>
      <c r="I224" s="19">
        <f>(Solieusap!I1326)</f>
        <v>0.44457999999999998</v>
      </c>
      <c r="J224" s="19">
        <f>(Solieusap!J1326)</f>
        <v>-1.0399999999999999E-3</v>
      </c>
      <c r="K224" s="19">
        <f t="shared" si="21"/>
        <v>0.49149999999999999</v>
      </c>
      <c r="L224" s="19">
        <f t="shared" si="22"/>
        <v>0.40010000000000001</v>
      </c>
      <c r="M224" s="19">
        <f t="shared" si="23"/>
        <v>29.228100000000001</v>
      </c>
    </row>
    <row r="225" spans="1:13" hidden="1">
      <c r="A225" s="88" t="str">
        <f>Solieusap!A1163</f>
        <v>149</v>
      </c>
      <c r="B225" s="88" t="str">
        <f>Solieusap!B1163</f>
        <v>GXX</v>
      </c>
      <c r="C225" s="88" t="str">
        <f>Solieusap!C1163</f>
        <v>LinStatic</v>
      </c>
      <c r="D225" s="88">
        <f>Solieusap!D1163</f>
        <v>0</v>
      </c>
      <c r="E225" s="19">
        <f>(Solieusap!E1163)</f>
        <v>0.49130000000000001</v>
      </c>
      <c r="F225" s="19">
        <f>(Solieusap!F1163)</f>
        <v>-5.8099999999999999E-2</v>
      </c>
      <c r="G225" s="19">
        <f>(Solieusap!G1163)</f>
        <v>0.56499999999999995</v>
      </c>
      <c r="H225" s="19">
        <f>(Solieusap!H1163)</f>
        <v>7.9020000000000007E-2</v>
      </c>
      <c r="I225" s="19">
        <f>(Solieusap!I1163)</f>
        <v>0.68915000000000004</v>
      </c>
      <c r="J225" s="19">
        <f>(Solieusap!J1163)</f>
        <v>-3.0300000000000001E-3</v>
      </c>
      <c r="K225" s="19">
        <f t="shared" si="21"/>
        <v>0.49130000000000001</v>
      </c>
      <c r="L225" s="19">
        <f t="shared" si="22"/>
        <v>-5.8099999999999999E-2</v>
      </c>
      <c r="M225" s="19">
        <f t="shared" si="23"/>
        <v>0.56499999999999995</v>
      </c>
    </row>
    <row r="226" spans="1:13" hidden="1">
      <c r="A226" s="88" t="str">
        <f>Solieusap!A1025</f>
        <v>143</v>
      </c>
      <c r="B226" s="88" t="str">
        <f>Solieusap!B1025</f>
        <v>GXX</v>
      </c>
      <c r="C226" s="88" t="str">
        <f>Solieusap!C1025</f>
        <v>LinStatic</v>
      </c>
      <c r="D226" s="88">
        <f>Solieusap!D1025</f>
        <v>0</v>
      </c>
      <c r="E226" s="19">
        <f>(Solieusap!E1025)</f>
        <v>0.49120000000000003</v>
      </c>
      <c r="F226" s="19">
        <f>(Solieusap!F1025)</f>
        <v>5.8000000000000003E-2</v>
      </c>
      <c r="G226" s="19">
        <f>(Solieusap!G1025)</f>
        <v>-0.56710000000000005</v>
      </c>
      <c r="H226" s="19">
        <f>(Solieusap!H1025)</f>
        <v>-7.8839999999999993E-2</v>
      </c>
      <c r="I226" s="19">
        <f>(Solieusap!I1025)</f>
        <v>0.68891000000000002</v>
      </c>
      <c r="J226" s="19">
        <f>(Solieusap!J1025)</f>
        <v>-3.0699999999999998E-3</v>
      </c>
      <c r="K226" s="19">
        <f t="shared" si="21"/>
        <v>0.49120000000000003</v>
      </c>
      <c r="L226" s="19">
        <f t="shared" si="22"/>
        <v>5.8000000000000003E-2</v>
      </c>
      <c r="M226" s="19">
        <f t="shared" si="23"/>
        <v>-0.56710000000000005</v>
      </c>
    </row>
    <row r="227" spans="1:13" hidden="1">
      <c r="A227" s="88" t="str">
        <f>Solieusap!A1309</f>
        <v>155</v>
      </c>
      <c r="B227" s="88" t="str">
        <f>Solieusap!B1309</f>
        <v>CB3</v>
      </c>
      <c r="C227" s="88" t="str">
        <f>Solieusap!C1309</f>
        <v>Combination</v>
      </c>
      <c r="D227" s="88">
        <f>Solieusap!D1309</f>
        <v>0</v>
      </c>
      <c r="E227" s="19">
        <f>(Solieusap!E1309)</f>
        <v>0.48920000000000002</v>
      </c>
      <c r="F227" s="19">
        <f>(Solieusap!F1309)</f>
        <v>-0.22689999999999999</v>
      </c>
      <c r="G227" s="19">
        <f>(Solieusap!G1309)</f>
        <v>17.312999999999999</v>
      </c>
      <c r="H227" s="19">
        <f>(Solieusap!H1309)</f>
        <v>0.23324</v>
      </c>
      <c r="I227" s="19">
        <f>(Solieusap!I1309)</f>
        <v>0.43790000000000001</v>
      </c>
      <c r="J227" s="19">
        <f>(Solieusap!J1309)</f>
        <v>-4.4999999999999999E-4</v>
      </c>
      <c r="K227" s="19">
        <f t="shared" si="21"/>
        <v>0.48920000000000002</v>
      </c>
      <c r="L227" s="19">
        <f t="shared" si="22"/>
        <v>-0.22689999999999999</v>
      </c>
      <c r="M227" s="19">
        <f t="shared" si="23"/>
        <v>17.312999999999999</v>
      </c>
    </row>
    <row r="228" spans="1:13" hidden="1">
      <c r="A228" s="88" t="str">
        <f>Solieusap!A1310</f>
        <v>155</v>
      </c>
      <c r="B228" s="88" t="str">
        <f>Solieusap!B1310</f>
        <v>cb4</v>
      </c>
      <c r="C228" s="88" t="str">
        <f>Solieusap!C1310</f>
        <v>Combination</v>
      </c>
      <c r="D228" s="88">
        <f>Solieusap!D1310</f>
        <v>0</v>
      </c>
      <c r="E228" s="19">
        <f>(Solieusap!E1310)</f>
        <v>0.48799999999999999</v>
      </c>
      <c r="F228" s="19">
        <f>(Solieusap!F1310)</f>
        <v>-0.2019</v>
      </c>
      <c r="G228" s="19">
        <f>(Solieusap!G1310)</f>
        <v>17.392499999999998</v>
      </c>
      <c r="H228" s="19">
        <f>(Solieusap!H1310)</f>
        <v>0.19844999999999999</v>
      </c>
      <c r="I228" s="19">
        <f>(Solieusap!I1310)</f>
        <v>0.43637999999999999</v>
      </c>
      <c r="J228" s="19">
        <f>(Solieusap!J1310)</f>
        <v>-2.2000000000000001E-4</v>
      </c>
      <c r="K228" s="19">
        <f t="shared" si="21"/>
        <v>0.48799999999999999</v>
      </c>
      <c r="L228" s="19">
        <f t="shared" si="22"/>
        <v>-0.2019</v>
      </c>
      <c r="M228" s="19">
        <f t="shared" si="23"/>
        <v>17.392499999999998</v>
      </c>
    </row>
    <row r="229" spans="1:13" hidden="1">
      <c r="A229" s="88" t="str">
        <f>Solieusap!A1311</f>
        <v>155</v>
      </c>
      <c r="B229" s="88" t="str">
        <f>Solieusap!B1311</f>
        <v>cb5</v>
      </c>
      <c r="C229" s="88" t="str">
        <f>Solieusap!C1311</f>
        <v>Combination</v>
      </c>
      <c r="D229" s="88">
        <f>Solieusap!D1311</f>
        <v>0</v>
      </c>
      <c r="E229" s="19">
        <f>(Solieusap!E1311)</f>
        <v>0.4874</v>
      </c>
      <c r="F229" s="19">
        <f>(Solieusap!F1311)</f>
        <v>-0.17910000000000001</v>
      </c>
      <c r="G229" s="19">
        <f>(Solieusap!G1311)</f>
        <v>17.331499999999998</v>
      </c>
      <c r="H229" s="19">
        <f>(Solieusap!H1311)</f>
        <v>0.16641</v>
      </c>
      <c r="I229" s="19">
        <f>(Solieusap!I1311)</f>
        <v>0.43547999999999998</v>
      </c>
      <c r="J229" s="19">
        <f>(Solieusap!J1311)</f>
        <v>-1.4999999999999999E-4</v>
      </c>
      <c r="K229" s="19">
        <f t="shared" si="21"/>
        <v>0.4874</v>
      </c>
      <c r="L229" s="19">
        <f t="shared" si="22"/>
        <v>-0.17910000000000001</v>
      </c>
      <c r="M229" s="19">
        <f t="shared" si="23"/>
        <v>17.331499999999998</v>
      </c>
    </row>
    <row r="230" spans="1:13" hidden="1">
      <c r="A230" s="88" t="str">
        <f>Solieusap!A1308</f>
        <v>155</v>
      </c>
      <c r="B230" s="88" t="str">
        <f>Solieusap!B1308</f>
        <v>CB2</v>
      </c>
      <c r="C230" s="88" t="str">
        <f>Solieusap!C1308</f>
        <v>Combination</v>
      </c>
      <c r="D230" s="88">
        <f>Solieusap!D1308</f>
        <v>0</v>
      </c>
      <c r="E230" s="19">
        <f>(Solieusap!E1308)</f>
        <v>0.48730000000000001</v>
      </c>
      <c r="F230" s="19">
        <f>(Solieusap!F1308)</f>
        <v>-0.1817</v>
      </c>
      <c r="G230" s="19">
        <f>(Solieusap!G1308)</f>
        <v>17.418500000000002</v>
      </c>
      <c r="H230" s="19">
        <f>(Solieusap!H1308)</f>
        <v>0.17018</v>
      </c>
      <c r="I230" s="19">
        <f>(Solieusap!I1308)</f>
        <v>0.43541000000000002</v>
      </c>
      <c r="J230" s="19">
        <f>(Solieusap!J1308)</f>
        <v>-1.4999999999999999E-4</v>
      </c>
      <c r="K230" s="19">
        <f t="shared" si="21"/>
        <v>0.48730000000000001</v>
      </c>
      <c r="L230" s="19">
        <f t="shared" si="22"/>
        <v>-0.1817</v>
      </c>
      <c r="M230" s="19">
        <f t="shared" si="23"/>
        <v>17.418500000000002</v>
      </c>
    </row>
    <row r="231" spans="1:13" hidden="1">
      <c r="A231" s="88" t="str">
        <f>Solieusap!A1295</f>
        <v>155</v>
      </c>
      <c r="B231" s="88" t="str">
        <f>Solieusap!B1295</f>
        <v>TT</v>
      </c>
      <c r="C231" s="88" t="str">
        <f>Solieusap!C1295</f>
        <v>LinStatic</v>
      </c>
      <c r="D231" s="88">
        <f>Solieusap!D1295</f>
        <v>0</v>
      </c>
      <c r="E231" s="19">
        <f>(Solieusap!E1295)</f>
        <v>0.48620000000000002</v>
      </c>
      <c r="F231" s="19">
        <f>(Solieusap!F1295)</f>
        <v>-0.17430000000000001</v>
      </c>
      <c r="G231" s="19">
        <f>(Solieusap!G1295)</f>
        <v>15.0304</v>
      </c>
      <c r="H231" s="19">
        <f>(Solieusap!H1295)</f>
        <v>0.16048000000000001</v>
      </c>
      <c r="I231" s="19">
        <f>(Solieusap!I1295)</f>
        <v>0.43430000000000002</v>
      </c>
      <c r="J231" s="19">
        <f>(Solieusap!J1295)</f>
        <v>-1.3999999999999999E-4</v>
      </c>
      <c r="K231" s="19">
        <f t="shared" si="21"/>
        <v>0.48620000000000002</v>
      </c>
      <c r="L231" s="19">
        <f t="shared" si="22"/>
        <v>-0.17430000000000001</v>
      </c>
      <c r="M231" s="19">
        <f t="shared" si="23"/>
        <v>15.0304</v>
      </c>
    </row>
    <row r="232" spans="1:13" hidden="1">
      <c r="A232" s="88" t="str">
        <f>Solieusap!A1117</f>
        <v>147</v>
      </c>
      <c r="B232" s="88" t="str">
        <f>Solieusap!B1117</f>
        <v>GXX</v>
      </c>
      <c r="C232" s="88" t="str">
        <f>Solieusap!C1117</f>
        <v>LinStatic</v>
      </c>
      <c r="D232" s="88">
        <f>Solieusap!D1117</f>
        <v>0</v>
      </c>
      <c r="E232" s="19">
        <f>(Solieusap!E1117)</f>
        <v>0.48609999999999998</v>
      </c>
      <c r="F232" s="19">
        <f>(Solieusap!F1117)</f>
        <v>-1.41E-2</v>
      </c>
      <c r="G232" s="19">
        <f>(Solieusap!G1117)</f>
        <v>-0.43919999999999998</v>
      </c>
      <c r="H232" s="19">
        <f>(Solieusap!H1117)</f>
        <v>2.0400000000000001E-2</v>
      </c>
      <c r="I232" s="19">
        <f>(Solieusap!I1117)</f>
        <v>0.68457000000000001</v>
      </c>
      <c r="J232" s="19">
        <f>(Solieusap!J1117)</f>
        <v>-3.5100000000000001E-3</v>
      </c>
      <c r="K232" s="19">
        <f t="shared" si="21"/>
        <v>0.48609999999999998</v>
      </c>
      <c r="L232" s="19">
        <f t="shared" si="22"/>
        <v>-1.41E-2</v>
      </c>
      <c r="M232" s="19">
        <f t="shared" si="23"/>
        <v>-0.43919999999999998</v>
      </c>
    </row>
    <row r="233" spans="1:13" hidden="1">
      <c r="A233" s="88" t="str">
        <f>Solieusap!A1071</f>
        <v>145</v>
      </c>
      <c r="B233" s="88" t="str">
        <f>Solieusap!B1071</f>
        <v>GXX</v>
      </c>
      <c r="C233" s="88" t="str">
        <f>Solieusap!C1071</f>
        <v>LinStatic</v>
      </c>
      <c r="D233" s="88">
        <f>Solieusap!D1071</f>
        <v>0</v>
      </c>
      <c r="E233" s="19">
        <f>(Solieusap!E1071)</f>
        <v>0.4859</v>
      </c>
      <c r="F233" s="19">
        <f>(Solieusap!F1071)</f>
        <v>1.37E-2</v>
      </c>
      <c r="G233" s="19">
        <f>(Solieusap!G1071)</f>
        <v>0.44009999999999999</v>
      </c>
      <c r="H233" s="19">
        <f>(Solieusap!H1071)</f>
        <v>-1.9859999999999999E-2</v>
      </c>
      <c r="I233" s="19">
        <f>(Solieusap!I1071)</f>
        <v>0.68437999999999999</v>
      </c>
      <c r="J233" s="19">
        <f>(Solieusap!J1071)</f>
        <v>-3.5100000000000001E-3</v>
      </c>
      <c r="K233" s="19">
        <f t="shared" si="21"/>
        <v>0.4859</v>
      </c>
      <c r="L233" s="19">
        <f t="shared" si="22"/>
        <v>1.37E-2</v>
      </c>
      <c r="M233" s="19">
        <f t="shared" si="23"/>
        <v>0.44009999999999999</v>
      </c>
    </row>
    <row r="234" spans="1:13" hidden="1">
      <c r="A234" s="88" t="str">
        <f>Solieusap!A1307</f>
        <v>155</v>
      </c>
      <c r="B234" s="88" t="str">
        <f>Solieusap!B1307</f>
        <v>CB1</v>
      </c>
      <c r="C234" s="88" t="str">
        <f>Solieusap!C1307</f>
        <v>Combination</v>
      </c>
      <c r="D234" s="88">
        <f>Solieusap!D1307</f>
        <v>0</v>
      </c>
      <c r="E234" s="19">
        <f>(Solieusap!E1307)</f>
        <v>0.4839</v>
      </c>
      <c r="F234" s="19">
        <f>(Solieusap!F1307)</f>
        <v>-0.21840000000000001</v>
      </c>
      <c r="G234" s="19">
        <f>(Solieusap!G1307)</f>
        <v>31.84</v>
      </c>
      <c r="H234" s="19">
        <f>(Solieusap!H1307)</f>
        <v>0.22871</v>
      </c>
      <c r="I234" s="19">
        <f>(Solieusap!I1307)</f>
        <v>0.43307000000000001</v>
      </c>
      <c r="J234" s="19">
        <f>(Solieusap!J1307)</f>
        <v>-5.0000000000000001E-4</v>
      </c>
      <c r="K234" s="19">
        <f t="shared" si="21"/>
        <v>0.4839</v>
      </c>
      <c r="L234" s="19">
        <f t="shared" si="22"/>
        <v>-0.21840000000000001</v>
      </c>
      <c r="M234" s="19">
        <f t="shared" si="23"/>
        <v>31.84</v>
      </c>
    </row>
    <row r="235" spans="1:13" hidden="1">
      <c r="A235" s="88" t="str">
        <f>Solieusap!A1333</f>
        <v>155</v>
      </c>
      <c r="B235" s="88" t="str">
        <f>Solieusap!B1333</f>
        <v>cb27</v>
      </c>
      <c r="C235" s="88" t="str">
        <f>Solieusap!C1333</f>
        <v>Combination</v>
      </c>
      <c r="D235" s="88">
        <f>Solieusap!D1333</f>
        <v>0</v>
      </c>
      <c r="E235" s="19">
        <f>(Solieusap!E1333)</f>
        <v>0.48020000000000002</v>
      </c>
      <c r="F235" s="19">
        <f>(Solieusap!F1333)</f>
        <v>-0.82930000000000004</v>
      </c>
      <c r="G235" s="19">
        <f>(Solieusap!G1333)</f>
        <v>18.3277</v>
      </c>
      <c r="H235" s="19">
        <f>(Solieusap!H1333)</f>
        <v>0.94955000000000001</v>
      </c>
      <c r="I235" s="19">
        <f>(Solieusap!I1333)</f>
        <v>0.42418</v>
      </c>
      <c r="J235" s="19">
        <f>(Solieusap!J1333)</f>
        <v>2.4000000000000001E-4</v>
      </c>
      <c r="K235" s="19">
        <f t="shared" si="21"/>
        <v>0.48020000000000002</v>
      </c>
      <c r="L235" s="19">
        <f t="shared" si="22"/>
        <v>-0.82930000000000004</v>
      </c>
      <c r="M235" s="19">
        <f t="shared" si="23"/>
        <v>18.3277</v>
      </c>
    </row>
    <row r="236" spans="1:13" hidden="1">
      <c r="A236" s="88" t="str">
        <f>Solieusap!A1334</f>
        <v>155</v>
      </c>
      <c r="B236" s="88" t="str">
        <f>Solieusap!B1334</f>
        <v>cb28</v>
      </c>
      <c r="C236" s="88" t="str">
        <f>Solieusap!C1334</f>
        <v>Combination</v>
      </c>
      <c r="D236" s="88">
        <f>Solieusap!D1334</f>
        <v>0</v>
      </c>
      <c r="E236" s="19">
        <f>(Solieusap!E1334)</f>
        <v>0.47920000000000001</v>
      </c>
      <c r="F236" s="19">
        <f>(Solieusap!F1334)</f>
        <v>-0.80689999999999995</v>
      </c>
      <c r="G236" s="19">
        <f>(Solieusap!G1334)</f>
        <v>18.3992</v>
      </c>
      <c r="H236" s="19">
        <f>(Solieusap!H1334)</f>
        <v>0.91823999999999995</v>
      </c>
      <c r="I236" s="19">
        <f>(Solieusap!I1334)</f>
        <v>0.42281999999999997</v>
      </c>
      <c r="J236" s="19">
        <f>(Solieusap!J1334)</f>
        <v>4.4999999999999999E-4</v>
      </c>
      <c r="K236" s="19">
        <f t="shared" si="21"/>
        <v>0.47920000000000001</v>
      </c>
      <c r="L236" s="19">
        <f t="shared" si="22"/>
        <v>-0.80689999999999995</v>
      </c>
      <c r="M236" s="19">
        <f t="shared" si="23"/>
        <v>18.3992</v>
      </c>
    </row>
    <row r="237" spans="1:13" hidden="1">
      <c r="A237" s="88" t="str">
        <f>Solieusap!A1335</f>
        <v>155</v>
      </c>
      <c r="B237" s="88" t="str">
        <f>Solieusap!B1335</f>
        <v>cb29</v>
      </c>
      <c r="C237" s="88" t="str">
        <f>Solieusap!C1335</f>
        <v>Combination</v>
      </c>
      <c r="D237" s="88">
        <f>Solieusap!D1335</f>
        <v>0</v>
      </c>
      <c r="E237" s="19">
        <f>(Solieusap!E1335)</f>
        <v>0.47860000000000003</v>
      </c>
      <c r="F237" s="19">
        <f>(Solieusap!F1335)</f>
        <v>-0.7863</v>
      </c>
      <c r="G237" s="19">
        <f>(Solieusap!G1335)</f>
        <v>18.3443</v>
      </c>
      <c r="H237" s="19">
        <f>(Solieusap!H1335)</f>
        <v>0.88939999999999997</v>
      </c>
      <c r="I237" s="19">
        <f>(Solieusap!I1335)</f>
        <v>0.42201</v>
      </c>
      <c r="J237" s="19">
        <f>(Solieusap!J1335)</f>
        <v>5.1000000000000004E-4</v>
      </c>
      <c r="K237" s="19">
        <f t="shared" si="21"/>
        <v>0.47860000000000003</v>
      </c>
      <c r="L237" s="19">
        <f t="shared" si="22"/>
        <v>-0.7863</v>
      </c>
      <c r="M237" s="19">
        <f t="shared" si="23"/>
        <v>18.3443</v>
      </c>
    </row>
    <row r="238" spans="1:13" hidden="1">
      <c r="A238" s="88" t="str">
        <f>Solieusap!A1332</f>
        <v>155</v>
      </c>
      <c r="B238" s="88" t="str">
        <f>Solieusap!B1332</f>
        <v>cb26</v>
      </c>
      <c r="C238" s="88" t="str">
        <f>Solieusap!C1332</f>
        <v>Combination</v>
      </c>
      <c r="D238" s="88">
        <f>Solieusap!D1332</f>
        <v>0</v>
      </c>
      <c r="E238" s="19">
        <f>(Solieusap!E1332)</f>
        <v>0.47849999999999998</v>
      </c>
      <c r="F238" s="19">
        <f>(Solieusap!F1332)</f>
        <v>-0.78859999999999997</v>
      </c>
      <c r="G238" s="19">
        <f>(Solieusap!G1332)</f>
        <v>18.422699999999999</v>
      </c>
      <c r="H238" s="19">
        <f>(Solieusap!H1332)</f>
        <v>0.89278999999999997</v>
      </c>
      <c r="I238" s="19">
        <f>(Solieusap!I1332)</f>
        <v>0.42193999999999998</v>
      </c>
      <c r="J238" s="19">
        <f>(Solieusap!J1332)</f>
        <v>5.1000000000000004E-4</v>
      </c>
      <c r="K238" s="19">
        <f t="shared" si="21"/>
        <v>0.47849999999999998</v>
      </c>
      <c r="L238" s="19">
        <f t="shared" si="22"/>
        <v>-0.78859999999999997</v>
      </c>
      <c r="M238" s="19">
        <f t="shared" si="23"/>
        <v>18.422699999999999</v>
      </c>
    </row>
    <row r="239" spans="1:13" hidden="1">
      <c r="A239" s="88" t="str">
        <f>Solieusap!A1315</f>
        <v>155</v>
      </c>
      <c r="B239" s="88" t="str">
        <f>Solieusap!B1315</f>
        <v>cb9</v>
      </c>
      <c r="C239" s="88" t="str">
        <f>Solieusap!C1315</f>
        <v>Combination</v>
      </c>
      <c r="D239" s="88">
        <f>Solieusap!D1315</f>
        <v>0</v>
      </c>
      <c r="E239" s="19">
        <f>(Solieusap!E1315)</f>
        <v>0.47660000000000002</v>
      </c>
      <c r="F239" s="19">
        <f>(Solieusap!F1315)</f>
        <v>-0.84960000000000002</v>
      </c>
      <c r="G239" s="19">
        <f>(Solieusap!G1315)</f>
        <v>16.4114</v>
      </c>
      <c r="H239" s="19">
        <f>(Solieusap!H1315)</f>
        <v>0.96445999999999998</v>
      </c>
      <c r="I239" s="19">
        <f>(Solieusap!I1315)</f>
        <v>0.41946</v>
      </c>
      <c r="J239" s="19">
        <f>(Solieusap!J1315)</f>
        <v>5.9000000000000003E-4</v>
      </c>
      <c r="K239" s="19">
        <f t="shared" si="21"/>
        <v>0.47660000000000002</v>
      </c>
      <c r="L239" s="19">
        <f t="shared" si="22"/>
        <v>-0.84960000000000002</v>
      </c>
      <c r="M239" s="19">
        <f t="shared" si="23"/>
        <v>16.4114</v>
      </c>
    </row>
    <row r="240" spans="1:13" hidden="1">
      <c r="A240" s="88" t="str">
        <f>Solieusap!A795</f>
        <v>133</v>
      </c>
      <c r="B240" s="88" t="str">
        <f>Solieusap!B795</f>
        <v>GXX</v>
      </c>
      <c r="C240" s="88" t="str">
        <f>Solieusap!C795</f>
        <v>LinStatic</v>
      </c>
      <c r="D240" s="88">
        <f>Solieusap!D795</f>
        <v>0</v>
      </c>
      <c r="E240" s="19">
        <f>(Solieusap!E795)</f>
        <v>0.47620000000000001</v>
      </c>
      <c r="F240" s="19">
        <f>(Solieusap!F795)</f>
        <v>-6.0900000000000003E-2</v>
      </c>
      <c r="G240" s="19">
        <f>(Solieusap!G795)</f>
        <v>0.64359999999999995</v>
      </c>
      <c r="H240" s="19">
        <f>(Solieusap!H795)</f>
        <v>8.1689999999999999E-2</v>
      </c>
      <c r="I240" s="19">
        <f>(Solieusap!I795)</f>
        <v>0.66864000000000001</v>
      </c>
      <c r="J240" s="19">
        <f>(Solieusap!J795)</f>
        <v>-3.5200000000000001E-3</v>
      </c>
      <c r="K240" s="19">
        <f t="shared" si="21"/>
        <v>0.47620000000000001</v>
      </c>
      <c r="L240" s="19">
        <f t="shared" si="22"/>
        <v>-6.0900000000000003E-2</v>
      </c>
      <c r="M240" s="19">
        <f t="shared" si="23"/>
        <v>0.64359999999999995</v>
      </c>
    </row>
    <row r="241" spans="1:13" hidden="1">
      <c r="A241" s="88" t="str">
        <f>Solieusap!A657</f>
        <v>127</v>
      </c>
      <c r="B241" s="88" t="str">
        <f>Solieusap!B657</f>
        <v>GXX</v>
      </c>
      <c r="C241" s="88" t="str">
        <f>Solieusap!C657</f>
        <v>LinStatic</v>
      </c>
      <c r="D241" s="88">
        <f>Solieusap!D657</f>
        <v>0</v>
      </c>
      <c r="E241" s="19">
        <f>(Solieusap!E657)</f>
        <v>0.47589999999999999</v>
      </c>
      <c r="F241" s="19">
        <f>(Solieusap!F657)</f>
        <v>6.08E-2</v>
      </c>
      <c r="G241" s="19">
        <f>(Solieusap!G657)</f>
        <v>-0.64380000000000004</v>
      </c>
      <c r="H241" s="19">
        <f>(Solieusap!H657)</f>
        <v>-8.1500000000000003E-2</v>
      </c>
      <c r="I241" s="19">
        <f>(Solieusap!I657)</f>
        <v>0.66815999999999998</v>
      </c>
      <c r="J241" s="19">
        <f>(Solieusap!J657)</f>
        <v>-3.5500000000000002E-3</v>
      </c>
      <c r="K241" s="19">
        <f t="shared" si="21"/>
        <v>0.47589999999999999</v>
      </c>
      <c r="L241" s="19">
        <f t="shared" si="22"/>
        <v>6.08E-2</v>
      </c>
      <c r="M241" s="19">
        <f t="shared" si="23"/>
        <v>-0.64380000000000004</v>
      </c>
    </row>
    <row r="242" spans="1:13" hidden="1">
      <c r="A242" s="88" t="str">
        <f>Solieusap!A1331</f>
        <v>155</v>
      </c>
      <c r="B242" s="88" t="str">
        <f>Solieusap!B1331</f>
        <v>cb25</v>
      </c>
      <c r="C242" s="88" t="str">
        <f>Solieusap!C1331</f>
        <v>Combination</v>
      </c>
      <c r="D242" s="88">
        <f>Solieusap!D1331</f>
        <v>0</v>
      </c>
      <c r="E242" s="19">
        <f>(Solieusap!E1331)</f>
        <v>0.47549999999999998</v>
      </c>
      <c r="F242" s="19">
        <f>(Solieusap!F1331)</f>
        <v>-0.82169999999999999</v>
      </c>
      <c r="G242" s="19">
        <f>(Solieusap!G1331)</f>
        <v>31.402000000000001</v>
      </c>
      <c r="H242" s="19">
        <f>(Solieusap!H1331)</f>
        <v>0.94547000000000003</v>
      </c>
      <c r="I242" s="19">
        <f>(Solieusap!I1331)</f>
        <v>0.41983999999999999</v>
      </c>
      <c r="J242" s="19">
        <f>(Solieusap!J1331)</f>
        <v>2.0000000000000001E-4</v>
      </c>
      <c r="K242" s="19">
        <f t="shared" si="21"/>
        <v>0.47549999999999998</v>
      </c>
      <c r="L242" s="19">
        <f t="shared" si="22"/>
        <v>-0.82169999999999999</v>
      </c>
      <c r="M242" s="19">
        <f t="shared" si="23"/>
        <v>31.402000000000001</v>
      </c>
    </row>
    <row r="243" spans="1:13" hidden="1">
      <c r="A243" s="88" t="str">
        <f>Solieusap!A749</f>
        <v>131</v>
      </c>
      <c r="B243" s="88" t="str">
        <f>Solieusap!B749</f>
        <v>GXX</v>
      </c>
      <c r="C243" s="88" t="str">
        <f>Solieusap!C749</f>
        <v>LinStatic</v>
      </c>
      <c r="D243" s="88">
        <f>Solieusap!D749</f>
        <v>0</v>
      </c>
      <c r="E243" s="19">
        <f>(Solieusap!E749)</f>
        <v>0.4718</v>
      </c>
      <c r="F243" s="19">
        <f>(Solieusap!F749)</f>
        <v>-3.1800000000000002E-2</v>
      </c>
      <c r="G243" s="19">
        <f>(Solieusap!G749)</f>
        <v>-8.0199999999999994E-2</v>
      </c>
      <c r="H243" s="19">
        <f>(Solieusap!H749)</f>
        <v>3.6560000000000002E-2</v>
      </c>
      <c r="I243" s="19">
        <f>(Solieusap!I749)</f>
        <v>0.66481000000000001</v>
      </c>
      <c r="J243" s="19">
        <f>(Solieusap!J749)</f>
        <v>-3.3600000000000001E-3</v>
      </c>
      <c r="K243" s="19">
        <f t="shared" si="21"/>
        <v>0.4718</v>
      </c>
      <c r="L243" s="19">
        <f t="shared" si="22"/>
        <v>-3.1800000000000002E-2</v>
      </c>
      <c r="M243" s="19">
        <f t="shared" si="23"/>
        <v>-8.0199999999999994E-2</v>
      </c>
    </row>
    <row r="244" spans="1:13" hidden="1">
      <c r="A244" s="88" t="str">
        <f>Solieusap!A703</f>
        <v>129</v>
      </c>
      <c r="B244" s="88" t="str">
        <f>Solieusap!B703</f>
        <v>GXX</v>
      </c>
      <c r="C244" s="88" t="str">
        <f>Solieusap!C703</f>
        <v>LinStatic</v>
      </c>
      <c r="D244" s="88">
        <f>Solieusap!D703</f>
        <v>0</v>
      </c>
      <c r="E244" s="19">
        <f>(Solieusap!E703)</f>
        <v>0.47160000000000002</v>
      </c>
      <c r="F244" s="19">
        <f>(Solieusap!F703)</f>
        <v>3.15E-2</v>
      </c>
      <c r="G244" s="19">
        <f>(Solieusap!G703)</f>
        <v>7.9699999999999993E-2</v>
      </c>
      <c r="H244" s="19">
        <f>(Solieusap!H703)</f>
        <v>-3.6080000000000001E-2</v>
      </c>
      <c r="I244" s="19">
        <f>(Solieusap!I703)</f>
        <v>0.66456000000000004</v>
      </c>
      <c r="J244" s="19">
        <f>(Solieusap!J703)</f>
        <v>-3.3800000000000002E-3</v>
      </c>
      <c r="K244" s="19">
        <f t="shared" si="21"/>
        <v>0.47160000000000002</v>
      </c>
      <c r="L244" s="19">
        <f t="shared" si="22"/>
        <v>3.15E-2</v>
      </c>
      <c r="M244" s="19">
        <f t="shared" si="23"/>
        <v>7.9699999999999993E-2</v>
      </c>
    </row>
    <row r="245" spans="1:13" hidden="1">
      <c r="A245" s="88" t="str">
        <f>Solieusap!A466</f>
        <v>119</v>
      </c>
      <c r="B245" s="88" t="str">
        <f>Solieusap!B466</f>
        <v>BAO</v>
      </c>
      <c r="C245" s="88" t="str">
        <f>Solieusap!C466</f>
        <v>Combination</v>
      </c>
      <c r="D245" s="88" t="str">
        <f>Solieusap!D466</f>
        <v>Max</v>
      </c>
      <c r="E245" s="19">
        <f>(Solieusap!E466)</f>
        <v>0.46560000000000001</v>
      </c>
      <c r="F245" s="19">
        <f>(Solieusap!F466)</f>
        <v>0.43430000000000002</v>
      </c>
      <c r="G245" s="19">
        <f>(Solieusap!G466)</f>
        <v>40.240699999999997</v>
      </c>
      <c r="H245" s="19">
        <f>(Solieusap!H466)</f>
        <v>0.8599</v>
      </c>
      <c r="I245" s="19">
        <f>(Solieusap!I466)</f>
        <v>0.64746000000000004</v>
      </c>
      <c r="J245" s="19">
        <f>(Solieusap!J466)</f>
        <v>3.62E-3</v>
      </c>
      <c r="K245" s="19">
        <f t="shared" si="21"/>
        <v>0.46560000000000001</v>
      </c>
      <c r="L245" s="19">
        <f t="shared" si="22"/>
        <v>0.43430000000000002</v>
      </c>
      <c r="M245" s="19">
        <f t="shared" si="23"/>
        <v>40.240699999999997</v>
      </c>
    </row>
    <row r="246" spans="1:13" hidden="1">
      <c r="A246" s="88" t="str">
        <f>Solieusap!A497</f>
        <v>119</v>
      </c>
      <c r="B246" s="88" t="str">
        <f>Solieusap!B497</f>
        <v>cb7</v>
      </c>
      <c r="C246" s="88" t="str">
        <f>Solieusap!C497</f>
        <v>Combination</v>
      </c>
      <c r="D246" s="88">
        <f>Solieusap!D497</f>
        <v>0</v>
      </c>
      <c r="E246" s="19">
        <f>(Solieusap!E497)</f>
        <v>0.46560000000000001</v>
      </c>
      <c r="F246" s="19">
        <f>(Solieusap!F497)</f>
        <v>-0.14449999999999999</v>
      </c>
      <c r="G246" s="19">
        <f>(Solieusap!G497)</f>
        <v>17.568000000000001</v>
      </c>
      <c r="H246" s="19">
        <f>(Solieusap!H497)</f>
        <v>0.17008999999999999</v>
      </c>
      <c r="I246" s="19">
        <f>(Solieusap!I497)</f>
        <v>0.64746000000000004</v>
      </c>
      <c r="J246" s="19">
        <f>(Solieusap!J497)</f>
        <v>-3.2100000000000002E-3</v>
      </c>
      <c r="K246" s="19">
        <f t="shared" si="21"/>
        <v>0.46560000000000001</v>
      </c>
      <c r="L246" s="19">
        <f t="shared" si="22"/>
        <v>-0.14449999999999999</v>
      </c>
      <c r="M246" s="19">
        <f t="shared" si="23"/>
        <v>17.568000000000001</v>
      </c>
    </row>
    <row r="247" spans="1:13" hidden="1">
      <c r="A247" s="88" t="str">
        <f>Solieusap!A507</f>
        <v>119</v>
      </c>
      <c r="B247" s="88" t="str">
        <f>Solieusap!B507</f>
        <v>GXX</v>
      </c>
      <c r="C247" s="88" t="str">
        <f>Solieusap!C507</f>
        <v>LinStatic</v>
      </c>
      <c r="D247" s="88">
        <f>Solieusap!D507</f>
        <v>0</v>
      </c>
      <c r="E247" s="19">
        <f>(Solieusap!E507)</f>
        <v>0.46550000000000002</v>
      </c>
      <c r="F247" s="19">
        <f>(Solieusap!F507)</f>
        <v>-7.9799999999999996E-2</v>
      </c>
      <c r="G247" s="19">
        <f>(Solieusap!G507)</f>
        <v>0.01</v>
      </c>
      <c r="H247" s="19">
        <f>(Solieusap!H507)</f>
        <v>0.10799</v>
      </c>
      <c r="I247" s="19">
        <f>(Solieusap!I507)</f>
        <v>0.64709000000000005</v>
      </c>
      <c r="J247" s="19">
        <f>(Solieusap!J507)</f>
        <v>-3.3800000000000002E-3</v>
      </c>
      <c r="K247" s="19">
        <f t="shared" si="21"/>
        <v>0.46550000000000002</v>
      </c>
      <c r="L247" s="19">
        <f t="shared" si="22"/>
        <v>-7.9799999999999996E-2</v>
      </c>
      <c r="M247" s="19">
        <f t="shared" si="23"/>
        <v>0.01</v>
      </c>
    </row>
    <row r="248" spans="1:13" hidden="1">
      <c r="A248" s="88" t="str">
        <f>Solieusap!A243</f>
        <v>101</v>
      </c>
      <c r="B248" s="88" t="str">
        <f>Solieusap!B243</f>
        <v>GXX</v>
      </c>
      <c r="C248" s="88" t="str">
        <f>Solieusap!C243</f>
        <v>LinStatic</v>
      </c>
      <c r="D248" s="88">
        <f>Solieusap!D243</f>
        <v>0</v>
      </c>
      <c r="E248" s="19">
        <f>(Solieusap!E243)</f>
        <v>0.4632</v>
      </c>
      <c r="F248" s="19">
        <f>(Solieusap!F243)</f>
        <v>0.08</v>
      </c>
      <c r="G248" s="19">
        <f>(Solieusap!G243)</f>
        <v>9.1300000000000006E-2</v>
      </c>
      <c r="H248" s="19">
        <f>(Solieusap!H243)</f>
        <v>-0.10818</v>
      </c>
      <c r="I248" s="19">
        <f>(Solieusap!I243)</f>
        <v>0.64444000000000001</v>
      </c>
      <c r="J248" s="19">
        <f>(Solieusap!J243)</f>
        <v>-3.4399999999999999E-3</v>
      </c>
      <c r="K248" s="19">
        <f t="shared" si="21"/>
        <v>0.4632</v>
      </c>
      <c r="L248" s="19">
        <f t="shared" si="22"/>
        <v>0.08</v>
      </c>
      <c r="M248" s="19">
        <f t="shared" si="23"/>
        <v>9.1300000000000006E-2</v>
      </c>
    </row>
    <row r="249" spans="1:13" hidden="1">
      <c r="A249" s="88" t="str">
        <f>Solieusap!A278</f>
        <v>101</v>
      </c>
      <c r="B249" s="88" t="str">
        <f>Solieusap!B278</f>
        <v>BAO</v>
      </c>
      <c r="C249" s="88" t="str">
        <f>Solieusap!C278</f>
        <v>Combination</v>
      </c>
      <c r="D249" s="88" t="str">
        <f>Solieusap!D278</f>
        <v>Max</v>
      </c>
      <c r="E249" s="19">
        <f>(Solieusap!E278)</f>
        <v>0.46029999999999999</v>
      </c>
      <c r="F249" s="19">
        <f>(Solieusap!F278)</f>
        <v>0.4299</v>
      </c>
      <c r="G249" s="19">
        <f>(Solieusap!G278)</f>
        <v>36.751800000000003</v>
      </c>
      <c r="H249" s="19">
        <f>(Solieusap!H278)</f>
        <v>0.86436999999999997</v>
      </c>
      <c r="I249" s="19">
        <f>(Solieusap!I278)</f>
        <v>0.64197000000000004</v>
      </c>
      <c r="J249" s="19">
        <f>(Solieusap!J278)</f>
        <v>3.2599999999999999E-3</v>
      </c>
      <c r="K249" s="19">
        <f t="shared" si="21"/>
        <v>0.46029999999999999</v>
      </c>
      <c r="L249" s="19">
        <f t="shared" si="22"/>
        <v>0.4299</v>
      </c>
      <c r="M249" s="19">
        <f t="shared" si="23"/>
        <v>36.751800000000003</v>
      </c>
    </row>
    <row r="250" spans="1:13" hidden="1">
      <c r="A250" s="88" t="str">
        <f>Solieusap!A255</f>
        <v>101</v>
      </c>
      <c r="B250" s="88" t="str">
        <f>Solieusap!B255</f>
        <v>cb7</v>
      </c>
      <c r="C250" s="88" t="str">
        <f>Solieusap!C255</f>
        <v>Combination</v>
      </c>
      <c r="D250" s="88">
        <f>Solieusap!D255</f>
        <v>0</v>
      </c>
      <c r="E250" s="19">
        <f>(Solieusap!E255)</f>
        <v>0.46029999999999999</v>
      </c>
      <c r="F250" s="19">
        <f>(Solieusap!F255)</f>
        <v>1.09E-2</v>
      </c>
      <c r="G250" s="19">
        <f>(Solieusap!G255)</f>
        <v>17.366199999999999</v>
      </c>
      <c r="H250" s="19">
        <f>(Solieusap!H255)</f>
        <v>-4.163E-2</v>
      </c>
      <c r="I250" s="19">
        <f>(Solieusap!I255)</f>
        <v>0.64197000000000004</v>
      </c>
      <c r="J250" s="19">
        <f>(Solieusap!J255)</f>
        <v>-3.5699999999999998E-3</v>
      </c>
      <c r="K250" s="19">
        <f t="shared" si="21"/>
        <v>0.46029999999999999</v>
      </c>
      <c r="L250" s="19">
        <f t="shared" si="22"/>
        <v>1.09E-2</v>
      </c>
      <c r="M250" s="19">
        <f t="shared" si="23"/>
        <v>17.366199999999999</v>
      </c>
    </row>
    <row r="251" spans="1:13" hidden="1">
      <c r="A251" s="88" t="str">
        <f>Solieusap!A427</f>
        <v>115</v>
      </c>
      <c r="B251" s="88" t="str">
        <f>Solieusap!B427</f>
        <v>GXX</v>
      </c>
      <c r="C251" s="88" t="str">
        <f>Solieusap!C427</f>
        <v>LinStatic</v>
      </c>
      <c r="D251" s="88">
        <f>Solieusap!D427</f>
        <v>0</v>
      </c>
      <c r="E251" s="19">
        <f>(Solieusap!E427)</f>
        <v>0.45550000000000002</v>
      </c>
      <c r="F251" s="19">
        <f>(Solieusap!F427)</f>
        <v>-4.5499999999999999E-2</v>
      </c>
      <c r="G251" s="19">
        <f>(Solieusap!G427)</f>
        <v>0.36109999999999998</v>
      </c>
      <c r="H251" s="19">
        <f>(Solieusap!H427)</f>
        <v>6.7599999999999993E-2</v>
      </c>
      <c r="I251" s="19">
        <f>(Solieusap!I427)</f>
        <v>0.63710999999999995</v>
      </c>
      <c r="J251" s="19">
        <f>(Solieusap!J427)</f>
        <v>-2.4099999999999998E-3</v>
      </c>
      <c r="K251" s="19">
        <f t="shared" si="21"/>
        <v>0.45550000000000002</v>
      </c>
      <c r="L251" s="19">
        <f t="shared" si="22"/>
        <v>-4.5499999999999999E-2</v>
      </c>
      <c r="M251" s="19">
        <f t="shared" si="23"/>
        <v>0.36109999999999998</v>
      </c>
    </row>
    <row r="252" spans="1:13" hidden="1">
      <c r="A252" s="88" t="str">
        <f>Solieusap!A289</f>
        <v>103</v>
      </c>
      <c r="B252" s="88" t="str">
        <f>Solieusap!B289</f>
        <v>GXX</v>
      </c>
      <c r="C252" s="88" t="str">
        <f>Solieusap!C289</f>
        <v>LinStatic</v>
      </c>
      <c r="D252" s="88">
        <f>Solieusap!D289</f>
        <v>0</v>
      </c>
      <c r="E252" s="19">
        <f>(Solieusap!E289)</f>
        <v>0.45479999999999998</v>
      </c>
      <c r="F252" s="19">
        <f>(Solieusap!F289)</f>
        <v>4.5499999999999999E-2</v>
      </c>
      <c r="G252" s="19">
        <f>(Solieusap!G289)</f>
        <v>-0.35020000000000001</v>
      </c>
      <c r="H252" s="19">
        <f>(Solieusap!H289)</f>
        <v>-6.7470000000000002E-2</v>
      </c>
      <c r="I252" s="19">
        <f>(Solieusap!I289)</f>
        <v>0.63612999999999997</v>
      </c>
      <c r="J252" s="19">
        <f>(Solieusap!J289)</f>
        <v>-2.4499999999999999E-3</v>
      </c>
      <c r="K252" s="19">
        <f t="shared" si="21"/>
        <v>0.45479999999999998</v>
      </c>
      <c r="L252" s="19">
        <f t="shared" si="22"/>
        <v>4.5499999999999999E-2</v>
      </c>
      <c r="M252" s="19">
        <f t="shared" si="23"/>
        <v>-0.35020000000000001</v>
      </c>
    </row>
    <row r="253" spans="1:13" hidden="1">
      <c r="A253" s="88" t="str">
        <f>Solieusap!A469</f>
        <v>119</v>
      </c>
      <c r="B253" s="88" t="str">
        <f>Solieusap!B469</f>
        <v>cb15</v>
      </c>
      <c r="C253" s="88" t="str">
        <f>Solieusap!C469</f>
        <v>Combination</v>
      </c>
      <c r="D253" s="88">
        <f>Solieusap!D469</f>
        <v>0</v>
      </c>
      <c r="E253" s="19">
        <f>(Solieusap!E469)</f>
        <v>0.44350000000000001</v>
      </c>
      <c r="F253" s="19">
        <f>(Solieusap!F469)</f>
        <v>-0.19450000000000001</v>
      </c>
      <c r="G253" s="19">
        <f>(Solieusap!G469)</f>
        <v>37.981499999999997</v>
      </c>
      <c r="H253" s="19">
        <f>(Solieusap!H469)</f>
        <v>0.23909</v>
      </c>
      <c r="I253" s="19">
        <f>(Solieusap!I469)</f>
        <v>0.60482999999999998</v>
      </c>
      <c r="J253" s="19">
        <f>(Solieusap!J469)</f>
        <v>-2.6199999999999999E-3</v>
      </c>
      <c r="K253" s="19">
        <f t="shared" si="21"/>
        <v>0.44350000000000001</v>
      </c>
      <c r="L253" s="19">
        <f t="shared" si="22"/>
        <v>-0.19450000000000001</v>
      </c>
      <c r="M253" s="19">
        <f t="shared" si="23"/>
        <v>37.981499999999997</v>
      </c>
    </row>
    <row r="254" spans="1:13" hidden="1">
      <c r="A254" s="88" t="str">
        <f>Solieusap!A485</f>
        <v>119</v>
      </c>
      <c r="B254" s="88" t="str">
        <f>Solieusap!B485</f>
        <v>cb17</v>
      </c>
      <c r="C254" s="88" t="str">
        <f>Solieusap!C485</f>
        <v>Combination</v>
      </c>
      <c r="D254" s="88">
        <f>Solieusap!D485</f>
        <v>0</v>
      </c>
      <c r="E254" s="19">
        <f>(Solieusap!E485)</f>
        <v>0.4304</v>
      </c>
      <c r="F254" s="19">
        <f>(Solieusap!F485)</f>
        <v>-0.1865</v>
      </c>
      <c r="G254" s="19">
        <f>(Solieusap!G485)</f>
        <v>22.115600000000001</v>
      </c>
      <c r="H254" s="19">
        <f>(Solieusap!H485)</f>
        <v>0.22814999999999999</v>
      </c>
      <c r="I254" s="19">
        <f>(Solieusap!I485)</f>
        <v>0.59353999999999996</v>
      </c>
      <c r="J254" s="19">
        <f>(Solieusap!J485)</f>
        <v>-2.5999999999999999E-3</v>
      </c>
      <c r="K254" s="19">
        <f t="shared" si="21"/>
        <v>0.4304</v>
      </c>
      <c r="L254" s="19">
        <f t="shared" si="22"/>
        <v>-0.1865</v>
      </c>
      <c r="M254" s="19">
        <f t="shared" si="23"/>
        <v>22.115600000000001</v>
      </c>
    </row>
    <row r="255" spans="1:13" hidden="1">
      <c r="A255" s="88" t="str">
        <f>Solieusap!A381</f>
        <v>111</v>
      </c>
      <c r="B255" s="88" t="str">
        <f>Solieusap!B381</f>
        <v>GXX</v>
      </c>
      <c r="C255" s="88" t="str">
        <f>Solieusap!C381</f>
        <v>LinStatic</v>
      </c>
      <c r="D255" s="88">
        <f>Solieusap!D381</f>
        <v>0</v>
      </c>
      <c r="E255" s="19">
        <f>(Solieusap!E381)</f>
        <v>0.42249999999999999</v>
      </c>
      <c r="F255" s="19">
        <f>(Solieusap!F381)</f>
        <v>7.6200000000000004E-2</v>
      </c>
      <c r="G255" s="19">
        <f>(Solieusap!G381)</f>
        <v>-1.5367</v>
      </c>
      <c r="H255" s="19">
        <f>(Solieusap!H381)</f>
        <v>-5.8040000000000001E-2</v>
      </c>
      <c r="I255" s="19">
        <f>(Solieusap!I381)</f>
        <v>0.60480999999999996</v>
      </c>
      <c r="J255" s="19">
        <f>(Solieusap!J381)</f>
        <v>-4.3200000000000001E-3</v>
      </c>
      <c r="K255" s="19">
        <f t="shared" si="21"/>
        <v>0.42249999999999999</v>
      </c>
      <c r="L255" s="19">
        <f t="shared" si="22"/>
        <v>7.6200000000000004E-2</v>
      </c>
      <c r="M255" s="19">
        <f t="shared" si="23"/>
        <v>-1.5367</v>
      </c>
    </row>
    <row r="256" spans="1:13" hidden="1">
      <c r="A256" s="88" t="str">
        <f>Solieusap!A335</f>
        <v>107</v>
      </c>
      <c r="B256" s="88" t="str">
        <f>Solieusap!B335</f>
        <v>GXX</v>
      </c>
      <c r="C256" s="88" t="str">
        <f>Solieusap!C335</f>
        <v>LinStatic</v>
      </c>
      <c r="D256" s="88">
        <f>Solieusap!D335</f>
        <v>0</v>
      </c>
      <c r="E256" s="19">
        <f>(Solieusap!E335)</f>
        <v>0.42220000000000002</v>
      </c>
      <c r="F256" s="19">
        <f>(Solieusap!F335)</f>
        <v>-7.6600000000000001E-2</v>
      </c>
      <c r="G256" s="19">
        <f>(Solieusap!G335)</f>
        <v>1.5369999999999999</v>
      </c>
      <c r="H256" s="19">
        <f>(Solieusap!H335)</f>
        <v>5.8549999999999998E-2</v>
      </c>
      <c r="I256" s="19">
        <f>(Solieusap!I335)</f>
        <v>0.60451999999999995</v>
      </c>
      <c r="J256" s="19">
        <f>(Solieusap!J335)</f>
        <v>-4.3200000000000001E-3</v>
      </c>
      <c r="K256" s="19">
        <f t="shared" si="21"/>
        <v>0.42220000000000002</v>
      </c>
      <c r="L256" s="19">
        <f t="shared" si="22"/>
        <v>-7.6600000000000001E-2</v>
      </c>
      <c r="M256" s="19">
        <f t="shared" si="23"/>
        <v>1.5369999999999999</v>
      </c>
    </row>
    <row r="257" spans="1:13" hidden="1">
      <c r="A257" s="88" t="str">
        <f>Solieusap!A484</f>
        <v>119</v>
      </c>
      <c r="B257" s="88" t="str">
        <f>Solieusap!B484</f>
        <v>cb19</v>
      </c>
      <c r="C257" s="88" t="str">
        <f>Solieusap!C484</f>
        <v>Combination</v>
      </c>
      <c r="D257" s="88">
        <f>Solieusap!D484</f>
        <v>0</v>
      </c>
      <c r="E257" s="19">
        <f>(Solieusap!E484)</f>
        <v>0.42130000000000001</v>
      </c>
      <c r="F257" s="19">
        <f>(Solieusap!F484)</f>
        <v>-0.13830000000000001</v>
      </c>
      <c r="G257" s="19">
        <f>(Solieusap!G484)</f>
        <v>22.156600000000001</v>
      </c>
      <c r="H257" s="19">
        <f>(Solieusap!H484)</f>
        <v>0.16250000000000001</v>
      </c>
      <c r="I257" s="19">
        <f>(Solieusap!I484)</f>
        <v>0.58477000000000001</v>
      </c>
      <c r="J257" s="19">
        <f>(Solieusap!J484)</f>
        <v>-2.8700000000000002E-3</v>
      </c>
      <c r="K257" s="19">
        <f t="shared" si="21"/>
        <v>0.42130000000000001</v>
      </c>
      <c r="L257" s="19">
        <f t="shared" si="22"/>
        <v>-0.13830000000000001</v>
      </c>
      <c r="M257" s="19">
        <f t="shared" si="23"/>
        <v>22.156600000000001</v>
      </c>
    </row>
    <row r="258" spans="1:13" hidden="1">
      <c r="A258" s="88" t="str">
        <f>Solieusap!A490</f>
        <v>119</v>
      </c>
      <c r="B258" s="88" t="str">
        <f>Solieusap!B490</f>
        <v>cb18</v>
      </c>
      <c r="C258" s="88" t="str">
        <f>Solieusap!C490</f>
        <v>Combination</v>
      </c>
      <c r="D258" s="88">
        <f>Solieusap!D490</f>
        <v>0</v>
      </c>
      <c r="E258" s="19">
        <f>(Solieusap!E490)</f>
        <v>0.42109999999999997</v>
      </c>
      <c r="F258" s="19">
        <f>(Solieusap!F490)</f>
        <v>-0.16139999999999999</v>
      </c>
      <c r="G258" s="19">
        <f>(Solieusap!G490)</f>
        <v>21.993200000000002</v>
      </c>
      <c r="H258" s="19">
        <f>(Solieusap!H490)</f>
        <v>0.19403999999999999</v>
      </c>
      <c r="I258" s="19">
        <f>(Solieusap!I490)</f>
        <v>0.58491000000000004</v>
      </c>
      <c r="J258" s="19">
        <f>(Solieusap!J490)</f>
        <v>-2.81E-3</v>
      </c>
      <c r="K258" s="19">
        <f t="shared" si="21"/>
        <v>0.42109999999999997</v>
      </c>
      <c r="L258" s="19">
        <f t="shared" si="22"/>
        <v>-0.16139999999999999</v>
      </c>
      <c r="M258" s="19">
        <f t="shared" si="23"/>
        <v>21.993200000000002</v>
      </c>
    </row>
    <row r="259" spans="1:13" hidden="1">
      <c r="A259" s="88" t="str">
        <f>Solieusap!A492</f>
        <v>119</v>
      </c>
      <c r="B259" s="88" t="str">
        <f>Solieusap!B492</f>
        <v>cb16</v>
      </c>
      <c r="C259" s="88" t="str">
        <f>Solieusap!C492</f>
        <v>Combination</v>
      </c>
      <c r="D259" s="88">
        <f>Solieusap!D492</f>
        <v>0</v>
      </c>
      <c r="E259" s="19">
        <f>(Solieusap!E492)</f>
        <v>0.42009999999999997</v>
      </c>
      <c r="F259" s="19">
        <f>(Solieusap!F492)</f>
        <v>-0.14130000000000001</v>
      </c>
      <c r="G259" s="19">
        <f>(Solieusap!G492)</f>
        <v>21.9315</v>
      </c>
      <c r="H259" s="19">
        <f>(Solieusap!H492)</f>
        <v>0.16649</v>
      </c>
      <c r="I259" s="19">
        <f>(Solieusap!I492)</f>
        <v>0.58381000000000005</v>
      </c>
      <c r="J259" s="19">
        <f>(Solieusap!J492)</f>
        <v>-2.8600000000000001E-3</v>
      </c>
      <c r="K259" s="19">
        <f t="shared" si="21"/>
        <v>0.42009999999999997</v>
      </c>
      <c r="L259" s="19">
        <f t="shared" si="22"/>
        <v>-0.14130000000000001</v>
      </c>
      <c r="M259" s="19">
        <f t="shared" si="23"/>
        <v>21.9315</v>
      </c>
    </row>
    <row r="260" spans="1:13" hidden="1">
      <c r="A260" s="88" t="str">
        <f>Solieusap!A264</f>
        <v>101</v>
      </c>
      <c r="B260" s="88" t="str">
        <f>Solieusap!B264</f>
        <v>cb16</v>
      </c>
      <c r="C260" s="88" t="str">
        <f>Solieusap!C264</f>
        <v>Combination</v>
      </c>
      <c r="D260" s="88">
        <f>Solieusap!D264</f>
        <v>0</v>
      </c>
      <c r="E260" s="19">
        <f>(Solieusap!E264)</f>
        <v>0.41310000000000002</v>
      </c>
      <c r="F260" s="19">
        <f>(Solieusap!F264)</f>
        <v>-1.8E-3</v>
      </c>
      <c r="G260" s="19">
        <f>(Solieusap!G264)</f>
        <v>21.497399999999999</v>
      </c>
      <c r="H260" s="19">
        <f>(Solieusap!H264)</f>
        <v>-2.3650000000000001E-2</v>
      </c>
      <c r="I260" s="19">
        <f>(Solieusap!I264)</f>
        <v>0.57672000000000001</v>
      </c>
      <c r="J260" s="19">
        <f>(Solieusap!J264)</f>
        <v>-3.2399999999999998E-3</v>
      </c>
      <c r="K260" s="19">
        <f t="shared" si="21"/>
        <v>0.41310000000000002</v>
      </c>
      <c r="L260" s="19">
        <f t="shared" si="22"/>
        <v>-1.8E-3</v>
      </c>
      <c r="M260" s="19">
        <f t="shared" si="23"/>
        <v>21.497399999999999</v>
      </c>
    </row>
    <row r="261" spans="1:13" hidden="1">
      <c r="A261" s="88" t="str">
        <f>Solieusap!A266</f>
        <v>101</v>
      </c>
      <c r="B261" s="88" t="str">
        <f>Solieusap!B266</f>
        <v>cb18</v>
      </c>
      <c r="C261" s="88" t="str">
        <f>Solieusap!C266</f>
        <v>Combination</v>
      </c>
      <c r="D261" s="88">
        <f>Solieusap!D266</f>
        <v>0</v>
      </c>
      <c r="E261" s="19">
        <f>(Solieusap!E266)</f>
        <v>0.41210000000000002</v>
      </c>
      <c r="F261" s="19">
        <f>(Solieusap!F266)</f>
        <v>-2.1999999999999999E-2</v>
      </c>
      <c r="G261" s="19">
        <f>(Solieusap!G266)</f>
        <v>21.6402</v>
      </c>
      <c r="H261" s="19">
        <f>(Solieusap!H266)</f>
        <v>3.9100000000000003E-3</v>
      </c>
      <c r="I261" s="19">
        <f>(Solieusap!I266)</f>
        <v>0.57552999999999999</v>
      </c>
      <c r="J261" s="19">
        <f>(Solieusap!J266)</f>
        <v>-3.29E-3</v>
      </c>
      <c r="K261" s="19">
        <f t="shared" ref="K261:K324" si="24">E261</f>
        <v>0.41210000000000002</v>
      </c>
      <c r="L261" s="19">
        <f t="shared" ref="L261:L324" si="25">F261</f>
        <v>-2.1999999999999999E-2</v>
      </c>
      <c r="M261" s="19">
        <f t="shared" ref="M261:M324" si="26">G261</f>
        <v>21.6402</v>
      </c>
    </row>
    <row r="262" spans="1:13" hidden="1">
      <c r="A262" s="88" t="str">
        <f>Solieusap!A267</f>
        <v>101</v>
      </c>
      <c r="B262" s="88" t="str">
        <f>Solieusap!B267</f>
        <v>cb19</v>
      </c>
      <c r="C262" s="88" t="str">
        <f>Solieusap!C267</f>
        <v>Combination</v>
      </c>
      <c r="D262" s="88">
        <f>Solieusap!D267</f>
        <v>0</v>
      </c>
      <c r="E262" s="19">
        <f>(Solieusap!E267)</f>
        <v>0.41199999999999998</v>
      </c>
      <c r="F262" s="19">
        <f>(Solieusap!F267)</f>
        <v>1.1000000000000001E-3</v>
      </c>
      <c r="G262" s="19">
        <f>(Solieusap!G267)</f>
        <v>21.767600000000002</v>
      </c>
      <c r="H262" s="19">
        <f>(Solieusap!H267)</f>
        <v>-2.7629999999999998E-2</v>
      </c>
      <c r="I262" s="19">
        <f>(Solieusap!I267)</f>
        <v>0.57571000000000006</v>
      </c>
      <c r="J262" s="19">
        <f>(Solieusap!J267)</f>
        <v>-3.2399999999999998E-3</v>
      </c>
      <c r="K262" s="19">
        <f t="shared" si="24"/>
        <v>0.41199999999999998</v>
      </c>
      <c r="L262" s="19">
        <f t="shared" si="25"/>
        <v>1.1000000000000001E-3</v>
      </c>
      <c r="M262" s="19">
        <f t="shared" si="26"/>
        <v>21.767600000000002</v>
      </c>
    </row>
    <row r="263" spans="1:13" hidden="1">
      <c r="A263" s="88" t="str">
        <f>Solieusap!A265</f>
        <v>101</v>
      </c>
      <c r="B263" s="88" t="str">
        <f>Solieusap!B265</f>
        <v>cb17</v>
      </c>
      <c r="C263" s="88" t="str">
        <f>Solieusap!C265</f>
        <v>Combination</v>
      </c>
      <c r="D263" s="88">
        <f>Solieusap!D265</f>
        <v>0</v>
      </c>
      <c r="E263" s="19">
        <f>(Solieusap!E265)</f>
        <v>0.4027</v>
      </c>
      <c r="F263" s="19">
        <f>(Solieusap!F265)</f>
        <v>-4.7E-2</v>
      </c>
      <c r="G263" s="19">
        <f>(Solieusap!G265)</f>
        <v>21.809699999999999</v>
      </c>
      <c r="H263" s="19">
        <f>(Solieusap!H265)</f>
        <v>3.8019999999999998E-2</v>
      </c>
      <c r="I263" s="19">
        <f>(Solieusap!I265)</f>
        <v>0.56684000000000001</v>
      </c>
      <c r="J263" s="19">
        <f>(Solieusap!J265)</f>
        <v>-3.5000000000000001E-3</v>
      </c>
      <c r="K263" s="19">
        <f t="shared" si="24"/>
        <v>0.4027</v>
      </c>
      <c r="L263" s="19">
        <f t="shared" si="25"/>
        <v>-4.7E-2</v>
      </c>
      <c r="M263" s="19">
        <f t="shared" si="26"/>
        <v>21.809699999999999</v>
      </c>
    </row>
    <row r="264" spans="1:13" hidden="1">
      <c r="A264" s="88" t="str">
        <f>Solieusap!A263</f>
        <v>101</v>
      </c>
      <c r="B264" s="88" t="str">
        <f>Solieusap!B263</f>
        <v>cb15</v>
      </c>
      <c r="C264" s="88" t="str">
        <f>Solieusap!C263</f>
        <v>Combination</v>
      </c>
      <c r="D264" s="88">
        <f>Solieusap!D263</f>
        <v>0</v>
      </c>
      <c r="E264" s="19">
        <f>(Solieusap!E263)</f>
        <v>0.39179999999999998</v>
      </c>
      <c r="F264" s="19">
        <f>(Solieusap!F263)</f>
        <v>-5.2499999999999998E-2</v>
      </c>
      <c r="G264" s="19">
        <f>(Solieusap!G263)</f>
        <v>34.886299999999999</v>
      </c>
      <c r="H264" s="19">
        <f>(Solieusap!H263)</f>
        <v>4.598E-2</v>
      </c>
      <c r="I264" s="19">
        <f>(Solieusap!I263)</f>
        <v>0.55642000000000003</v>
      </c>
      <c r="J264" s="19">
        <f>(Solieusap!J263)</f>
        <v>-3.5400000000000002E-3</v>
      </c>
      <c r="K264" s="19">
        <f t="shared" si="24"/>
        <v>0.39179999999999998</v>
      </c>
      <c r="L264" s="19">
        <f t="shared" si="25"/>
        <v>-5.2499999999999998E-2</v>
      </c>
      <c r="M264" s="19">
        <f t="shared" si="26"/>
        <v>34.886299999999999</v>
      </c>
    </row>
    <row r="265" spans="1:13" hidden="1">
      <c r="A265" s="88" t="str">
        <f>Solieusap!A899</f>
        <v>137</v>
      </c>
      <c r="B265" s="88" t="str">
        <f>Solieusap!B899</f>
        <v>cb7</v>
      </c>
      <c r="C265" s="88" t="str">
        <f>Solieusap!C899</f>
        <v>Combination</v>
      </c>
      <c r="D265" s="88">
        <f>Solieusap!D899</f>
        <v>0</v>
      </c>
      <c r="E265" s="19">
        <f>(Solieusap!E899)</f>
        <v>0.38240000000000002</v>
      </c>
      <c r="F265" s="19">
        <f>(Solieusap!F899)</f>
        <v>-0.1898</v>
      </c>
      <c r="G265" s="19">
        <f>(Solieusap!G899)</f>
        <v>14.244300000000001</v>
      </c>
      <c r="H265" s="19">
        <f>(Solieusap!H899)</f>
        <v>0.22858999999999999</v>
      </c>
      <c r="I265" s="19">
        <f>(Solieusap!I899)</f>
        <v>0.46295999999999998</v>
      </c>
      <c r="J265" s="19">
        <f>(Solieusap!J899)</f>
        <v>-3.2000000000000002E-3</v>
      </c>
      <c r="K265" s="19">
        <f t="shared" si="24"/>
        <v>0.38240000000000002</v>
      </c>
      <c r="L265" s="19">
        <f t="shared" si="25"/>
        <v>-0.1898</v>
      </c>
      <c r="M265" s="19">
        <f t="shared" si="26"/>
        <v>14.244300000000001</v>
      </c>
    </row>
    <row r="266" spans="1:13" hidden="1">
      <c r="A266" s="88" t="str">
        <f>Solieusap!A922</f>
        <v>137</v>
      </c>
      <c r="B266" s="88" t="str">
        <f>Solieusap!B922</f>
        <v>BAO</v>
      </c>
      <c r="C266" s="88" t="str">
        <f>Solieusap!C922</f>
        <v>Combination</v>
      </c>
      <c r="D266" s="88" t="str">
        <f>Solieusap!D922</f>
        <v>Max</v>
      </c>
      <c r="E266" s="19">
        <f>(Solieusap!E922)</f>
        <v>0.38240000000000002</v>
      </c>
      <c r="F266" s="19">
        <f>(Solieusap!F922)</f>
        <v>0.4345</v>
      </c>
      <c r="G266" s="19">
        <f>(Solieusap!G922)</f>
        <v>28.211099999999998</v>
      </c>
      <c r="H266" s="19">
        <f>(Solieusap!H922)</f>
        <v>0.88139000000000001</v>
      </c>
      <c r="I266" s="19">
        <f>(Solieusap!I922)</f>
        <v>0.46295999999999998</v>
      </c>
      <c r="J266" s="19">
        <f>(Solieusap!J922)</f>
        <v>3.6099999999999999E-3</v>
      </c>
      <c r="K266" s="19">
        <f t="shared" si="24"/>
        <v>0.38240000000000002</v>
      </c>
      <c r="L266" s="19">
        <f t="shared" si="25"/>
        <v>0.4345</v>
      </c>
      <c r="M266" s="19">
        <f t="shared" si="26"/>
        <v>28.211099999999998</v>
      </c>
    </row>
    <row r="267" spans="1:13" hidden="1">
      <c r="A267" s="88" t="str">
        <f>Solieusap!A1267</f>
        <v>153</v>
      </c>
      <c r="B267" s="88" t="str">
        <f>Solieusap!B1267</f>
        <v>cb7</v>
      </c>
      <c r="C267" s="88" t="str">
        <f>Solieusap!C1267</f>
        <v>Combination</v>
      </c>
      <c r="D267" s="88">
        <f>Solieusap!D1267</f>
        <v>0</v>
      </c>
      <c r="E267" s="19">
        <f>(Solieusap!E1267)</f>
        <v>0.37909999999999999</v>
      </c>
      <c r="F267" s="19">
        <f>(Solieusap!F1267)</f>
        <v>-3.9899999999999998E-2</v>
      </c>
      <c r="G267" s="19">
        <f>(Solieusap!G1267)</f>
        <v>15.475300000000001</v>
      </c>
      <c r="H267" s="19">
        <f>(Solieusap!H1267)</f>
        <v>9.4880000000000006E-2</v>
      </c>
      <c r="I267" s="19">
        <f>(Solieusap!I1267)</f>
        <v>0.46636</v>
      </c>
      <c r="J267" s="19">
        <f>(Solieusap!J1267)</f>
        <v>-2.7299999999999998E-3</v>
      </c>
      <c r="K267" s="19">
        <f t="shared" si="24"/>
        <v>0.37909999999999999</v>
      </c>
      <c r="L267" s="19">
        <f t="shared" si="25"/>
        <v>-3.9899999999999998E-2</v>
      </c>
      <c r="M267" s="19">
        <f t="shared" si="26"/>
        <v>15.475300000000001</v>
      </c>
    </row>
    <row r="268" spans="1:13" hidden="1">
      <c r="A268" s="88" t="str">
        <f>Solieusap!A1290</f>
        <v>153</v>
      </c>
      <c r="B268" s="88" t="str">
        <f>Solieusap!B1290</f>
        <v>BAO</v>
      </c>
      <c r="C268" s="88" t="str">
        <f>Solieusap!C1290</f>
        <v>Combination</v>
      </c>
      <c r="D268" s="88" t="str">
        <f>Solieusap!D1290</f>
        <v>Max</v>
      </c>
      <c r="E268" s="19">
        <f>(Solieusap!E1290)</f>
        <v>0.37909999999999999</v>
      </c>
      <c r="F268" s="19">
        <f>(Solieusap!F1290)</f>
        <v>0.60660000000000003</v>
      </c>
      <c r="G268" s="19">
        <f>(Solieusap!G1290)</f>
        <v>32.831499999999998</v>
      </c>
      <c r="H268" s="19">
        <f>(Solieusap!H1290)</f>
        <v>0.76571</v>
      </c>
      <c r="I268" s="19">
        <f>(Solieusap!I1290)</f>
        <v>0.46636</v>
      </c>
      <c r="J268" s="19">
        <f>(Solieusap!J1290)</f>
        <v>2.66E-3</v>
      </c>
      <c r="K268" s="19">
        <f t="shared" si="24"/>
        <v>0.37909999999999999</v>
      </c>
      <c r="L268" s="19">
        <f t="shared" si="25"/>
        <v>0.60660000000000003</v>
      </c>
      <c r="M268" s="19">
        <f t="shared" si="26"/>
        <v>32.831499999999998</v>
      </c>
    </row>
    <row r="269" spans="1:13" hidden="1">
      <c r="A269" s="88" t="str">
        <f>Solieusap!A1175</f>
        <v>149</v>
      </c>
      <c r="B269" s="88" t="str">
        <f>Solieusap!B1175</f>
        <v>cb7</v>
      </c>
      <c r="C269" s="88" t="str">
        <f>Solieusap!C1175</f>
        <v>Combination</v>
      </c>
      <c r="D269" s="88">
        <f>Solieusap!D1175</f>
        <v>0</v>
      </c>
      <c r="E269" s="19">
        <f>(Solieusap!E1175)</f>
        <v>0.37519999999999998</v>
      </c>
      <c r="F269" s="19">
        <f>(Solieusap!F1175)</f>
        <v>-7.3000000000000001E-3</v>
      </c>
      <c r="G269" s="19">
        <f>(Solieusap!G1175)</f>
        <v>15.080500000000001</v>
      </c>
      <c r="H269" s="19">
        <f>(Solieusap!H1175)</f>
        <v>3.8170000000000003E-2</v>
      </c>
      <c r="I269" s="19">
        <f>(Solieusap!I1175)</f>
        <v>0.58552999999999999</v>
      </c>
      <c r="J269" s="19">
        <f>(Solieusap!J1175)</f>
        <v>-3.1199999999999999E-3</v>
      </c>
      <c r="K269" s="19">
        <f t="shared" si="24"/>
        <v>0.37519999999999998</v>
      </c>
      <c r="L269" s="19">
        <f t="shared" si="25"/>
        <v>-7.3000000000000001E-3</v>
      </c>
      <c r="M269" s="19">
        <f t="shared" si="26"/>
        <v>15.080500000000001</v>
      </c>
    </row>
    <row r="270" spans="1:13" hidden="1">
      <c r="A270" s="88" t="str">
        <f>Solieusap!A1198</f>
        <v>149</v>
      </c>
      <c r="B270" s="88" t="str">
        <f>Solieusap!B1198</f>
        <v>BAO</v>
      </c>
      <c r="C270" s="88" t="str">
        <f>Solieusap!C1198</f>
        <v>Combination</v>
      </c>
      <c r="D270" s="88" t="str">
        <f>Solieusap!D1198</f>
        <v>Max</v>
      </c>
      <c r="E270" s="19">
        <f>(Solieusap!E1198)</f>
        <v>0.37519999999999998</v>
      </c>
      <c r="F270" s="19">
        <f>(Solieusap!F1198)</f>
        <v>0.55720000000000003</v>
      </c>
      <c r="G270" s="19">
        <f>(Solieusap!G1198)</f>
        <v>24.0303</v>
      </c>
      <c r="H270" s="19">
        <f>(Solieusap!H1198)</f>
        <v>0.76346999999999998</v>
      </c>
      <c r="I270" s="19">
        <f>(Solieusap!I1198)</f>
        <v>0.58552999999999999</v>
      </c>
      <c r="J270" s="19">
        <f>(Solieusap!J1198)</f>
        <v>2.98E-3</v>
      </c>
      <c r="K270" s="19">
        <f t="shared" si="24"/>
        <v>0.37519999999999998</v>
      </c>
      <c r="L270" s="19">
        <f t="shared" si="25"/>
        <v>0.55720000000000003</v>
      </c>
      <c r="M270" s="19">
        <f t="shared" si="26"/>
        <v>24.0303</v>
      </c>
    </row>
    <row r="271" spans="1:13" hidden="1">
      <c r="A271" s="88" t="str">
        <f>Solieusap!A991</f>
        <v>141</v>
      </c>
      <c r="B271" s="88" t="str">
        <f>Solieusap!B991</f>
        <v>cb7</v>
      </c>
      <c r="C271" s="88" t="str">
        <f>Solieusap!C991</f>
        <v>Combination</v>
      </c>
      <c r="D271" s="88">
        <f>Solieusap!D991</f>
        <v>0</v>
      </c>
      <c r="E271" s="19">
        <f>(Solieusap!E991)</f>
        <v>0.3664</v>
      </c>
      <c r="F271" s="19">
        <f>(Solieusap!F991)</f>
        <v>7.3099999999999998E-2</v>
      </c>
      <c r="G271" s="19">
        <f>(Solieusap!G991)</f>
        <v>13.8322</v>
      </c>
      <c r="H271" s="19">
        <f>(Solieusap!H991)</f>
        <v>-9.7159999999999996E-2</v>
      </c>
      <c r="I271" s="19">
        <f>(Solieusap!I991)</f>
        <v>0.57762999999999998</v>
      </c>
      <c r="J271" s="19">
        <f>(Solieusap!J991)</f>
        <v>-3.5200000000000001E-3</v>
      </c>
      <c r="K271" s="19">
        <f t="shared" si="24"/>
        <v>0.3664</v>
      </c>
      <c r="L271" s="19">
        <f t="shared" si="25"/>
        <v>7.3099999999999998E-2</v>
      </c>
      <c r="M271" s="19">
        <f t="shared" si="26"/>
        <v>13.8322</v>
      </c>
    </row>
    <row r="272" spans="1:13" hidden="1">
      <c r="A272" s="88" t="str">
        <f>Solieusap!A1014</f>
        <v>141</v>
      </c>
      <c r="B272" s="88" t="str">
        <f>Solieusap!B1014</f>
        <v>BAO</v>
      </c>
      <c r="C272" s="88" t="str">
        <f>Solieusap!C1014</f>
        <v>Combination</v>
      </c>
      <c r="D272" s="88" t="str">
        <f>Solieusap!D1014</f>
        <v>Max</v>
      </c>
      <c r="E272" s="19">
        <f>(Solieusap!E1014)</f>
        <v>0.3664</v>
      </c>
      <c r="F272" s="19">
        <f>(Solieusap!F1014)</f>
        <v>0.51019999999999999</v>
      </c>
      <c r="G272" s="19">
        <f>(Solieusap!G1014)</f>
        <v>24.0763</v>
      </c>
      <c r="H272" s="19">
        <f>(Solieusap!H1014)</f>
        <v>0.82743999999999995</v>
      </c>
      <c r="I272" s="19">
        <f>(Solieusap!I1014)</f>
        <v>0.57762999999999998</v>
      </c>
      <c r="J272" s="19">
        <f>(Solieusap!J1014)</f>
        <v>3.2200000000000002E-3</v>
      </c>
      <c r="K272" s="19">
        <f t="shared" si="24"/>
        <v>0.3664</v>
      </c>
      <c r="L272" s="19">
        <f t="shared" si="25"/>
        <v>0.51019999999999999</v>
      </c>
      <c r="M272" s="19">
        <f t="shared" si="26"/>
        <v>24.0763</v>
      </c>
    </row>
    <row r="273" spans="1:13" hidden="1">
      <c r="A273" s="88" t="str">
        <f>Solieusap!A807</f>
        <v>133</v>
      </c>
      <c r="B273" s="88" t="str">
        <f>Solieusap!B807</f>
        <v>cb7</v>
      </c>
      <c r="C273" s="88" t="str">
        <f>Solieusap!C807</f>
        <v>Combination</v>
      </c>
      <c r="D273" s="88">
        <f>Solieusap!D807</f>
        <v>0</v>
      </c>
      <c r="E273" s="19">
        <f>(Solieusap!E807)</f>
        <v>0.36520000000000002</v>
      </c>
      <c r="F273" s="19">
        <f>(Solieusap!F807)</f>
        <v>-0.13</v>
      </c>
      <c r="G273" s="19">
        <f>(Solieusap!G807)</f>
        <v>15.0936</v>
      </c>
      <c r="H273" s="19">
        <f>(Solieusap!H807)</f>
        <v>0.14785000000000001</v>
      </c>
      <c r="I273" s="19">
        <f>(Solieusap!I807)</f>
        <v>0.56966000000000006</v>
      </c>
      <c r="J273" s="19">
        <f>(Solieusap!J807)</f>
        <v>-3.32E-3</v>
      </c>
      <c r="K273" s="19">
        <f t="shared" si="24"/>
        <v>0.36520000000000002</v>
      </c>
      <c r="L273" s="19">
        <f t="shared" si="25"/>
        <v>-0.13</v>
      </c>
      <c r="M273" s="19">
        <f t="shared" si="26"/>
        <v>15.0936</v>
      </c>
    </row>
    <row r="274" spans="1:13" hidden="1">
      <c r="A274" s="88" t="str">
        <f>Solieusap!A830</f>
        <v>133</v>
      </c>
      <c r="B274" s="88" t="str">
        <f>Solieusap!B830</f>
        <v>BAO</v>
      </c>
      <c r="C274" s="88" t="str">
        <f>Solieusap!C830</f>
        <v>Combination</v>
      </c>
      <c r="D274" s="88" t="str">
        <f>Solieusap!D830</f>
        <v>Max</v>
      </c>
      <c r="E274" s="19">
        <f>(Solieusap!E830)</f>
        <v>0.36520000000000002</v>
      </c>
      <c r="F274" s="19">
        <f>(Solieusap!F830)</f>
        <v>0.43120000000000003</v>
      </c>
      <c r="G274" s="19">
        <f>(Solieusap!G830)</f>
        <v>23.782800000000002</v>
      </c>
      <c r="H274" s="19">
        <f>(Solieusap!H830)</f>
        <v>0.86116000000000004</v>
      </c>
      <c r="I274" s="19">
        <f>(Solieusap!I830)</f>
        <v>0.56966000000000006</v>
      </c>
      <c r="J274" s="19">
        <f>(Solieusap!J830)</f>
        <v>3.7499999999999999E-3</v>
      </c>
      <c r="K274" s="19">
        <f t="shared" si="24"/>
        <v>0.36520000000000002</v>
      </c>
      <c r="L274" s="19">
        <f t="shared" si="25"/>
        <v>0.43120000000000003</v>
      </c>
      <c r="M274" s="19">
        <f t="shared" si="26"/>
        <v>23.782800000000002</v>
      </c>
    </row>
    <row r="275" spans="1:13" hidden="1">
      <c r="A275" s="88" t="str">
        <f>Solieusap!A1451</f>
        <v>161</v>
      </c>
      <c r="B275" s="88" t="str">
        <f>Solieusap!B1451</f>
        <v>cb7</v>
      </c>
      <c r="C275" s="88" t="str">
        <f>Solieusap!C1451</f>
        <v>Combination</v>
      </c>
      <c r="D275" s="88">
        <f>Solieusap!D1451</f>
        <v>0</v>
      </c>
      <c r="E275" s="19">
        <f>(Solieusap!E1451)</f>
        <v>0.3649</v>
      </c>
      <c r="F275" s="19">
        <f>(Solieusap!F1451)</f>
        <v>-7.6700000000000004E-2</v>
      </c>
      <c r="G275" s="19">
        <f>(Solieusap!G1451)</f>
        <v>26.357700000000001</v>
      </c>
      <c r="H275" s="19">
        <f>(Solieusap!H1451)</f>
        <v>6.5890000000000004E-2</v>
      </c>
      <c r="I275" s="19">
        <f>(Solieusap!I1451)</f>
        <v>0.59045999999999998</v>
      </c>
      <c r="J275" s="19">
        <f>(Solieusap!J1451)</f>
        <v>-3.2200000000000002E-3</v>
      </c>
      <c r="K275" s="19">
        <f t="shared" si="24"/>
        <v>0.3649</v>
      </c>
      <c r="L275" s="19">
        <f t="shared" si="25"/>
        <v>-7.6700000000000004E-2</v>
      </c>
      <c r="M275" s="19">
        <f t="shared" si="26"/>
        <v>26.357700000000001</v>
      </c>
    </row>
    <row r="276" spans="1:13" hidden="1">
      <c r="A276" s="88" t="str">
        <f>Solieusap!A1474</f>
        <v>161</v>
      </c>
      <c r="B276" s="88" t="str">
        <f>Solieusap!B1474</f>
        <v>BAO</v>
      </c>
      <c r="C276" s="88" t="str">
        <f>Solieusap!C1474</f>
        <v>Combination</v>
      </c>
      <c r="D276" s="88" t="str">
        <f>Solieusap!D1474</f>
        <v>Max</v>
      </c>
      <c r="E276" s="19">
        <f>(Solieusap!E1474)</f>
        <v>0.3649</v>
      </c>
      <c r="F276" s="19">
        <f>(Solieusap!F1474)</f>
        <v>0.57310000000000005</v>
      </c>
      <c r="G276" s="19">
        <f>(Solieusap!G1474)</f>
        <v>33.3705</v>
      </c>
      <c r="H276" s="19">
        <f>(Solieusap!H1474)</f>
        <v>0.86504999999999999</v>
      </c>
      <c r="I276" s="19">
        <f>(Solieusap!I1474)</f>
        <v>0.59045999999999998</v>
      </c>
      <c r="J276" s="19">
        <f>(Solieusap!J1474)</f>
        <v>3.5100000000000001E-3</v>
      </c>
      <c r="K276" s="19">
        <f t="shared" si="24"/>
        <v>0.3649</v>
      </c>
      <c r="L276" s="19">
        <f t="shared" si="25"/>
        <v>0.57310000000000005</v>
      </c>
      <c r="M276" s="19">
        <f t="shared" si="26"/>
        <v>33.3705</v>
      </c>
    </row>
    <row r="277" spans="1:13" hidden="1">
      <c r="A277" s="88" t="str">
        <f>Solieusap!A105</f>
        <v>95</v>
      </c>
      <c r="B277" s="88" t="str">
        <f>Solieusap!B105</f>
        <v>GXX</v>
      </c>
      <c r="C277" s="88" t="str">
        <f>Solieusap!C105</f>
        <v>LinStatic</v>
      </c>
      <c r="D277" s="88">
        <f>Solieusap!D105</f>
        <v>0</v>
      </c>
      <c r="E277" s="19">
        <f>(Solieusap!E105)</f>
        <v>0.35949999999999999</v>
      </c>
      <c r="F277" s="19">
        <f>(Solieusap!F105)</f>
        <v>-7.4399999999999994E-2</v>
      </c>
      <c r="G277" s="19">
        <f>(Solieusap!G105)</f>
        <v>0.48099999999999998</v>
      </c>
      <c r="H277" s="19">
        <f>(Solieusap!H105)</f>
        <v>0.1033</v>
      </c>
      <c r="I277" s="19">
        <f>(Solieusap!I105)</f>
        <v>0.54161000000000004</v>
      </c>
      <c r="J277" s="19">
        <f>(Solieusap!J105)</f>
        <v>-1.97E-3</v>
      </c>
      <c r="K277" s="19">
        <f t="shared" si="24"/>
        <v>0.35949999999999999</v>
      </c>
      <c r="L277" s="19">
        <f t="shared" si="25"/>
        <v>-7.4399999999999994E-2</v>
      </c>
      <c r="M277" s="19">
        <f t="shared" si="26"/>
        <v>0.48099999999999998</v>
      </c>
    </row>
    <row r="278" spans="1:13" hidden="1">
      <c r="A278" s="88" t="str">
        <f>Solieusap!A59</f>
        <v>93</v>
      </c>
      <c r="B278" s="88" t="str">
        <f>Solieusap!B59</f>
        <v>GXX</v>
      </c>
      <c r="C278" s="88" t="str">
        <f>Solieusap!C59</f>
        <v>LinStatic</v>
      </c>
      <c r="D278" s="88">
        <f>Solieusap!D59</f>
        <v>0</v>
      </c>
      <c r="E278" s="19">
        <f>(Solieusap!E59)</f>
        <v>0.3553</v>
      </c>
      <c r="F278" s="19">
        <f>(Solieusap!F59)</f>
        <v>7.4700000000000003E-2</v>
      </c>
      <c r="G278" s="19">
        <f>(Solieusap!G59)</f>
        <v>-0.57140000000000002</v>
      </c>
      <c r="H278" s="19">
        <f>(Solieusap!H59)</f>
        <v>-0.10356</v>
      </c>
      <c r="I278" s="19">
        <f>(Solieusap!I59)</f>
        <v>0.53666999999999998</v>
      </c>
      <c r="J278" s="19">
        <f>(Solieusap!J59)</f>
        <v>-2.14E-3</v>
      </c>
      <c r="K278" s="19">
        <f t="shared" si="24"/>
        <v>0.3553</v>
      </c>
      <c r="L278" s="19">
        <f t="shared" si="25"/>
        <v>7.4700000000000003E-2</v>
      </c>
      <c r="M278" s="19">
        <f t="shared" si="26"/>
        <v>-0.57140000000000002</v>
      </c>
    </row>
    <row r="279" spans="1:13" hidden="1">
      <c r="A279" s="88" t="str">
        <f>Solieusap!A623</f>
        <v>125</v>
      </c>
      <c r="B279" s="88" t="str">
        <f>Solieusap!B623</f>
        <v>cb7</v>
      </c>
      <c r="C279" s="88" t="str">
        <f>Solieusap!C623</f>
        <v>Combination</v>
      </c>
      <c r="D279" s="88">
        <f>Solieusap!D623</f>
        <v>0</v>
      </c>
      <c r="E279" s="19">
        <f>(Solieusap!E623)</f>
        <v>0.3493</v>
      </c>
      <c r="F279" s="19">
        <f>(Solieusap!F623)</f>
        <v>4.1300000000000003E-2</v>
      </c>
      <c r="G279" s="19">
        <f>(Solieusap!G623)</f>
        <v>15.3154</v>
      </c>
      <c r="H279" s="19">
        <f>(Solieusap!H623)</f>
        <v>-6.8720000000000003E-2</v>
      </c>
      <c r="I279" s="19">
        <f>(Solieusap!I623)</f>
        <v>0.55564999999999998</v>
      </c>
      <c r="J279" s="19">
        <f>(Solieusap!J623)</f>
        <v>-2.5000000000000001E-3</v>
      </c>
      <c r="K279" s="19">
        <f t="shared" si="24"/>
        <v>0.3493</v>
      </c>
      <c r="L279" s="19">
        <f t="shared" si="25"/>
        <v>4.1300000000000003E-2</v>
      </c>
      <c r="M279" s="19">
        <f t="shared" si="26"/>
        <v>15.3154</v>
      </c>
    </row>
    <row r="280" spans="1:13" hidden="1">
      <c r="A280" s="88" t="str">
        <f>Solieusap!A646</f>
        <v>125</v>
      </c>
      <c r="B280" s="88" t="str">
        <f>Solieusap!B646</f>
        <v>BAO</v>
      </c>
      <c r="C280" s="88" t="str">
        <f>Solieusap!C646</f>
        <v>Combination</v>
      </c>
      <c r="D280" s="88" t="str">
        <f>Solieusap!D646</f>
        <v>Max</v>
      </c>
      <c r="E280" s="19">
        <f>(Solieusap!E646)</f>
        <v>0.3493</v>
      </c>
      <c r="F280" s="19">
        <f>(Solieusap!F646)</f>
        <v>0.46139999999999998</v>
      </c>
      <c r="G280" s="19">
        <f>(Solieusap!G646)</f>
        <v>27.771899999999999</v>
      </c>
      <c r="H280" s="19">
        <f>(Solieusap!H646)</f>
        <v>0.84399000000000002</v>
      </c>
      <c r="I280" s="19">
        <f>(Solieusap!I646)</f>
        <v>0.55564999999999998</v>
      </c>
      <c r="J280" s="19">
        <f>(Solieusap!J646)</f>
        <v>2.6900000000000001E-3</v>
      </c>
      <c r="K280" s="19">
        <f t="shared" si="24"/>
        <v>0.3493</v>
      </c>
      <c r="L280" s="19">
        <f t="shared" si="25"/>
        <v>0.46139999999999998</v>
      </c>
      <c r="M280" s="19">
        <f t="shared" si="26"/>
        <v>27.771899999999999</v>
      </c>
    </row>
    <row r="281" spans="1:13" hidden="1">
      <c r="A281" s="88" t="str">
        <f>Solieusap!A1083</f>
        <v>145</v>
      </c>
      <c r="B281" s="88" t="str">
        <f>Solieusap!B1083</f>
        <v>cb7</v>
      </c>
      <c r="C281" s="88" t="str">
        <f>Solieusap!C1083</f>
        <v>Combination</v>
      </c>
      <c r="D281" s="88">
        <f>Solieusap!D1083</f>
        <v>0</v>
      </c>
      <c r="E281" s="19">
        <f>(Solieusap!E1083)</f>
        <v>0.34329999999999999</v>
      </c>
      <c r="F281" s="19">
        <f>(Solieusap!F1083)</f>
        <v>8.1000000000000003E-2</v>
      </c>
      <c r="G281" s="19">
        <f>(Solieusap!G1083)</f>
        <v>20.792300000000001</v>
      </c>
      <c r="H281" s="19">
        <f>(Solieusap!H1083)</f>
        <v>-7.5170000000000001E-2</v>
      </c>
      <c r="I281" s="19">
        <f>(Solieusap!I1083)</f>
        <v>0.55706</v>
      </c>
      <c r="J281" s="19">
        <f>(Solieusap!J1083)</f>
        <v>-3.64E-3</v>
      </c>
      <c r="K281" s="19">
        <f t="shared" si="24"/>
        <v>0.34329999999999999</v>
      </c>
      <c r="L281" s="19">
        <f t="shared" si="25"/>
        <v>8.1000000000000003E-2</v>
      </c>
      <c r="M281" s="19">
        <f t="shared" si="26"/>
        <v>20.792300000000001</v>
      </c>
    </row>
    <row r="282" spans="1:13" hidden="1">
      <c r="A282" s="88" t="str">
        <f>Solieusap!A1106</f>
        <v>145</v>
      </c>
      <c r="B282" s="88" t="str">
        <f>Solieusap!B1106</f>
        <v>BAO</v>
      </c>
      <c r="C282" s="88" t="str">
        <f>Solieusap!C1106</f>
        <v>Combination</v>
      </c>
      <c r="D282" s="88" t="str">
        <f>Solieusap!D1106</f>
        <v>Max</v>
      </c>
      <c r="E282" s="19">
        <f>(Solieusap!E1106)</f>
        <v>0.34329999999999999</v>
      </c>
      <c r="F282" s="19">
        <f>(Solieusap!F1106)</f>
        <v>0.57299999999999995</v>
      </c>
      <c r="G282" s="19">
        <f>(Solieusap!G1106)</f>
        <v>30.682300000000001</v>
      </c>
      <c r="H282" s="19">
        <f>(Solieusap!H1106)</f>
        <v>0.74743999999999999</v>
      </c>
      <c r="I282" s="19">
        <f>(Solieusap!I1106)</f>
        <v>0.55706</v>
      </c>
      <c r="J282" s="19">
        <f>(Solieusap!J1106)</f>
        <v>3.3899999999999998E-3</v>
      </c>
      <c r="K282" s="19">
        <f t="shared" si="24"/>
        <v>0.34329999999999999</v>
      </c>
      <c r="L282" s="19">
        <f t="shared" si="25"/>
        <v>0.57299999999999995</v>
      </c>
      <c r="M282" s="19">
        <f t="shared" si="26"/>
        <v>30.682300000000001</v>
      </c>
    </row>
    <row r="283" spans="1:13" hidden="1">
      <c r="A283" s="88" t="str">
        <f>Solieusap!A937</f>
        <v>139</v>
      </c>
      <c r="B283" s="88" t="str">
        <f>Solieusap!B937</f>
        <v>THTT</v>
      </c>
      <c r="C283" s="88" t="str">
        <f>Solieusap!C937</f>
        <v>Combination</v>
      </c>
      <c r="D283" s="88">
        <f>Solieusap!D937</f>
        <v>0</v>
      </c>
      <c r="E283" s="19">
        <f>(Solieusap!E937)</f>
        <v>0.34100000000000003</v>
      </c>
      <c r="F283" s="19">
        <f>(Solieusap!F937)</f>
        <v>-0.1147</v>
      </c>
      <c r="G283" s="19">
        <f>(Solieusap!G937)</f>
        <v>31.976900000000001</v>
      </c>
      <c r="H283" s="19">
        <f>(Solieusap!H937)</f>
        <v>0.20635000000000001</v>
      </c>
      <c r="I283" s="19">
        <f>(Solieusap!I937)</f>
        <v>0.30542999999999998</v>
      </c>
      <c r="J283" s="19">
        <f>(Solieusap!J937)</f>
        <v>-2.3000000000000001E-4</v>
      </c>
      <c r="K283" s="19">
        <f t="shared" si="24"/>
        <v>0.34100000000000003</v>
      </c>
      <c r="L283" s="19">
        <f t="shared" si="25"/>
        <v>-0.1147</v>
      </c>
      <c r="M283" s="19">
        <f t="shared" si="26"/>
        <v>31.976900000000001</v>
      </c>
    </row>
    <row r="284" spans="1:13" hidden="1">
      <c r="A284" s="88" t="str">
        <f>Solieusap!A1183</f>
        <v>149</v>
      </c>
      <c r="B284" s="88" t="str">
        <f>Solieusap!B1183</f>
        <v>cb15</v>
      </c>
      <c r="C284" s="88" t="str">
        <f>Solieusap!C1183</f>
        <v>Combination</v>
      </c>
      <c r="D284" s="88">
        <f>Solieusap!D1183</f>
        <v>0</v>
      </c>
      <c r="E284" s="19">
        <f>(Solieusap!E1183)</f>
        <v>0.33629999999999999</v>
      </c>
      <c r="F284" s="19">
        <f>(Solieusap!F1183)</f>
        <v>-6.4199999999999993E-2</v>
      </c>
      <c r="G284" s="19">
        <f>(Solieusap!G1183)</f>
        <v>23.587299999999999</v>
      </c>
      <c r="H284" s="19">
        <f>(Solieusap!H1183)</f>
        <v>0.11482000000000001</v>
      </c>
      <c r="I284" s="19">
        <f>(Solieusap!I1183)</f>
        <v>0.5252</v>
      </c>
      <c r="J284" s="19">
        <f>(Solieusap!J1183)</f>
        <v>-2.8300000000000001E-3</v>
      </c>
      <c r="K284" s="19">
        <f t="shared" si="24"/>
        <v>0.33629999999999999</v>
      </c>
      <c r="L284" s="19">
        <f t="shared" si="25"/>
        <v>-6.4199999999999993E-2</v>
      </c>
      <c r="M284" s="19">
        <f t="shared" si="26"/>
        <v>23.587299999999999</v>
      </c>
    </row>
    <row r="285" spans="1:13" hidden="1">
      <c r="A285" s="88" t="str">
        <f>Solieusap!A715</f>
        <v>129</v>
      </c>
      <c r="B285" s="88" t="str">
        <f>Solieusap!B715</f>
        <v>cb7</v>
      </c>
      <c r="C285" s="88" t="str">
        <f>Solieusap!C715</f>
        <v>Combination</v>
      </c>
      <c r="D285" s="88">
        <f>Solieusap!D715</f>
        <v>0</v>
      </c>
      <c r="E285" s="19">
        <f>(Solieusap!E715)</f>
        <v>0.32929999999999998</v>
      </c>
      <c r="F285" s="19">
        <f>(Solieusap!F715)</f>
        <v>-2.5000000000000001E-2</v>
      </c>
      <c r="G285" s="19">
        <f>(Solieusap!G715)</f>
        <v>13.8771</v>
      </c>
      <c r="H285" s="19">
        <f>(Solieusap!H715)</f>
        <v>1.9199999999999998E-2</v>
      </c>
      <c r="I285" s="19">
        <f>(Solieusap!I715)</f>
        <v>0.53764000000000001</v>
      </c>
      <c r="J285" s="19">
        <f>(Solieusap!J715)</f>
        <v>-3.2000000000000002E-3</v>
      </c>
      <c r="K285" s="19">
        <f t="shared" si="24"/>
        <v>0.32929999999999998</v>
      </c>
      <c r="L285" s="19">
        <f t="shared" si="25"/>
        <v>-2.5000000000000001E-2</v>
      </c>
      <c r="M285" s="19">
        <f t="shared" si="26"/>
        <v>13.8771</v>
      </c>
    </row>
    <row r="286" spans="1:13" hidden="1">
      <c r="A286" s="88" t="str">
        <f>Solieusap!A738</f>
        <v>129</v>
      </c>
      <c r="B286" s="88" t="str">
        <f>Solieusap!B738</f>
        <v>BAO</v>
      </c>
      <c r="C286" s="88" t="str">
        <f>Solieusap!C738</f>
        <v>Combination</v>
      </c>
      <c r="D286" s="88" t="str">
        <f>Solieusap!D738</f>
        <v>Max</v>
      </c>
      <c r="E286" s="19">
        <f>(Solieusap!E738)</f>
        <v>0.32929999999999998</v>
      </c>
      <c r="F286" s="19">
        <f>(Solieusap!F738)</f>
        <v>0.39500000000000002</v>
      </c>
      <c r="G286" s="19">
        <f>(Solieusap!G738)</f>
        <v>23.417000000000002</v>
      </c>
      <c r="H286" s="19">
        <f>(Solieusap!H738)</f>
        <v>0.79354999999999998</v>
      </c>
      <c r="I286" s="19">
        <f>(Solieusap!I738)</f>
        <v>0.53764000000000001</v>
      </c>
      <c r="J286" s="19">
        <f>(Solieusap!J738)</f>
        <v>3.5599999999999998E-3</v>
      </c>
      <c r="K286" s="19">
        <f t="shared" si="24"/>
        <v>0.32929999999999998</v>
      </c>
      <c r="L286" s="19">
        <f t="shared" si="25"/>
        <v>0.39500000000000002</v>
      </c>
      <c r="M286" s="19">
        <f t="shared" si="26"/>
        <v>23.417000000000002</v>
      </c>
    </row>
    <row r="287" spans="1:13" hidden="1">
      <c r="A287" s="88" t="str">
        <f>Solieusap!A569</f>
        <v>123</v>
      </c>
      <c r="B287" s="88" t="str">
        <f>Solieusap!B569</f>
        <v>THTT</v>
      </c>
      <c r="C287" s="88" t="str">
        <f>Solieusap!C569</f>
        <v>Combination</v>
      </c>
      <c r="D287" s="88">
        <f>Solieusap!D569</f>
        <v>0</v>
      </c>
      <c r="E287" s="19">
        <f>(Solieusap!E569)</f>
        <v>0.32890000000000003</v>
      </c>
      <c r="F287" s="19">
        <f>(Solieusap!F569)</f>
        <v>-0.29580000000000001</v>
      </c>
      <c r="G287" s="19">
        <f>(Solieusap!G569)</f>
        <v>30.960899999999999</v>
      </c>
      <c r="H287" s="19">
        <f>(Solieusap!H569)</f>
        <v>0.36803000000000002</v>
      </c>
      <c r="I287" s="19">
        <f>(Solieusap!I569)</f>
        <v>0.29341</v>
      </c>
      <c r="J287" s="19">
        <f>(Solieusap!J569)</f>
        <v>-1.07E-3</v>
      </c>
      <c r="K287" s="19">
        <f t="shared" si="24"/>
        <v>0.32890000000000003</v>
      </c>
      <c r="L287" s="19">
        <f t="shared" si="25"/>
        <v>-0.29580000000000001</v>
      </c>
      <c r="M287" s="19">
        <f t="shared" si="26"/>
        <v>30.960899999999999</v>
      </c>
    </row>
    <row r="288" spans="1:13" hidden="1">
      <c r="A288" s="88" t="str">
        <f>Solieusap!A462</f>
        <v>115</v>
      </c>
      <c r="B288" s="88" t="str">
        <f>Solieusap!B462</f>
        <v>BAO</v>
      </c>
      <c r="C288" s="88" t="str">
        <f>Solieusap!C462</f>
        <v>Combination</v>
      </c>
      <c r="D288" s="88" t="str">
        <f>Solieusap!D462</f>
        <v>Max</v>
      </c>
      <c r="E288" s="19">
        <f>(Solieusap!E462)</f>
        <v>0.3286</v>
      </c>
      <c r="F288" s="19">
        <f>(Solieusap!F462)</f>
        <v>0.69769999999999999</v>
      </c>
      <c r="G288" s="19">
        <f>(Solieusap!G462)</f>
        <v>26.5244</v>
      </c>
      <c r="H288" s="19">
        <f>(Solieusap!H462)</f>
        <v>0.76895000000000002</v>
      </c>
      <c r="I288" s="19">
        <f>(Solieusap!I462)</f>
        <v>0.52408999999999994</v>
      </c>
      <c r="J288" s="19">
        <f>(Solieusap!J462)</f>
        <v>2.3400000000000001E-3</v>
      </c>
      <c r="K288" s="19">
        <f t="shared" si="24"/>
        <v>0.3286</v>
      </c>
      <c r="L288" s="19">
        <f t="shared" si="25"/>
        <v>0.69769999999999999</v>
      </c>
      <c r="M288" s="19">
        <f t="shared" si="26"/>
        <v>26.5244</v>
      </c>
    </row>
    <row r="289" spans="1:13" hidden="1">
      <c r="A289" s="88" t="str">
        <f>Solieusap!A439</f>
        <v>115</v>
      </c>
      <c r="B289" s="88" t="str">
        <f>Solieusap!B439</f>
        <v>cb7</v>
      </c>
      <c r="C289" s="88" t="str">
        <f>Solieusap!C439</f>
        <v>Combination</v>
      </c>
      <c r="D289" s="88">
        <f>Solieusap!D439</f>
        <v>0</v>
      </c>
      <c r="E289" s="19">
        <f>(Solieusap!E439)</f>
        <v>0.3286</v>
      </c>
      <c r="F289" s="19">
        <f>(Solieusap!F439)</f>
        <v>3.04E-2</v>
      </c>
      <c r="G289" s="19">
        <f>(Solieusap!G439)</f>
        <v>18.395600000000002</v>
      </c>
      <c r="H289" s="19">
        <f>(Solieusap!H439)</f>
        <v>4.2300000000000003E-3</v>
      </c>
      <c r="I289" s="19">
        <f>(Solieusap!I439)</f>
        <v>0.52408999999999994</v>
      </c>
      <c r="J289" s="19">
        <f>(Solieusap!J439)</f>
        <v>-2.5200000000000001E-3</v>
      </c>
      <c r="K289" s="19">
        <f t="shared" si="24"/>
        <v>0.3286</v>
      </c>
      <c r="L289" s="19">
        <f t="shared" si="25"/>
        <v>3.04E-2</v>
      </c>
      <c r="M289" s="19">
        <f t="shared" si="26"/>
        <v>18.395600000000002</v>
      </c>
    </row>
    <row r="290" spans="1:13" hidden="1">
      <c r="A290" s="88" t="str">
        <f>Solieusap!A1187</f>
        <v>149</v>
      </c>
      <c r="B290" s="88" t="str">
        <f>Solieusap!B1187</f>
        <v>cb19</v>
      </c>
      <c r="C290" s="88" t="str">
        <f>Solieusap!C1187</f>
        <v>Combination</v>
      </c>
      <c r="D290" s="88">
        <f>Solieusap!D1187</f>
        <v>0</v>
      </c>
      <c r="E290" s="19">
        <f>(Solieusap!E1187)</f>
        <v>0.32619999999999999</v>
      </c>
      <c r="F290" s="19">
        <f>(Solieusap!F1187)</f>
        <v>-5.7999999999999996E-3</v>
      </c>
      <c r="G290" s="19">
        <f>(Solieusap!G1187)</f>
        <v>19.0686</v>
      </c>
      <c r="H290" s="19">
        <f>(Solieusap!H1187)</f>
        <v>3.576E-2</v>
      </c>
      <c r="I290" s="19">
        <f>(Solieusap!I1187)</f>
        <v>0.51670000000000005</v>
      </c>
      <c r="J290" s="19">
        <f>(Solieusap!J1187)</f>
        <v>-2.8E-3</v>
      </c>
      <c r="K290" s="19">
        <f t="shared" si="24"/>
        <v>0.32619999999999999</v>
      </c>
      <c r="L290" s="19">
        <f t="shared" si="25"/>
        <v>-5.7999999999999996E-3</v>
      </c>
      <c r="M290" s="19">
        <f t="shared" si="26"/>
        <v>19.0686</v>
      </c>
    </row>
    <row r="291" spans="1:13" hidden="1">
      <c r="A291" s="88" t="str">
        <f>Solieusap!A1184</f>
        <v>149</v>
      </c>
      <c r="B291" s="88" t="str">
        <f>Solieusap!B1184</f>
        <v>cb16</v>
      </c>
      <c r="C291" s="88" t="str">
        <f>Solieusap!C1184</f>
        <v>Combination</v>
      </c>
      <c r="D291" s="88">
        <f>Solieusap!D1184</f>
        <v>0</v>
      </c>
      <c r="E291" s="19">
        <f>(Solieusap!E1184)</f>
        <v>0.3261</v>
      </c>
      <c r="F291" s="19">
        <f>(Solieusap!F1184)</f>
        <v>-8.6999999999999994E-3</v>
      </c>
      <c r="G291" s="19">
        <f>(Solieusap!G1184)</f>
        <v>19.035699999999999</v>
      </c>
      <c r="H291" s="19">
        <f>(Solieusap!H1184)</f>
        <v>3.9699999999999999E-2</v>
      </c>
      <c r="I291" s="19">
        <f>(Solieusap!I1184)</f>
        <v>0.51656999999999997</v>
      </c>
      <c r="J291" s="19">
        <f>(Solieusap!J1184)</f>
        <v>-2.7899999999999999E-3</v>
      </c>
      <c r="K291" s="19">
        <f t="shared" si="24"/>
        <v>0.3261</v>
      </c>
      <c r="L291" s="19">
        <f t="shared" si="25"/>
        <v>-8.6999999999999994E-3</v>
      </c>
      <c r="M291" s="19">
        <f t="shared" si="26"/>
        <v>19.035699999999999</v>
      </c>
    </row>
    <row r="292" spans="1:13" hidden="1">
      <c r="A292" s="88" t="str">
        <f>Solieusap!A1186</f>
        <v>149</v>
      </c>
      <c r="B292" s="88" t="str">
        <f>Solieusap!B1186</f>
        <v>cb18</v>
      </c>
      <c r="C292" s="88" t="str">
        <f>Solieusap!C1186</f>
        <v>Combination</v>
      </c>
      <c r="D292" s="88">
        <f>Solieusap!D1186</f>
        <v>0</v>
      </c>
      <c r="E292" s="19">
        <f>(Solieusap!E1186)</f>
        <v>0.32600000000000001</v>
      </c>
      <c r="F292" s="19">
        <f>(Solieusap!F1186)</f>
        <v>-2.9899999999999999E-2</v>
      </c>
      <c r="G292" s="19">
        <f>(Solieusap!G1186)</f>
        <v>19.069700000000001</v>
      </c>
      <c r="H292" s="19">
        <f>(Solieusap!H1186)</f>
        <v>6.8440000000000001E-2</v>
      </c>
      <c r="I292" s="19">
        <f>(Solieusap!I1186)</f>
        <v>0.51642999999999994</v>
      </c>
      <c r="J292" s="19">
        <f>(Solieusap!J1186)</f>
        <v>-2.7399999999999998E-3</v>
      </c>
      <c r="K292" s="19">
        <f t="shared" si="24"/>
        <v>0.32600000000000001</v>
      </c>
      <c r="L292" s="19">
        <f t="shared" si="25"/>
        <v>-2.9899999999999999E-2</v>
      </c>
      <c r="M292" s="19">
        <f t="shared" si="26"/>
        <v>19.069700000000001</v>
      </c>
    </row>
    <row r="293" spans="1:13" hidden="1">
      <c r="A293" s="88" t="str">
        <f>Solieusap!A815</f>
        <v>133</v>
      </c>
      <c r="B293" s="88" t="str">
        <f>Solieusap!B815</f>
        <v>cb15</v>
      </c>
      <c r="C293" s="88" t="str">
        <f>Solieusap!C815</f>
        <v>Combination</v>
      </c>
      <c r="D293" s="88">
        <f>Solieusap!D815</f>
        <v>0</v>
      </c>
      <c r="E293" s="19">
        <f>(Solieusap!E815)</f>
        <v>0.32600000000000001</v>
      </c>
      <c r="F293" s="19">
        <f>(Solieusap!F815)</f>
        <v>-0.18099999999999999</v>
      </c>
      <c r="G293" s="19">
        <f>(Solieusap!G815)</f>
        <v>23.428699999999999</v>
      </c>
      <c r="H293" s="19">
        <f>(Solieusap!H815)</f>
        <v>0.21928</v>
      </c>
      <c r="I293" s="19">
        <f>(Solieusap!I815)</f>
        <v>0.50993999999999995</v>
      </c>
      <c r="J293" s="19">
        <f>(Solieusap!J815)</f>
        <v>-2.7100000000000002E-3</v>
      </c>
      <c r="K293" s="19">
        <f t="shared" si="24"/>
        <v>0.32600000000000001</v>
      </c>
      <c r="L293" s="19">
        <f t="shared" si="25"/>
        <v>-0.18099999999999999</v>
      </c>
      <c r="M293" s="19">
        <f t="shared" si="26"/>
        <v>23.428699999999999</v>
      </c>
    </row>
    <row r="294" spans="1:13" hidden="1">
      <c r="A294" s="88" t="str">
        <f>Solieusap!A1185</f>
        <v>149</v>
      </c>
      <c r="B294" s="88" t="str">
        <f>Solieusap!B1185</f>
        <v>cb17</v>
      </c>
      <c r="C294" s="88" t="str">
        <f>Solieusap!C1185</f>
        <v>Combination</v>
      </c>
      <c r="D294" s="88">
        <f>Solieusap!D1185</f>
        <v>0</v>
      </c>
      <c r="E294" s="19">
        <f>(Solieusap!E1185)</f>
        <v>0.32590000000000002</v>
      </c>
      <c r="F294" s="19">
        <f>(Solieusap!F1185)</f>
        <v>-5.6300000000000003E-2</v>
      </c>
      <c r="G294" s="19">
        <f>(Solieusap!G1185)</f>
        <v>19.1358</v>
      </c>
      <c r="H294" s="19">
        <f>(Solieusap!H1185)</f>
        <v>0.10402</v>
      </c>
      <c r="I294" s="19">
        <f>(Solieusap!I1185)</f>
        <v>0.51622999999999997</v>
      </c>
      <c r="J294" s="19">
        <f>(Solieusap!J1185)</f>
        <v>-2.82E-3</v>
      </c>
      <c r="K294" s="19">
        <f t="shared" si="24"/>
        <v>0.32590000000000002</v>
      </c>
      <c r="L294" s="19">
        <f t="shared" si="25"/>
        <v>-5.6300000000000003E-2</v>
      </c>
      <c r="M294" s="19">
        <f t="shared" si="26"/>
        <v>19.1358</v>
      </c>
    </row>
    <row r="295" spans="1:13" hidden="1">
      <c r="A295" s="88" t="str">
        <f>Solieusap!A817</f>
        <v>133</v>
      </c>
      <c r="B295" s="88" t="str">
        <f>Solieusap!B817</f>
        <v>cb17</v>
      </c>
      <c r="C295" s="88" t="str">
        <f>Solieusap!C817</f>
        <v>Combination</v>
      </c>
      <c r="D295" s="88">
        <f>Solieusap!D817</f>
        <v>0</v>
      </c>
      <c r="E295" s="19">
        <f>(Solieusap!E817)</f>
        <v>0.31809999999999999</v>
      </c>
      <c r="F295" s="19">
        <f>(Solieusap!F817)</f>
        <v>-0.1736</v>
      </c>
      <c r="G295" s="19">
        <f>(Solieusap!G817)</f>
        <v>19.0443</v>
      </c>
      <c r="H295" s="19">
        <f>(Solieusap!H817)</f>
        <v>0.20888000000000001</v>
      </c>
      <c r="I295" s="19">
        <f>(Solieusap!I817)</f>
        <v>0.50331000000000004</v>
      </c>
      <c r="J295" s="19">
        <f>(Solieusap!J817)</f>
        <v>-2.6800000000000001E-3</v>
      </c>
      <c r="K295" s="19">
        <f t="shared" si="24"/>
        <v>0.31809999999999999</v>
      </c>
      <c r="L295" s="19">
        <f t="shared" si="25"/>
        <v>-0.1736</v>
      </c>
      <c r="M295" s="19">
        <f t="shared" si="26"/>
        <v>19.0443</v>
      </c>
    </row>
    <row r="296" spans="1:13" hidden="1">
      <c r="A296" s="88" t="str">
        <f>Solieusap!A818</f>
        <v>133</v>
      </c>
      <c r="B296" s="88" t="str">
        <f>Solieusap!B818</f>
        <v>cb18</v>
      </c>
      <c r="C296" s="88" t="str">
        <f>Solieusap!C818</f>
        <v>Combination</v>
      </c>
      <c r="D296" s="88">
        <f>Solieusap!D818</f>
        <v>0</v>
      </c>
      <c r="E296" s="19">
        <f>(Solieusap!E818)</f>
        <v>0.31809999999999999</v>
      </c>
      <c r="F296" s="19">
        <f>(Solieusap!F818)</f>
        <v>-0.15</v>
      </c>
      <c r="G296" s="19">
        <f>(Solieusap!G818)</f>
        <v>19.032699999999998</v>
      </c>
      <c r="H296" s="19">
        <f>(Solieusap!H818)</f>
        <v>0.17580000000000001</v>
      </c>
      <c r="I296" s="19">
        <f>(Solieusap!I818)</f>
        <v>0.50324000000000002</v>
      </c>
      <c r="J296" s="19">
        <f>(Solieusap!J818)</f>
        <v>-2.9199999999999999E-3</v>
      </c>
      <c r="K296" s="19">
        <f t="shared" si="24"/>
        <v>0.31809999999999999</v>
      </c>
      <c r="L296" s="19">
        <f t="shared" si="25"/>
        <v>-0.15</v>
      </c>
      <c r="M296" s="19">
        <f t="shared" si="26"/>
        <v>19.032699999999998</v>
      </c>
    </row>
    <row r="297" spans="1:13" hidden="1">
      <c r="A297" s="88" t="str">
        <f>Solieusap!A908</f>
        <v>137</v>
      </c>
      <c r="B297" s="88" t="str">
        <f>Solieusap!B908</f>
        <v>cb16</v>
      </c>
      <c r="C297" s="88" t="str">
        <f>Solieusap!C908</f>
        <v>Combination</v>
      </c>
      <c r="D297" s="88">
        <f>Solieusap!D908</f>
        <v>0</v>
      </c>
      <c r="E297" s="19">
        <f>(Solieusap!E908)</f>
        <v>0.318</v>
      </c>
      <c r="F297" s="19">
        <f>(Solieusap!F908)</f>
        <v>-0.1855</v>
      </c>
      <c r="G297" s="19">
        <f>(Solieusap!G908)</f>
        <v>17.426500000000001</v>
      </c>
      <c r="H297" s="19">
        <f>(Solieusap!H908)</f>
        <v>0.22206000000000001</v>
      </c>
      <c r="I297" s="19">
        <f>(Solieusap!I908)</f>
        <v>0.39332</v>
      </c>
      <c r="J297" s="19">
        <f>(Solieusap!J908)</f>
        <v>-2.8600000000000001E-3</v>
      </c>
      <c r="K297" s="19">
        <f t="shared" si="24"/>
        <v>0.318</v>
      </c>
      <c r="L297" s="19">
        <f t="shared" si="25"/>
        <v>-0.1855</v>
      </c>
      <c r="M297" s="19">
        <f t="shared" si="26"/>
        <v>17.426500000000001</v>
      </c>
    </row>
    <row r="298" spans="1:13" hidden="1">
      <c r="A298" s="88" t="str">
        <f>Solieusap!A816</f>
        <v>133</v>
      </c>
      <c r="B298" s="88" t="str">
        <f>Solieusap!B816</f>
        <v>cb16</v>
      </c>
      <c r="C298" s="88" t="str">
        <f>Solieusap!C816</f>
        <v>Combination</v>
      </c>
      <c r="D298" s="88">
        <f>Solieusap!D816</f>
        <v>0</v>
      </c>
      <c r="E298" s="19">
        <f>(Solieusap!E816)</f>
        <v>0.31790000000000002</v>
      </c>
      <c r="F298" s="19">
        <f>(Solieusap!F816)</f>
        <v>-0.12989999999999999</v>
      </c>
      <c r="G298" s="19">
        <f>(Solieusap!G816)</f>
        <v>19.023</v>
      </c>
      <c r="H298" s="19">
        <f>(Solieusap!H816)</f>
        <v>0.14812</v>
      </c>
      <c r="I298" s="19">
        <f>(Solieusap!I816)</f>
        <v>0.50307999999999997</v>
      </c>
      <c r="J298" s="19">
        <f>(Solieusap!J816)</f>
        <v>-2.97E-3</v>
      </c>
      <c r="K298" s="19">
        <f t="shared" si="24"/>
        <v>0.31790000000000002</v>
      </c>
      <c r="L298" s="19">
        <f t="shared" si="25"/>
        <v>-0.12989999999999999</v>
      </c>
      <c r="M298" s="19">
        <f t="shared" si="26"/>
        <v>19.023</v>
      </c>
    </row>
    <row r="299" spans="1:13" hidden="1">
      <c r="A299" s="88" t="str">
        <f>Solieusap!A819</f>
        <v>133</v>
      </c>
      <c r="B299" s="88" t="str">
        <f>Solieusap!B819</f>
        <v>cb19</v>
      </c>
      <c r="C299" s="88" t="str">
        <f>Solieusap!C819</f>
        <v>Combination</v>
      </c>
      <c r="D299" s="88">
        <f>Solieusap!D819</f>
        <v>0</v>
      </c>
      <c r="E299" s="19">
        <f>(Solieusap!E819)</f>
        <v>0.31790000000000002</v>
      </c>
      <c r="F299" s="19">
        <f>(Solieusap!F819)</f>
        <v>-0.1265</v>
      </c>
      <c r="G299" s="19">
        <f>(Solieusap!G819)</f>
        <v>19.073</v>
      </c>
      <c r="H299" s="19">
        <f>(Solieusap!H819)</f>
        <v>0.14369999999999999</v>
      </c>
      <c r="I299" s="19">
        <f>(Solieusap!I819)</f>
        <v>0.50307000000000002</v>
      </c>
      <c r="J299" s="19">
        <f>(Solieusap!J819)</f>
        <v>-2.97E-3</v>
      </c>
      <c r="K299" s="19">
        <f t="shared" si="24"/>
        <v>0.31790000000000002</v>
      </c>
      <c r="L299" s="19">
        <f t="shared" si="25"/>
        <v>-0.1265</v>
      </c>
      <c r="M299" s="19">
        <f t="shared" si="26"/>
        <v>19.073</v>
      </c>
    </row>
    <row r="300" spans="1:13" hidden="1">
      <c r="A300" s="88" t="str">
        <f>Solieusap!A910</f>
        <v>137</v>
      </c>
      <c r="B300" s="88" t="str">
        <f>Solieusap!B910</f>
        <v>cb18</v>
      </c>
      <c r="C300" s="88" t="str">
        <f>Solieusap!C910</f>
        <v>Combination</v>
      </c>
      <c r="D300" s="88">
        <f>Solieusap!D910</f>
        <v>0</v>
      </c>
      <c r="E300" s="19">
        <f>(Solieusap!E910)</f>
        <v>0.31790000000000002</v>
      </c>
      <c r="F300" s="19">
        <f>(Solieusap!F910)</f>
        <v>-0.20480000000000001</v>
      </c>
      <c r="G300" s="19">
        <f>(Solieusap!G910)</f>
        <v>17.400400000000001</v>
      </c>
      <c r="H300" s="19">
        <f>(Solieusap!H910)</f>
        <v>0.2485</v>
      </c>
      <c r="I300" s="19">
        <f>(Solieusap!I910)</f>
        <v>0.39328999999999997</v>
      </c>
      <c r="J300" s="19">
        <f>(Solieusap!J910)</f>
        <v>-2.81E-3</v>
      </c>
      <c r="K300" s="19">
        <f t="shared" si="24"/>
        <v>0.31790000000000002</v>
      </c>
      <c r="L300" s="19">
        <f t="shared" si="25"/>
        <v>-0.20480000000000001</v>
      </c>
      <c r="M300" s="19">
        <f t="shared" si="26"/>
        <v>17.400400000000001</v>
      </c>
    </row>
    <row r="301" spans="1:13" hidden="1">
      <c r="A301" s="88" t="str">
        <f>Solieusap!A911</f>
        <v>137</v>
      </c>
      <c r="B301" s="88" t="str">
        <f>Solieusap!B911</f>
        <v>cb19</v>
      </c>
      <c r="C301" s="88" t="str">
        <f>Solieusap!C911</f>
        <v>Combination</v>
      </c>
      <c r="D301" s="88">
        <f>Solieusap!D911</f>
        <v>0</v>
      </c>
      <c r="E301" s="19">
        <f>(Solieusap!E911)</f>
        <v>0.31769999999999998</v>
      </c>
      <c r="F301" s="19">
        <f>(Solieusap!F911)</f>
        <v>-0.18240000000000001</v>
      </c>
      <c r="G301" s="19">
        <f>(Solieusap!G911)</f>
        <v>17.340399999999999</v>
      </c>
      <c r="H301" s="19">
        <f>(Solieusap!H911)</f>
        <v>0.21798999999999999</v>
      </c>
      <c r="I301" s="19">
        <f>(Solieusap!I911)</f>
        <v>0.39302999999999999</v>
      </c>
      <c r="J301" s="19">
        <f>(Solieusap!J911)</f>
        <v>-2.8600000000000001E-3</v>
      </c>
      <c r="K301" s="19">
        <f t="shared" si="24"/>
        <v>0.31769999999999998</v>
      </c>
      <c r="L301" s="19">
        <f t="shared" si="25"/>
        <v>-0.18240000000000001</v>
      </c>
      <c r="M301" s="19">
        <f t="shared" si="26"/>
        <v>17.340399999999999</v>
      </c>
    </row>
    <row r="302" spans="1:13" hidden="1">
      <c r="A302" s="88" t="str">
        <f>Solieusap!A909</f>
        <v>137</v>
      </c>
      <c r="B302" s="88" t="str">
        <f>Solieusap!B909</f>
        <v>cb17</v>
      </c>
      <c r="C302" s="88" t="str">
        <f>Solieusap!C909</f>
        <v>Combination</v>
      </c>
      <c r="D302" s="88">
        <f>Solieusap!D909</f>
        <v>0</v>
      </c>
      <c r="E302" s="19">
        <f>(Solieusap!E909)</f>
        <v>0.31740000000000002</v>
      </c>
      <c r="F302" s="19">
        <f>(Solieusap!F909)</f>
        <v>-0.2283</v>
      </c>
      <c r="G302" s="19">
        <f>(Solieusap!G909)</f>
        <v>17.304400000000001</v>
      </c>
      <c r="H302" s="19">
        <f>(Solieusap!H909)</f>
        <v>0.28072000000000003</v>
      </c>
      <c r="I302" s="19">
        <f>(Solieusap!I909)</f>
        <v>0.39290000000000003</v>
      </c>
      <c r="J302" s="19">
        <f>(Solieusap!J909)</f>
        <v>-2.5999999999999999E-3</v>
      </c>
      <c r="K302" s="19">
        <f t="shared" si="24"/>
        <v>0.31740000000000002</v>
      </c>
      <c r="L302" s="19">
        <f t="shared" si="25"/>
        <v>-0.2283</v>
      </c>
      <c r="M302" s="19">
        <f t="shared" si="26"/>
        <v>17.304400000000001</v>
      </c>
    </row>
    <row r="303" spans="1:13" hidden="1">
      <c r="A303" s="88" t="str">
        <f>Solieusap!A1001</f>
        <v>141</v>
      </c>
      <c r="B303" s="88" t="str">
        <f>Solieusap!B1001</f>
        <v>cb17</v>
      </c>
      <c r="C303" s="88" t="str">
        <f>Solieusap!C1001</f>
        <v>Combination</v>
      </c>
      <c r="D303" s="88">
        <f>Solieusap!D1001</f>
        <v>0</v>
      </c>
      <c r="E303" s="19">
        <f>(Solieusap!E1001)</f>
        <v>0.31609999999999999</v>
      </c>
      <c r="F303" s="19">
        <f>(Solieusap!F1001)</f>
        <v>1.21E-2</v>
      </c>
      <c r="G303" s="19">
        <f>(Solieusap!G1001)</f>
        <v>18.060300000000002</v>
      </c>
      <c r="H303" s="19">
        <f>(Solieusap!H1001)</f>
        <v>-1.4749999999999999E-2</v>
      </c>
      <c r="I303" s="19">
        <f>(Solieusap!I1001)</f>
        <v>0.50780000000000003</v>
      </c>
      <c r="J303" s="19">
        <f>(Solieusap!J1001)</f>
        <v>-3.4499999999999999E-3</v>
      </c>
      <c r="K303" s="19">
        <f t="shared" si="24"/>
        <v>0.31609999999999999</v>
      </c>
      <c r="L303" s="19">
        <f t="shared" si="25"/>
        <v>1.21E-2</v>
      </c>
      <c r="M303" s="19">
        <f t="shared" si="26"/>
        <v>18.060300000000002</v>
      </c>
    </row>
    <row r="304" spans="1:13" hidden="1">
      <c r="A304" s="88" t="str">
        <f>Solieusap!A1002</f>
        <v>141</v>
      </c>
      <c r="B304" s="88" t="str">
        <f>Solieusap!B1002</f>
        <v>cb18</v>
      </c>
      <c r="C304" s="88" t="str">
        <f>Solieusap!C1002</f>
        <v>Combination</v>
      </c>
      <c r="D304" s="88">
        <f>Solieusap!D1002</f>
        <v>0</v>
      </c>
      <c r="E304" s="19">
        <f>(Solieusap!E1002)</f>
        <v>0.31590000000000001</v>
      </c>
      <c r="F304" s="19">
        <f>(Solieusap!F1002)</f>
        <v>3.73E-2</v>
      </c>
      <c r="G304" s="19">
        <f>(Solieusap!G1002)</f>
        <v>17.9816</v>
      </c>
      <c r="H304" s="19">
        <f>(Solieusap!H1002)</f>
        <v>-4.895E-2</v>
      </c>
      <c r="I304" s="19">
        <f>(Solieusap!I1002)</f>
        <v>0.50758999999999999</v>
      </c>
      <c r="J304" s="19">
        <f>(Solieusap!J1002)</f>
        <v>-3.2399999999999998E-3</v>
      </c>
      <c r="K304" s="19">
        <f t="shared" si="24"/>
        <v>0.31590000000000001</v>
      </c>
      <c r="L304" s="19">
        <f t="shared" si="25"/>
        <v>3.73E-2</v>
      </c>
      <c r="M304" s="19">
        <f t="shared" si="26"/>
        <v>17.9816</v>
      </c>
    </row>
    <row r="305" spans="1:13" hidden="1">
      <c r="A305" s="88" t="str">
        <f>Solieusap!A1000</f>
        <v>141</v>
      </c>
      <c r="B305" s="88" t="str">
        <f>Solieusap!B1000</f>
        <v>cb16</v>
      </c>
      <c r="C305" s="88" t="str">
        <f>Solieusap!C1000</f>
        <v>Combination</v>
      </c>
      <c r="D305" s="88">
        <f>Solieusap!D1000</f>
        <v>0</v>
      </c>
      <c r="E305" s="19">
        <f>(Solieusap!E1000)</f>
        <v>0.31580000000000003</v>
      </c>
      <c r="F305" s="19">
        <f>(Solieusap!F1000)</f>
        <v>5.79E-2</v>
      </c>
      <c r="G305" s="19">
        <f>(Solieusap!G1000)</f>
        <v>17.9298</v>
      </c>
      <c r="H305" s="19">
        <f>(Solieusap!H1000)</f>
        <v>-7.6969999999999997E-2</v>
      </c>
      <c r="I305" s="19">
        <f>(Solieusap!I1000)</f>
        <v>0.50741000000000003</v>
      </c>
      <c r="J305" s="19">
        <f>(Solieusap!J1000)</f>
        <v>-3.1900000000000001E-3</v>
      </c>
      <c r="K305" s="19">
        <f t="shared" si="24"/>
        <v>0.31580000000000003</v>
      </c>
      <c r="L305" s="19">
        <f t="shared" si="25"/>
        <v>5.79E-2</v>
      </c>
      <c r="M305" s="19">
        <f t="shared" si="26"/>
        <v>17.9298</v>
      </c>
    </row>
    <row r="306" spans="1:13" hidden="1">
      <c r="A306" s="88" t="str">
        <f>Solieusap!A1003</f>
        <v>141</v>
      </c>
      <c r="B306" s="88" t="str">
        <f>Solieusap!B1003</f>
        <v>cb19</v>
      </c>
      <c r="C306" s="88" t="str">
        <f>Solieusap!C1003</f>
        <v>Combination</v>
      </c>
      <c r="D306" s="88">
        <f>Solieusap!D1003</f>
        <v>0</v>
      </c>
      <c r="E306" s="19">
        <f>(Solieusap!E1003)</f>
        <v>0.31569999999999998</v>
      </c>
      <c r="F306" s="19">
        <f>(Solieusap!F1003)</f>
        <v>6.0999999999999999E-2</v>
      </c>
      <c r="G306" s="19">
        <f>(Solieusap!G1003)</f>
        <v>18.002099999999999</v>
      </c>
      <c r="H306" s="19">
        <f>(Solieusap!H1003)</f>
        <v>-8.1119999999999998E-2</v>
      </c>
      <c r="I306" s="19">
        <f>(Solieusap!I1003)</f>
        <v>0.50734999999999997</v>
      </c>
      <c r="J306" s="19">
        <f>(Solieusap!J1003)</f>
        <v>-3.1800000000000001E-3</v>
      </c>
      <c r="K306" s="19">
        <f t="shared" si="24"/>
        <v>0.31569999999999998</v>
      </c>
      <c r="L306" s="19">
        <f t="shared" si="25"/>
        <v>6.0999999999999999E-2</v>
      </c>
      <c r="M306" s="19">
        <f t="shared" si="26"/>
        <v>18.002099999999999</v>
      </c>
    </row>
    <row r="307" spans="1:13" hidden="1">
      <c r="A307" s="88" t="str">
        <f>Solieusap!A1459</f>
        <v>161</v>
      </c>
      <c r="B307" s="88" t="str">
        <f>Solieusap!B1459</f>
        <v>cb15</v>
      </c>
      <c r="C307" s="88" t="str">
        <f>Solieusap!C1459</f>
        <v>Combination</v>
      </c>
      <c r="D307" s="88">
        <f>Solieusap!D1459</f>
        <v>0</v>
      </c>
      <c r="E307" s="19">
        <f>(Solieusap!E1459)</f>
        <v>0.315</v>
      </c>
      <c r="F307" s="19">
        <f>(Solieusap!F1459)</f>
        <v>-0.1399</v>
      </c>
      <c r="G307" s="19">
        <f>(Solieusap!G1459)</f>
        <v>32.477699999999999</v>
      </c>
      <c r="H307" s="19">
        <f>(Solieusap!H1459)</f>
        <v>0.152</v>
      </c>
      <c r="I307" s="19">
        <f>(Solieusap!I1459)</f>
        <v>0.51951000000000003</v>
      </c>
      <c r="J307" s="19">
        <f>(Solieusap!J1459)</f>
        <v>-2.8400000000000001E-3</v>
      </c>
      <c r="K307" s="19">
        <f t="shared" si="24"/>
        <v>0.315</v>
      </c>
      <c r="L307" s="19">
        <f t="shared" si="25"/>
        <v>-0.1399</v>
      </c>
      <c r="M307" s="19">
        <f t="shared" si="26"/>
        <v>32.477699999999999</v>
      </c>
    </row>
    <row r="308" spans="1:13" hidden="1">
      <c r="A308" s="88" t="str">
        <f>Solieusap!A1461</f>
        <v>161</v>
      </c>
      <c r="B308" s="88" t="str">
        <f>Solieusap!B1461</f>
        <v>cb17</v>
      </c>
      <c r="C308" s="88" t="str">
        <f>Solieusap!C1461</f>
        <v>Combination</v>
      </c>
      <c r="D308" s="88">
        <f>Solieusap!D1461</f>
        <v>0</v>
      </c>
      <c r="E308" s="19">
        <f>(Solieusap!E1461)</f>
        <v>0.3145</v>
      </c>
      <c r="F308" s="19">
        <f>(Solieusap!F1461)</f>
        <v>-0.13020000000000001</v>
      </c>
      <c r="G308" s="19">
        <f>(Solieusap!G1461)</f>
        <v>29.441600000000001</v>
      </c>
      <c r="H308" s="19">
        <f>(Solieusap!H1461)</f>
        <v>0.13986999999999999</v>
      </c>
      <c r="I308" s="19">
        <f>(Solieusap!I1461)</f>
        <v>0.51926000000000005</v>
      </c>
      <c r="J308" s="19">
        <f>(Solieusap!J1461)</f>
        <v>-2.7899999999999999E-3</v>
      </c>
      <c r="K308" s="19">
        <f t="shared" si="24"/>
        <v>0.3145</v>
      </c>
      <c r="L308" s="19">
        <f t="shared" si="25"/>
        <v>-0.13020000000000001</v>
      </c>
      <c r="M308" s="19">
        <f t="shared" si="26"/>
        <v>29.441600000000001</v>
      </c>
    </row>
    <row r="309" spans="1:13" hidden="1">
      <c r="A309" s="88" t="str">
        <f>Solieusap!A1462</f>
        <v>161</v>
      </c>
      <c r="B309" s="88" t="str">
        <f>Solieusap!B1462</f>
        <v>cb18</v>
      </c>
      <c r="C309" s="88" t="str">
        <f>Solieusap!C1462</f>
        <v>Combination</v>
      </c>
      <c r="D309" s="88">
        <f>Solieusap!D1462</f>
        <v>0</v>
      </c>
      <c r="E309" s="19">
        <f>(Solieusap!E1462)</f>
        <v>0.31419999999999998</v>
      </c>
      <c r="F309" s="19">
        <f>(Solieusap!F1462)</f>
        <v>-0.1067</v>
      </c>
      <c r="G309" s="19">
        <f>(Solieusap!G1462)</f>
        <v>29.420300000000001</v>
      </c>
      <c r="H309" s="19">
        <f>(Solieusap!H1462)</f>
        <v>0.10657</v>
      </c>
      <c r="I309" s="19">
        <f>(Solieusap!I1462)</f>
        <v>0.51888999999999996</v>
      </c>
      <c r="J309" s="19">
        <f>(Solieusap!J1462)</f>
        <v>-2.9199999999999999E-3</v>
      </c>
      <c r="K309" s="19">
        <f t="shared" si="24"/>
        <v>0.31419999999999998</v>
      </c>
      <c r="L309" s="19">
        <f t="shared" si="25"/>
        <v>-0.1067</v>
      </c>
      <c r="M309" s="19">
        <f t="shared" si="26"/>
        <v>29.420300000000001</v>
      </c>
    </row>
    <row r="310" spans="1:13" hidden="1">
      <c r="A310" s="88" t="str">
        <f>Solieusap!A1463</f>
        <v>161</v>
      </c>
      <c r="B310" s="88" t="str">
        <f>Solieusap!B1463</f>
        <v>cb19</v>
      </c>
      <c r="C310" s="88" t="str">
        <f>Solieusap!C1463</f>
        <v>Combination</v>
      </c>
      <c r="D310" s="88">
        <f>Solieusap!D1463</f>
        <v>0</v>
      </c>
      <c r="E310" s="19">
        <f>(Solieusap!E1463)</f>
        <v>0.31409999999999999</v>
      </c>
      <c r="F310" s="19">
        <f>(Solieusap!F1463)</f>
        <v>-8.4000000000000005E-2</v>
      </c>
      <c r="G310" s="19">
        <f>(Solieusap!G1463)</f>
        <v>29.471800000000002</v>
      </c>
      <c r="H310" s="19">
        <f>(Solieusap!H1463)</f>
        <v>7.4810000000000001E-2</v>
      </c>
      <c r="I310" s="19">
        <f>(Solieusap!I1463)</f>
        <v>0.51871</v>
      </c>
      <c r="J310" s="19">
        <f>(Solieusap!J1463)</f>
        <v>-2.8900000000000002E-3</v>
      </c>
      <c r="K310" s="19">
        <f t="shared" si="24"/>
        <v>0.31409999999999999</v>
      </c>
      <c r="L310" s="19">
        <f t="shared" si="25"/>
        <v>-8.4000000000000005E-2</v>
      </c>
      <c r="M310" s="19">
        <f t="shared" si="26"/>
        <v>29.471800000000002</v>
      </c>
    </row>
    <row r="311" spans="1:13" hidden="1">
      <c r="A311" s="88" t="str">
        <f>Solieusap!A1460</f>
        <v>161</v>
      </c>
      <c r="B311" s="88" t="str">
        <f>Solieusap!B1460</f>
        <v>cb16</v>
      </c>
      <c r="C311" s="88" t="str">
        <f>Solieusap!C1460</f>
        <v>Combination</v>
      </c>
      <c r="D311" s="88">
        <f>Solieusap!D1460</f>
        <v>0</v>
      </c>
      <c r="E311" s="19">
        <f>(Solieusap!E1460)</f>
        <v>0.314</v>
      </c>
      <c r="F311" s="19">
        <f>(Solieusap!F1460)</f>
        <v>-8.7599999999999997E-2</v>
      </c>
      <c r="G311" s="19">
        <f>(Solieusap!G1460)</f>
        <v>29.395299999999999</v>
      </c>
      <c r="H311" s="19">
        <f>(Solieusap!H1460)</f>
        <v>7.9490000000000005E-2</v>
      </c>
      <c r="I311" s="19">
        <f>(Solieusap!I1460)</f>
        <v>0.51865000000000006</v>
      </c>
      <c r="J311" s="19">
        <f>(Solieusap!J1460)</f>
        <v>-2.8999999999999998E-3</v>
      </c>
      <c r="K311" s="19">
        <f t="shared" si="24"/>
        <v>0.314</v>
      </c>
      <c r="L311" s="19">
        <f t="shared" si="25"/>
        <v>-8.7599999999999997E-2</v>
      </c>
      <c r="M311" s="19">
        <f t="shared" si="26"/>
        <v>29.395299999999999</v>
      </c>
    </row>
    <row r="312" spans="1:13" hidden="1">
      <c r="A312" s="88" t="str">
        <f>Solieusap!A1276</f>
        <v>153</v>
      </c>
      <c r="B312" s="88" t="str">
        <f>Solieusap!B1276</f>
        <v>cb16</v>
      </c>
      <c r="C312" s="88" t="str">
        <f>Solieusap!C1276</f>
        <v>Combination</v>
      </c>
      <c r="D312" s="88">
        <f>Solieusap!D1276</f>
        <v>0</v>
      </c>
      <c r="E312" s="19">
        <f>(Solieusap!E1276)</f>
        <v>0.31340000000000001</v>
      </c>
      <c r="F312" s="19">
        <f>(Solieusap!F1276)</f>
        <v>-3.5000000000000003E-2</v>
      </c>
      <c r="G312" s="19">
        <f>(Solieusap!G1276)</f>
        <v>18.374700000000001</v>
      </c>
      <c r="H312" s="19">
        <f>(Solieusap!H1276)</f>
        <v>8.7859999999999994E-2</v>
      </c>
      <c r="I312" s="19">
        <f>(Solieusap!I1276)</f>
        <v>0.39483000000000001</v>
      </c>
      <c r="J312" s="19">
        <f>(Solieusap!J1276)</f>
        <v>-2.4399999999999999E-3</v>
      </c>
      <c r="K312" s="19">
        <f t="shared" si="24"/>
        <v>0.31340000000000001</v>
      </c>
      <c r="L312" s="19">
        <f t="shared" si="25"/>
        <v>-3.5000000000000003E-2</v>
      </c>
      <c r="M312" s="19">
        <f t="shared" si="26"/>
        <v>18.374700000000001</v>
      </c>
    </row>
    <row r="313" spans="1:13" hidden="1">
      <c r="A313" s="88" t="str">
        <f>Solieusap!A1279</f>
        <v>153</v>
      </c>
      <c r="B313" s="88" t="str">
        <f>Solieusap!B1279</f>
        <v>cb19</v>
      </c>
      <c r="C313" s="88" t="str">
        <f>Solieusap!C1279</f>
        <v>Combination</v>
      </c>
      <c r="D313" s="88">
        <f>Solieusap!D1279</f>
        <v>0</v>
      </c>
      <c r="E313" s="19">
        <f>(Solieusap!E1279)</f>
        <v>0.31319999999999998</v>
      </c>
      <c r="F313" s="19">
        <f>(Solieusap!F1279)</f>
        <v>-3.1899999999999998E-2</v>
      </c>
      <c r="G313" s="19">
        <f>(Solieusap!G1279)</f>
        <v>18.391400000000001</v>
      </c>
      <c r="H313" s="19">
        <f>(Solieusap!H1279)</f>
        <v>8.3760000000000001E-2</v>
      </c>
      <c r="I313" s="19">
        <f>(Solieusap!I1279)</f>
        <v>0.39467999999999998</v>
      </c>
      <c r="J313" s="19">
        <f>(Solieusap!J1279)</f>
        <v>-2.4499999999999999E-3</v>
      </c>
      <c r="K313" s="19">
        <f t="shared" si="24"/>
        <v>0.31319999999999998</v>
      </c>
      <c r="L313" s="19">
        <f t="shared" si="25"/>
        <v>-3.1899999999999998E-2</v>
      </c>
      <c r="M313" s="19">
        <f t="shared" si="26"/>
        <v>18.391400000000001</v>
      </c>
    </row>
    <row r="314" spans="1:13" hidden="1">
      <c r="A314" s="88" t="str">
        <f>Solieusap!A999</f>
        <v>141</v>
      </c>
      <c r="B314" s="88" t="str">
        <f>Solieusap!B999</f>
        <v>cb15</v>
      </c>
      <c r="C314" s="88" t="str">
        <f>Solieusap!C999</f>
        <v>Combination</v>
      </c>
      <c r="D314" s="88">
        <f>Solieusap!D999</f>
        <v>0</v>
      </c>
      <c r="E314" s="19">
        <f>(Solieusap!E999)</f>
        <v>0.31319999999999998</v>
      </c>
      <c r="F314" s="19">
        <f>(Solieusap!F999)</f>
        <v>2.2000000000000001E-3</v>
      </c>
      <c r="G314" s="19">
        <f>(Solieusap!G999)</f>
        <v>23.409700000000001</v>
      </c>
      <c r="H314" s="19">
        <f>(Solieusap!H999)</f>
        <v>-2.8500000000000001E-3</v>
      </c>
      <c r="I314" s="19">
        <f>(Solieusap!I999)</f>
        <v>0.50488999999999995</v>
      </c>
      <c r="J314" s="19">
        <f>(Solieusap!J999)</f>
        <v>-3.48E-3</v>
      </c>
      <c r="K314" s="19">
        <f t="shared" si="24"/>
        <v>0.31319999999999998</v>
      </c>
      <c r="L314" s="19">
        <f t="shared" si="25"/>
        <v>2.2000000000000001E-3</v>
      </c>
      <c r="M314" s="19">
        <f t="shared" si="26"/>
        <v>23.409700000000001</v>
      </c>
    </row>
    <row r="315" spans="1:13" hidden="1">
      <c r="A315" s="88" t="str">
        <f>Solieusap!A1278</f>
        <v>153</v>
      </c>
      <c r="B315" s="88" t="str">
        <f>Solieusap!B1278</f>
        <v>cb18</v>
      </c>
      <c r="C315" s="88" t="str">
        <f>Solieusap!C1278</f>
        <v>Combination</v>
      </c>
      <c r="D315" s="88">
        <f>Solieusap!D1278</f>
        <v>0</v>
      </c>
      <c r="E315" s="19">
        <f>(Solieusap!E1278)</f>
        <v>0.31309999999999999</v>
      </c>
      <c r="F315" s="19">
        <f>(Solieusap!F1278)</f>
        <v>-5.4600000000000003E-2</v>
      </c>
      <c r="G315" s="19">
        <f>(Solieusap!G1278)</f>
        <v>18.400200000000002</v>
      </c>
      <c r="H315" s="19">
        <f>(Solieusap!H1278)</f>
        <v>0.11451</v>
      </c>
      <c r="I315" s="19">
        <f>(Solieusap!I1278)</f>
        <v>0.39452999999999999</v>
      </c>
      <c r="J315" s="19">
        <f>(Solieusap!J1278)</f>
        <v>-2.3800000000000002E-3</v>
      </c>
      <c r="K315" s="19">
        <f t="shared" si="24"/>
        <v>0.31309999999999999</v>
      </c>
      <c r="L315" s="19">
        <f t="shared" si="25"/>
        <v>-5.4600000000000003E-2</v>
      </c>
      <c r="M315" s="19">
        <f t="shared" si="26"/>
        <v>18.400200000000002</v>
      </c>
    </row>
    <row r="316" spans="1:13" hidden="1">
      <c r="A316" s="88" t="str">
        <f>Solieusap!A907</f>
        <v>137</v>
      </c>
      <c r="B316" s="88" t="str">
        <f>Solieusap!B907</f>
        <v>cb15</v>
      </c>
      <c r="C316" s="88" t="str">
        <f>Solieusap!C907</f>
        <v>Combination</v>
      </c>
      <c r="D316" s="88">
        <f>Solieusap!D907</f>
        <v>0</v>
      </c>
      <c r="E316" s="19">
        <f>(Solieusap!E907)</f>
        <v>0.31280000000000002</v>
      </c>
      <c r="F316" s="19">
        <f>(Solieusap!F907)</f>
        <v>-0.2311</v>
      </c>
      <c r="G316" s="19">
        <f>(Solieusap!G907)</f>
        <v>26.3309</v>
      </c>
      <c r="H316" s="19">
        <f>(Solieusap!H907)</f>
        <v>0.28704000000000002</v>
      </c>
      <c r="I316" s="19">
        <f>(Solieusap!I907)</f>
        <v>0.38838</v>
      </c>
      <c r="J316" s="19">
        <f>(Solieusap!J907)</f>
        <v>-2.6199999999999999E-3</v>
      </c>
      <c r="K316" s="19">
        <f t="shared" si="24"/>
        <v>0.31280000000000002</v>
      </c>
      <c r="L316" s="19">
        <f t="shared" si="25"/>
        <v>-0.2311</v>
      </c>
      <c r="M316" s="19">
        <f t="shared" si="26"/>
        <v>26.3309</v>
      </c>
    </row>
    <row r="317" spans="1:13" hidden="1">
      <c r="A317" s="88" t="str">
        <f>Solieusap!A1277</f>
        <v>153</v>
      </c>
      <c r="B317" s="88" t="str">
        <f>Solieusap!B1277</f>
        <v>cb17</v>
      </c>
      <c r="C317" s="88" t="str">
        <f>Solieusap!C1277</f>
        <v>Combination</v>
      </c>
      <c r="D317" s="88">
        <f>Solieusap!D1277</f>
        <v>0</v>
      </c>
      <c r="E317" s="19">
        <f>(Solieusap!E1277)</f>
        <v>0.31269999999999998</v>
      </c>
      <c r="F317" s="19">
        <f>(Solieusap!F1277)</f>
        <v>-7.8399999999999997E-2</v>
      </c>
      <c r="G317" s="19">
        <f>(Solieusap!G1277)</f>
        <v>18.4222</v>
      </c>
      <c r="H317" s="19">
        <f>(Solieusap!H1277)</f>
        <v>0.14702000000000001</v>
      </c>
      <c r="I317" s="19">
        <f>(Solieusap!I1277)</f>
        <v>0.39406000000000002</v>
      </c>
      <c r="J317" s="19">
        <f>(Solieusap!J1277)</f>
        <v>-2.4399999999999999E-3</v>
      </c>
      <c r="K317" s="19">
        <f t="shared" si="24"/>
        <v>0.31269999999999998</v>
      </c>
      <c r="L317" s="19">
        <f t="shared" si="25"/>
        <v>-7.8399999999999997E-2</v>
      </c>
      <c r="M317" s="19">
        <f t="shared" si="26"/>
        <v>18.4222</v>
      </c>
    </row>
    <row r="318" spans="1:13" hidden="1">
      <c r="A318" s="88" t="str">
        <f>Solieusap!A1543</f>
        <v>165</v>
      </c>
      <c r="B318" s="88" t="str">
        <f>Solieusap!B1543</f>
        <v>cb7</v>
      </c>
      <c r="C318" s="88" t="str">
        <f>Solieusap!C1543</f>
        <v>Combination</v>
      </c>
      <c r="D318" s="88">
        <f>Solieusap!D1543</f>
        <v>0</v>
      </c>
      <c r="E318" s="19">
        <f>(Solieusap!E1543)</f>
        <v>0.31169999999999998</v>
      </c>
      <c r="F318" s="19">
        <f>(Solieusap!F1543)</f>
        <v>-0.1507</v>
      </c>
      <c r="G318" s="19">
        <f>(Solieusap!G1543)</f>
        <v>16.960799999999999</v>
      </c>
      <c r="H318" s="19">
        <f>(Solieusap!H1543)</f>
        <v>0.16597999999999999</v>
      </c>
      <c r="I318" s="19">
        <f>(Solieusap!I1543)</f>
        <v>0.54215999999999998</v>
      </c>
      <c r="J318" s="19">
        <f>(Solieusap!J1543)</f>
        <v>-3.2000000000000002E-3</v>
      </c>
      <c r="K318" s="19">
        <f t="shared" si="24"/>
        <v>0.31169999999999998</v>
      </c>
      <c r="L318" s="19">
        <f t="shared" si="25"/>
        <v>-0.1507</v>
      </c>
      <c r="M318" s="19">
        <f t="shared" si="26"/>
        <v>16.960799999999999</v>
      </c>
    </row>
    <row r="319" spans="1:13" hidden="1">
      <c r="A319" s="88" t="str">
        <f>Solieusap!A1566</f>
        <v>165</v>
      </c>
      <c r="B319" s="88" t="str">
        <f>Solieusap!B1566</f>
        <v>BAO</v>
      </c>
      <c r="C319" s="88" t="str">
        <f>Solieusap!C1566</f>
        <v>Combination</v>
      </c>
      <c r="D319" s="88" t="str">
        <f>Solieusap!D1566</f>
        <v>Max</v>
      </c>
      <c r="E319" s="19">
        <f>(Solieusap!E1566)</f>
        <v>0.31169999999999998</v>
      </c>
      <c r="F319" s="19">
        <f>(Solieusap!F1566)</f>
        <v>0.57779999999999998</v>
      </c>
      <c r="G319" s="19">
        <f>(Solieusap!G1566)</f>
        <v>23.839200000000002</v>
      </c>
      <c r="H319" s="19">
        <f>(Solieusap!H1566)</f>
        <v>0.87648999999999999</v>
      </c>
      <c r="I319" s="19">
        <f>(Solieusap!I1566)</f>
        <v>0.54215999999999998</v>
      </c>
      <c r="J319" s="19">
        <f>(Solieusap!J1566)</f>
        <v>3.5899999999999999E-3</v>
      </c>
      <c r="K319" s="19">
        <f t="shared" si="24"/>
        <v>0.31169999999999998</v>
      </c>
      <c r="L319" s="19">
        <f t="shared" si="25"/>
        <v>0.57779999999999998</v>
      </c>
      <c r="M319" s="19">
        <f t="shared" si="26"/>
        <v>23.839200000000002</v>
      </c>
    </row>
    <row r="320" spans="1:13" hidden="1">
      <c r="A320" s="88" t="str">
        <f>Solieusap!A1581</f>
        <v>167</v>
      </c>
      <c r="B320" s="88" t="str">
        <f>Solieusap!B1581</f>
        <v>THTT</v>
      </c>
      <c r="C320" s="88" t="str">
        <f>Solieusap!C1581</f>
        <v>Combination</v>
      </c>
      <c r="D320" s="88">
        <f>Solieusap!D1581</f>
        <v>0</v>
      </c>
      <c r="E320" s="19">
        <f>(Solieusap!E1581)</f>
        <v>0.31069999999999998</v>
      </c>
      <c r="F320" s="19">
        <f>(Solieusap!F1581)</f>
        <v>-0.31909999999999999</v>
      </c>
      <c r="G320" s="19">
        <f>(Solieusap!G1581)</f>
        <v>35.7044</v>
      </c>
      <c r="H320" s="19">
        <f>(Solieusap!H1581)</f>
        <v>0.39284000000000002</v>
      </c>
      <c r="I320" s="19">
        <f>(Solieusap!I1581)</f>
        <v>0.27426</v>
      </c>
      <c r="J320" s="19">
        <f>(Solieusap!J1581)</f>
        <v>1.8000000000000001E-4</v>
      </c>
      <c r="K320" s="19">
        <f t="shared" si="24"/>
        <v>0.31069999999999998</v>
      </c>
      <c r="L320" s="19">
        <f t="shared" si="25"/>
        <v>-0.31909999999999999</v>
      </c>
      <c r="M320" s="19">
        <f t="shared" si="26"/>
        <v>35.7044</v>
      </c>
    </row>
    <row r="321" spans="1:13" hidden="1">
      <c r="A321" s="88" t="str">
        <f>Solieusap!A1275</f>
        <v>153</v>
      </c>
      <c r="B321" s="88" t="str">
        <f>Solieusap!B1275</f>
        <v>cb15</v>
      </c>
      <c r="C321" s="88" t="str">
        <f>Solieusap!C1275</f>
        <v>Combination</v>
      </c>
      <c r="D321" s="88">
        <f>Solieusap!D1275</f>
        <v>0</v>
      </c>
      <c r="E321" s="19">
        <f>(Solieusap!E1275)</f>
        <v>0.30909999999999999</v>
      </c>
      <c r="F321" s="19">
        <f>(Solieusap!F1275)</f>
        <v>-7.3099999999999998E-2</v>
      </c>
      <c r="G321" s="19">
        <f>(Solieusap!G1275)</f>
        <v>30.622</v>
      </c>
      <c r="H321" s="19">
        <f>(Solieusap!H1275)</f>
        <v>0.14609</v>
      </c>
      <c r="I321" s="19">
        <f>(Solieusap!I1275)</f>
        <v>0.39055000000000001</v>
      </c>
      <c r="J321" s="19">
        <f>(Solieusap!J1275)</f>
        <v>-2.4399999999999999E-3</v>
      </c>
      <c r="K321" s="19">
        <f t="shared" si="24"/>
        <v>0.30909999999999999</v>
      </c>
      <c r="L321" s="19">
        <f t="shared" si="25"/>
        <v>-7.3099999999999998E-2</v>
      </c>
      <c r="M321" s="19">
        <f t="shared" si="26"/>
        <v>30.622</v>
      </c>
    </row>
    <row r="322" spans="1:13" hidden="1">
      <c r="A322" s="88" t="str">
        <f>Solieusap!A370</f>
        <v>107</v>
      </c>
      <c r="B322" s="88" t="str">
        <f>Solieusap!B370</f>
        <v>BAO</v>
      </c>
      <c r="C322" s="88" t="str">
        <f>Solieusap!C370</f>
        <v>Combination</v>
      </c>
      <c r="D322" s="88" t="str">
        <f>Solieusap!D370</f>
        <v>Max</v>
      </c>
      <c r="E322" s="19">
        <f>(Solieusap!E370)</f>
        <v>0.30570000000000003</v>
      </c>
      <c r="F322" s="19">
        <f>(Solieusap!F370)</f>
        <v>0.9284</v>
      </c>
      <c r="G322" s="19">
        <f>(Solieusap!G370)</f>
        <v>34.032400000000003</v>
      </c>
      <c r="H322" s="19">
        <f>(Solieusap!H370)</f>
        <v>1.1206100000000001</v>
      </c>
      <c r="I322" s="19">
        <f>(Solieusap!I370)</f>
        <v>0.50063999999999997</v>
      </c>
      <c r="J322" s="19">
        <f>(Solieusap!J370)</f>
        <v>4.13E-3</v>
      </c>
      <c r="K322" s="19">
        <f t="shared" si="24"/>
        <v>0.30570000000000003</v>
      </c>
      <c r="L322" s="19">
        <f t="shared" si="25"/>
        <v>0.9284</v>
      </c>
      <c r="M322" s="19">
        <f t="shared" si="26"/>
        <v>34.032400000000003</v>
      </c>
    </row>
    <row r="323" spans="1:13" hidden="1">
      <c r="A323" s="88" t="str">
        <f>Solieusap!A347</f>
        <v>107</v>
      </c>
      <c r="B323" s="88" t="str">
        <f>Solieusap!B347</f>
        <v>cb7</v>
      </c>
      <c r="C323" s="88" t="str">
        <f>Solieusap!C347</f>
        <v>Combination</v>
      </c>
      <c r="D323" s="88">
        <f>Solieusap!D347</f>
        <v>0</v>
      </c>
      <c r="E323" s="19">
        <f>(Solieusap!E347)</f>
        <v>0.30570000000000003</v>
      </c>
      <c r="F323" s="19">
        <f>(Solieusap!F347)</f>
        <v>-1.77E-2</v>
      </c>
      <c r="G323" s="19">
        <f>(Solieusap!G347)</f>
        <v>21.6631</v>
      </c>
      <c r="H323" s="19">
        <f>(Solieusap!H347)</f>
        <v>1.085E-2</v>
      </c>
      <c r="I323" s="19">
        <f>(Solieusap!I347)</f>
        <v>0.50063999999999997</v>
      </c>
      <c r="J323" s="19">
        <f>(Solieusap!J347)</f>
        <v>-4.5199999999999997E-3</v>
      </c>
      <c r="K323" s="19">
        <f t="shared" si="24"/>
        <v>0.30570000000000003</v>
      </c>
      <c r="L323" s="19">
        <f t="shared" si="25"/>
        <v>-1.77E-2</v>
      </c>
      <c r="M323" s="19">
        <f t="shared" si="26"/>
        <v>21.6631</v>
      </c>
    </row>
    <row r="324" spans="1:13" hidden="1">
      <c r="A324" s="88" t="str">
        <f>Solieusap!A632</f>
        <v>125</v>
      </c>
      <c r="B324" s="88" t="str">
        <f>Solieusap!B632</f>
        <v>cb16</v>
      </c>
      <c r="C324" s="88" t="str">
        <f>Solieusap!C632</f>
        <v>Combination</v>
      </c>
      <c r="D324" s="88">
        <f>Solieusap!D632</f>
        <v>0</v>
      </c>
      <c r="E324" s="19">
        <f>(Solieusap!E632)</f>
        <v>0.29980000000000001</v>
      </c>
      <c r="F324" s="19">
        <f>(Solieusap!F632)</f>
        <v>2.69E-2</v>
      </c>
      <c r="G324" s="19">
        <f>(Solieusap!G632)</f>
        <v>19.5091</v>
      </c>
      <c r="H324" s="19">
        <f>(Solieusap!H632)</f>
        <v>-4.9270000000000001E-2</v>
      </c>
      <c r="I324" s="19">
        <f>(Solieusap!I632)</f>
        <v>0.48713000000000001</v>
      </c>
      <c r="J324" s="19">
        <f>(Solieusap!J632)</f>
        <v>-2.2599999999999999E-3</v>
      </c>
      <c r="K324" s="19">
        <f t="shared" si="24"/>
        <v>0.29980000000000001</v>
      </c>
      <c r="L324" s="19">
        <f t="shared" si="25"/>
        <v>2.69E-2</v>
      </c>
      <c r="M324" s="19">
        <f t="shared" si="26"/>
        <v>19.5091</v>
      </c>
    </row>
    <row r="325" spans="1:13" hidden="1">
      <c r="A325" s="88" t="str">
        <f>Solieusap!A635</f>
        <v>125</v>
      </c>
      <c r="B325" s="88" t="str">
        <f>Solieusap!B635</f>
        <v>cb19</v>
      </c>
      <c r="C325" s="88" t="str">
        <f>Solieusap!C635</f>
        <v>Combination</v>
      </c>
      <c r="D325" s="88">
        <f>Solieusap!D635</f>
        <v>0</v>
      </c>
      <c r="E325" s="19">
        <f>(Solieusap!E635)</f>
        <v>0.29980000000000001</v>
      </c>
      <c r="F325" s="19">
        <f>(Solieusap!F635)</f>
        <v>2.98E-2</v>
      </c>
      <c r="G325" s="19">
        <f>(Solieusap!G635)</f>
        <v>19.543299999999999</v>
      </c>
      <c r="H325" s="19">
        <f>(Solieusap!H635)</f>
        <v>-5.3199999999999997E-2</v>
      </c>
      <c r="I325" s="19">
        <f>(Solieusap!I635)</f>
        <v>0.48712</v>
      </c>
      <c r="J325" s="19">
        <f>(Solieusap!J635)</f>
        <v>-2.2499999999999998E-3</v>
      </c>
      <c r="K325" s="19">
        <f t="shared" ref="K325:K388" si="27">E325</f>
        <v>0.29980000000000001</v>
      </c>
      <c r="L325" s="19">
        <f t="shared" ref="L325:L388" si="28">F325</f>
        <v>2.98E-2</v>
      </c>
      <c r="M325" s="19">
        <f t="shared" ref="M325:M388" si="29">G325</f>
        <v>19.543299999999999</v>
      </c>
    </row>
    <row r="326" spans="1:13" hidden="1">
      <c r="A326" s="88" t="str">
        <f>Solieusap!A634</f>
        <v>125</v>
      </c>
      <c r="B326" s="88" t="str">
        <f>Solieusap!B634</f>
        <v>cb18</v>
      </c>
      <c r="C326" s="88" t="str">
        <f>Solieusap!C634</f>
        <v>Combination</v>
      </c>
      <c r="D326" s="88">
        <f>Solieusap!D634</f>
        <v>0</v>
      </c>
      <c r="E326" s="19">
        <f>(Solieusap!E634)</f>
        <v>0.29970000000000002</v>
      </c>
      <c r="F326" s="19">
        <f>(Solieusap!F634)</f>
        <v>6.4999999999999997E-3</v>
      </c>
      <c r="G326" s="19">
        <f>(Solieusap!G634)</f>
        <v>19.557400000000001</v>
      </c>
      <c r="H326" s="19">
        <f>(Solieusap!H634)</f>
        <v>-2.1499999999999998E-2</v>
      </c>
      <c r="I326" s="19">
        <f>(Solieusap!I634)</f>
        <v>0.48699999999999999</v>
      </c>
      <c r="J326" s="19">
        <f>(Solieusap!J634)</f>
        <v>-2.32E-3</v>
      </c>
      <c r="K326" s="19">
        <f t="shared" si="27"/>
        <v>0.29970000000000002</v>
      </c>
      <c r="L326" s="19">
        <f t="shared" si="28"/>
        <v>6.4999999999999997E-3</v>
      </c>
      <c r="M326" s="19">
        <f t="shared" si="29"/>
        <v>19.557400000000001</v>
      </c>
    </row>
    <row r="327" spans="1:13" hidden="1">
      <c r="A327" s="88" t="str">
        <f>Solieusap!A633</f>
        <v>125</v>
      </c>
      <c r="B327" s="88" t="str">
        <f>Solieusap!B633</f>
        <v>cb17</v>
      </c>
      <c r="C327" s="88" t="str">
        <f>Solieusap!C633</f>
        <v>Combination</v>
      </c>
      <c r="D327" s="88">
        <f>Solieusap!D633</f>
        <v>0</v>
      </c>
      <c r="E327" s="19">
        <f>(Solieusap!E633)</f>
        <v>0.29909999999999998</v>
      </c>
      <c r="F327" s="19">
        <f>(Solieusap!F633)</f>
        <v>-1.83E-2</v>
      </c>
      <c r="G327" s="19">
        <f>(Solieusap!G633)</f>
        <v>19.5703</v>
      </c>
      <c r="H327" s="19">
        <f>(Solieusap!H633)</f>
        <v>1.242E-2</v>
      </c>
      <c r="I327" s="19">
        <f>(Solieusap!I633)</f>
        <v>0.48642999999999997</v>
      </c>
      <c r="J327" s="19">
        <f>(Solieusap!J633)</f>
        <v>-2.2599999999999999E-3</v>
      </c>
      <c r="K327" s="19">
        <f t="shared" si="27"/>
        <v>0.29909999999999998</v>
      </c>
      <c r="L327" s="19">
        <f t="shared" si="28"/>
        <v>-1.83E-2</v>
      </c>
      <c r="M327" s="19">
        <f t="shared" si="29"/>
        <v>19.5703</v>
      </c>
    </row>
    <row r="328" spans="1:13" hidden="1">
      <c r="A328" s="88" t="str">
        <f>Solieusap!A1091</f>
        <v>145</v>
      </c>
      <c r="B328" s="88" t="str">
        <f>Solieusap!B1091</f>
        <v>cb15</v>
      </c>
      <c r="C328" s="88" t="str">
        <f>Solieusap!C1091</f>
        <v>Combination</v>
      </c>
      <c r="D328" s="88">
        <f>Solieusap!D1091</f>
        <v>0</v>
      </c>
      <c r="E328" s="19">
        <f>(Solieusap!E1091)</f>
        <v>0.29570000000000002</v>
      </c>
      <c r="F328" s="19">
        <f>(Solieusap!F1091)</f>
        <v>1.2500000000000001E-2</v>
      </c>
      <c r="G328" s="19">
        <f>(Solieusap!G1091)</f>
        <v>30.045400000000001</v>
      </c>
      <c r="H328" s="19">
        <f>(Solieusap!H1091)</f>
        <v>1.583E-2</v>
      </c>
      <c r="I328" s="19">
        <f>(Solieusap!I1091)</f>
        <v>0.48920999999999998</v>
      </c>
      <c r="J328" s="19">
        <f>(Solieusap!J1091)</f>
        <v>-3.5000000000000001E-3</v>
      </c>
      <c r="K328" s="19">
        <f t="shared" si="27"/>
        <v>0.29570000000000002</v>
      </c>
      <c r="L328" s="19">
        <f t="shared" si="28"/>
        <v>1.2500000000000001E-2</v>
      </c>
      <c r="M328" s="19">
        <f t="shared" si="29"/>
        <v>30.045400000000001</v>
      </c>
    </row>
    <row r="329" spans="1:13" hidden="1">
      <c r="A329" s="88" t="str">
        <f>Solieusap!A1093</f>
        <v>145</v>
      </c>
      <c r="B329" s="88" t="str">
        <f>Solieusap!B1093</f>
        <v>cb17</v>
      </c>
      <c r="C329" s="88" t="str">
        <f>Solieusap!C1093</f>
        <v>Combination</v>
      </c>
      <c r="D329" s="88">
        <f>Solieusap!D1093</f>
        <v>0</v>
      </c>
      <c r="E329" s="19">
        <f>(Solieusap!E1093)</f>
        <v>0.29530000000000001</v>
      </c>
      <c r="F329" s="19">
        <f>(Solieusap!F1093)</f>
        <v>1.9E-2</v>
      </c>
      <c r="G329" s="19">
        <f>(Solieusap!G1093)</f>
        <v>25.462900000000001</v>
      </c>
      <c r="H329" s="19">
        <f>(Solieusap!H1093)</f>
        <v>6.5300000000000002E-3</v>
      </c>
      <c r="I329" s="19">
        <f>(Solieusap!I1093)</f>
        <v>0.48918</v>
      </c>
      <c r="J329" s="19">
        <f>(Solieusap!J1093)</f>
        <v>-3.48E-3</v>
      </c>
      <c r="K329" s="19">
        <f t="shared" si="27"/>
        <v>0.29530000000000001</v>
      </c>
      <c r="L329" s="19">
        <f t="shared" si="28"/>
        <v>1.9E-2</v>
      </c>
      <c r="M329" s="19">
        <f t="shared" si="29"/>
        <v>25.462900000000001</v>
      </c>
    </row>
    <row r="330" spans="1:13" hidden="1">
      <c r="A330" s="88" t="str">
        <f>Solieusap!A1094</f>
        <v>145</v>
      </c>
      <c r="B330" s="88" t="str">
        <f>Solieusap!B1094</f>
        <v>cb18</v>
      </c>
      <c r="C330" s="88" t="str">
        <f>Solieusap!C1094</f>
        <v>Combination</v>
      </c>
      <c r="D330" s="88">
        <f>Solieusap!D1094</f>
        <v>0</v>
      </c>
      <c r="E330" s="19">
        <f>(Solieusap!E1094)</f>
        <v>0.29520000000000002</v>
      </c>
      <c r="F330" s="19">
        <f>(Solieusap!F1094)</f>
        <v>4.9399999999999999E-2</v>
      </c>
      <c r="G330" s="19">
        <f>(Solieusap!G1094)</f>
        <v>25.404</v>
      </c>
      <c r="H330" s="19">
        <f>(Solieusap!H1094)</f>
        <v>-3.3020000000000001E-2</v>
      </c>
      <c r="I330" s="19">
        <f>(Solieusap!I1094)</f>
        <v>0.48914999999999997</v>
      </c>
      <c r="J330" s="19">
        <f>(Solieusap!J1094)</f>
        <v>-3.3E-3</v>
      </c>
      <c r="K330" s="19">
        <f t="shared" si="27"/>
        <v>0.29520000000000002</v>
      </c>
      <c r="L330" s="19">
        <f t="shared" si="28"/>
        <v>4.9399999999999999E-2</v>
      </c>
      <c r="M330" s="19">
        <f t="shared" si="29"/>
        <v>25.404</v>
      </c>
    </row>
    <row r="331" spans="1:13" hidden="1">
      <c r="A331" s="88" t="str">
        <f>Solieusap!A1092</f>
        <v>145</v>
      </c>
      <c r="B331" s="88" t="str">
        <f>Solieusap!B1092</f>
        <v>cb16</v>
      </c>
      <c r="C331" s="88" t="str">
        <f>Solieusap!C1092</f>
        <v>Combination</v>
      </c>
      <c r="D331" s="88">
        <f>Solieusap!D1092</f>
        <v>0</v>
      </c>
      <c r="E331" s="19">
        <f>(Solieusap!E1092)</f>
        <v>0.29520000000000002</v>
      </c>
      <c r="F331" s="19">
        <f>(Solieusap!F1092)</f>
        <v>7.3899999999999993E-2</v>
      </c>
      <c r="G331" s="19">
        <f>(Solieusap!G1092)</f>
        <v>25.365300000000001</v>
      </c>
      <c r="H331" s="19">
        <f>(Solieusap!H1092)</f>
        <v>-6.4879999999999993E-2</v>
      </c>
      <c r="I331" s="19">
        <f>(Solieusap!I1092)</f>
        <v>0.48908000000000001</v>
      </c>
      <c r="J331" s="19">
        <f>(Solieusap!J1092)</f>
        <v>-3.2799999999999999E-3</v>
      </c>
      <c r="K331" s="19">
        <f t="shared" si="27"/>
        <v>0.29520000000000002</v>
      </c>
      <c r="L331" s="19">
        <f t="shared" si="28"/>
        <v>7.3899999999999993E-2</v>
      </c>
      <c r="M331" s="19">
        <f t="shared" si="29"/>
        <v>25.365300000000001</v>
      </c>
    </row>
    <row r="332" spans="1:13" hidden="1">
      <c r="A332" s="88" t="str">
        <f>Solieusap!A1095</f>
        <v>145</v>
      </c>
      <c r="B332" s="88" t="str">
        <f>Solieusap!B1095</f>
        <v>cb19</v>
      </c>
      <c r="C332" s="88" t="str">
        <f>Solieusap!C1095</f>
        <v>Combination</v>
      </c>
      <c r="D332" s="88">
        <f>Solieusap!D1095</f>
        <v>0</v>
      </c>
      <c r="E332" s="19">
        <f>(Solieusap!E1095)</f>
        <v>0.29509999999999997</v>
      </c>
      <c r="F332" s="19">
        <f>(Solieusap!F1095)</f>
        <v>7.5499999999999998E-2</v>
      </c>
      <c r="G332" s="19">
        <f>(Solieusap!G1095)</f>
        <v>25.279699999999998</v>
      </c>
      <c r="H332" s="19">
        <f>(Solieusap!H1095)</f>
        <v>-6.7820000000000005E-2</v>
      </c>
      <c r="I332" s="19">
        <f>(Solieusap!I1095)</f>
        <v>0.48903000000000002</v>
      </c>
      <c r="J332" s="19">
        <f>(Solieusap!J1095)</f>
        <v>-3.29E-3</v>
      </c>
      <c r="K332" s="19">
        <f t="shared" si="27"/>
        <v>0.29509999999999997</v>
      </c>
      <c r="L332" s="19">
        <f t="shared" si="28"/>
        <v>7.5499999999999998E-2</v>
      </c>
      <c r="M332" s="19">
        <f t="shared" si="29"/>
        <v>25.279699999999998</v>
      </c>
    </row>
    <row r="333" spans="1:13" hidden="1">
      <c r="A333" s="88" t="str">
        <f>Solieusap!A631</f>
        <v>125</v>
      </c>
      <c r="B333" s="88" t="str">
        <f>Solieusap!B631</f>
        <v>cb15</v>
      </c>
      <c r="C333" s="88" t="str">
        <f>Solieusap!C631</f>
        <v>Combination</v>
      </c>
      <c r="D333" s="88">
        <f>Solieusap!D631</f>
        <v>0</v>
      </c>
      <c r="E333" s="19">
        <f>(Solieusap!E631)</f>
        <v>0.29349999999999998</v>
      </c>
      <c r="F333" s="19">
        <f>(Solieusap!F631)</f>
        <v>-3.4099999999999998E-2</v>
      </c>
      <c r="G333" s="19">
        <f>(Solieusap!G631)</f>
        <v>26.863299999999999</v>
      </c>
      <c r="H333" s="19">
        <f>(Solieusap!H631)</f>
        <v>2.9590000000000002E-2</v>
      </c>
      <c r="I333" s="19">
        <f>(Solieusap!I631)</f>
        <v>0.48098000000000002</v>
      </c>
      <c r="J333" s="19">
        <f>(Solieusap!J631)</f>
        <v>-2.32E-3</v>
      </c>
      <c r="K333" s="19">
        <f t="shared" si="27"/>
        <v>0.29349999999999998</v>
      </c>
      <c r="L333" s="19">
        <f t="shared" si="28"/>
        <v>-3.4099999999999998E-2</v>
      </c>
      <c r="M333" s="19">
        <f t="shared" si="29"/>
        <v>26.863299999999999</v>
      </c>
    </row>
    <row r="334" spans="1:13" hidden="1">
      <c r="A334" s="88" t="str">
        <f>Solieusap!A1607</f>
        <v>167</v>
      </c>
      <c r="B334" s="88" t="str">
        <f>Solieusap!B1607</f>
        <v>cb25</v>
      </c>
      <c r="C334" s="88" t="str">
        <f>Solieusap!C1607</f>
        <v>Combination</v>
      </c>
      <c r="D334" s="88">
        <f>Solieusap!D1607</f>
        <v>0</v>
      </c>
      <c r="E334" s="19">
        <f>(Solieusap!E1607)</f>
        <v>0.29149999999999998</v>
      </c>
      <c r="F334" s="19">
        <f>(Solieusap!F1607)</f>
        <v>-0.75749999999999995</v>
      </c>
      <c r="G334" s="19">
        <f>(Solieusap!G1607)</f>
        <v>34.6492</v>
      </c>
      <c r="H334" s="19">
        <f>(Solieusap!H1607)</f>
        <v>0.88273999999999997</v>
      </c>
      <c r="I334" s="19">
        <f>(Solieusap!I1607)</f>
        <v>0.26417000000000002</v>
      </c>
      <c r="J334" s="19">
        <f>(Solieusap!J1607)</f>
        <v>-1.5E-3</v>
      </c>
      <c r="K334" s="19">
        <f t="shared" si="27"/>
        <v>0.29149999999999998</v>
      </c>
      <c r="L334" s="19">
        <f t="shared" si="28"/>
        <v>-0.75749999999999995</v>
      </c>
      <c r="M334" s="19">
        <f t="shared" si="29"/>
        <v>34.6492</v>
      </c>
    </row>
    <row r="335" spans="1:13" hidden="1">
      <c r="A335" s="88" t="str">
        <f>Solieusap!A451</f>
        <v>115</v>
      </c>
      <c r="B335" s="88" t="str">
        <f>Solieusap!B451</f>
        <v>cb19</v>
      </c>
      <c r="C335" s="88" t="str">
        <f>Solieusap!C451</f>
        <v>Combination</v>
      </c>
      <c r="D335" s="88">
        <f>Solieusap!D451</f>
        <v>0</v>
      </c>
      <c r="E335" s="19">
        <f>(Solieusap!E451)</f>
        <v>0.28499999999999998</v>
      </c>
      <c r="F335" s="19">
        <f>(Solieusap!F451)</f>
        <v>3.3500000000000002E-2</v>
      </c>
      <c r="G335" s="19">
        <f>(Solieusap!G451)</f>
        <v>21.3247</v>
      </c>
      <c r="H335" s="19">
        <f>(Solieusap!H451)</f>
        <v>4.0999999999999999E-4</v>
      </c>
      <c r="I335" s="19">
        <f>(Solieusap!I451)</f>
        <v>0.46217999999999998</v>
      </c>
      <c r="J335" s="19">
        <f>(Solieusap!J451)</f>
        <v>-2.2699999999999999E-3</v>
      </c>
      <c r="K335" s="19">
        <f t="shared" si="27"/>
        <v>0.28499999999999998</v>
      </c>
      <c r="L335" s="19">
        <f t="shared" si="28"/>
        <v>3.3500000000000002E-2</v>
      </c>
      <c r="M335" s="19">
        <f t="shared" si="29"/>
        <v>21.3247</v>
      </c>
    </row>
    <row r="336" spans="1:13" hidden="1">
      <c r="A336" s="88" t="str">
        <f>Solieusap!A448</f>
        <v>115</v>
      </c>
      <c r="B336" s="88" t="str">
        <f>Solieusap!B448</f>
        <v>cb16</v>
      </c>
      <c r="C336" s="88" t="str">
        <f>Solieusap!C448</f>
        <v>Combination</v>
      </c>
      <c r="D336" s="88">
        <f>Solieusap!D448</f>
        <v>0</v>
      </c>
      <c r="E336" s="19">
        <f>(Solieusap!E448)</f>
        <v>0.28439999999999999</v>
      </c>
      <c r="F336" s="19">
        <f>(Solieusap!F448)</f>
        <v>2.9899999999999999E-2</v>
      </c>
      <c r="G336" s="19">
        <f>(Solieusap!G448)</f>
        <v>21.730499999999999</v>
      </c>
      <c r="H336" s="19">
        <f>(Solieusap!H448)</f>
        <v>5.0699999999999999E-3</v>
      </c>
      <c r="I336" s="19">
        <f>(Solieusap!I448)</f>
        <v>0.46162999999999998</v>
      </c>
      <c r="J336" s="19">
        <f>(Solieusap!J448)</f>
        <v>-2.2499999999999998E-3</v>
      </c>
      <c r="K336" s="19">
        <f t="shared" si="27"/>
        <v>0.28439999999999999</v>
      </c>
      <c r="L336" s="19">
        <f t="shared" si="28"/>
        <v>2.9899999999999999E-2</v>
      </c>
      <c r="M336" s="19">
        <f t="shared" si="29"/>
        <v>21.730499999999999</v>
      </c>
    </row>
    <row r="337" spans="1:13" hidden="1">
      <c r="A337" s="88" t="str">
        <f>Solieusap!A450</f>
        <v>115</v>
      </c>
      <c r="B337" s="88" t="str">
        <f>Solieusap!B450</f>
        <v>cb18</v>
      </c>
      <c r="C337" s="88" t="str">
        <f>Solieusap!C450</f>
        <v>Combination</v>
      </c>
      <c r="D337" s="88">
        <f>Solieusap!D450</f>
        <v>0</v>
      </c>
      <c r="E337" s="19">
        <f>(Solieusap!E450)</f>
        <v>0.28439999999999999</v>
      </c>
      <c r="F337" s="19">
        <f>(Solieusap!F450)</f>
        <v>8.0000000000000002E-3</v>
      </c>
      <c r="G337" s="19">
        <f>(Solieusap!G450)</f>
        <v>21.654699999999998</v>
      </c>
      <c r="H337" s="19">
        <f>(Solieusap!H450)</f>
        <v>3.4329999999999999E-2</v>
      </c>
      <c r="I337" s="19">
        <f>(Solieusap!I450)</f>
        <v>0.46181</v>
      </c>
      <c r="J337" s="19">
        <f>(Solieusap!J450)</f>
        <v>-2.1800000000000001E-3</v>
      </c>
      <c r="K337" s="19">
        <f t="shared" si="27"/>
        <v>0.28439999999999999</v>
      </c>
      <c r="L337" s="19">
        <f t="shared" si="28"/>
        <v>8.0000000000000002E-3</v>
      </c>
      <c r="M337" s="19">
        <f t="shared" si="29"/>
        <v>21.654699999999998</v>
      </c>
    </row>
    <row r="338" spans="1:13" hidden="1">
      <c r="A338" s="88" t="str">
        <f>Solieusap!A727</f>
        <v>129</v>
      </c>
      <c r="B338" s="88" t="str">
        <f>Solieusap!B727</f>
        <v>cb19</v>
      </c>
      <c r="C338" s="88" t="str">
        <f>Solieusap!C727</f>
        <v>Combination</v>
      </c>
      <c r="D338" s="88">
        <f>Solieusap!D727</f>
        <v>0</v>
      </c>
      <c r="E338" s="19">
        <f>(Solieusap!E727)</f>
        <v>0.28270000000000001</v>
      </c>
      <c r="F338" s="19">
        <f>(Solieusap!F727)</f>
        <v>-3.1899999999999998E-2</v>
      </c>
      <c r="G338" s="19">
        <f>(Solieusap!G727)</f>
        <v>18.370699999999999</v>
      </c>
      <c r="H338" s="19">
        <f>(Solieusap!H727)</f>
        <v>2.784E-2</v>
      </c>
      <c r="I338" s="19">
        <f>(Solieusap!I727)</f>
        <v>0.47164</v>
      </c>
      <c r="J338" s="19">
        <f>(Solieusap!J727)</f>
        <v>-2.8700000000000002E-3</v>
      </c>
      <c r="K338" s="19">
        <f t="shared" si="27"/>
        <v>0.28270000000000001</v>
      </c>
      <c r="L338" s="19">
        <f t="shared" si="28"/>
        <v>-3.1899999999999998E-2</v>
      </c>
      <c r="M338" s="19">
        <f t="shared" si="29"/>
        <v>18.370699999999999</v>
      </c>
    </row>
    <row r="339" spans="1:13" hidden="1">
      <c r="A339" s="88" t="str">
        <f>Solieusap!A724</f>
        <v>129</v>
      </c>
      <c r="B339" s="88" t="str">
        <f>Solieusap!B724</f>
        <v>cb16</v>
      </c>
      <c r="C339" s="88" t="str">
        <f>Solieusap!C724</f>
        <v>Combination</v>
      </c>
      <c r="D339" s="88">
        <f>Solieusap!D724</f>
        <v>0</v>
      </c>
      <c r="E339" s="19">
        <f>(Solieusap!E724)</f>
        <v>0.28270000000000001</v>
      </c>
      <c r="F339" s="19">
        <f>(Solieusap!F724)</f>
        <v>-3.7100000000000001E-2</v>
      </c>
      <c r="G339" s="19">
        <f>(Solieusap!G724)</f>
        <v>18.1905</v>
      </c>
      <c r="H339" s="19">
        <f>(Solieusap!H724)</f>
        <v>3.3910000000000003E-2</v>
      </c>
      <c r="I339" s="19">
        <f>(Solieusap!I724)</f>
        <v>0.47162999999999999</v>
      </c>
      <c r="J339" s="19">
        <f>(Solieusap!J724)</f>
        <v>-2.8800000000000002E-3</v>
      </c>
      <c r="K339" s="19">
        <f t="shared" si="27"/>
        <v>0.28270000000000001</v>
      </c>
      <c r="L339" s="19">
        <f t="shared" si="28"/>
        <v>-3.7100000000000001E-2</v>
      </c>
      <c r="M339" s="19">
        <f t="shared" si="29"/>
        <v>18.1905</v>
      </c>
    </row>
    <row r="340" spans="1:13" hidden="1">
      <c r="A340" s="88" t="str">
        <f>Solieusap!A726</f>
        <v>129</v>
      </c>
      <c r="B340" s="88" t="str">
        <f>Solieusap!B726</f>
        <v>cb18</v>
      </c>
      <c r="C340" s="88" t="str">
        <f>Solieusap!C726</f>
        <v>Combination</v>
      </c>
      <c r="D340" s="88">
        <f>Solieusap!D726</f>
        <v>0</v>
      </c>
      <c r="E340" s="19">
        <f>(Solieusap!E726)</f>
        <v>0.28260000000000002</v>
      </c>
      <c r="F340" s="19">
        <f>(Solieusap!F726)</f>
        <v>-4.7600000000000003E-2</v>
      </c>
      <c r="G340" s="19">
        <f>(Solieusap!G726)</f>
        <v>18.0868</v>
      </c>
      <c r="H340" s="19">
        <f>(Solieusap!H726)</f>
        <v>5.3350000000000002E-2</v>
      </c>
      <c r="I340" s="19">
        <f>(Solieusap!I726)</f>
        <v>0.47156999999999999</v>
      </c>
      <c r="J340" s="19">
        <f>(Solieusap!J726)</f>
        <v>-2.8999999999999998E-3</v>
      </c>
      <c r="K340" s="19">
        <f t="shared" si="27"/>
        <v>0.28260000000000002</v>
      </c>
      <c r="L340" s="19">
        <f t="shared" si="28"/>
        <v>-4.7600000000000003E-2</v>
      </c>
      <c r="M340" s="19">
        <f t="shared" si="29"/>
        <v>18.0868</v>
      </c>
    </row>
    <row r="341" spans="1:13" hidden="1">
      <c r="A341" s="88" t="str">
        <f>Solieusap!A723</f>
        <v>129</v>
      </c>
      <c r="B341" s="88" t="str">
        <f>Solieusap!B723</f>
        <v>cb15</v>
      </c>
      <c r="C341" s="88" t="str">
        <f>Solieusap!C723</f>
        <v>Combination</v>
      </c>
      <c r="D341" s="88">
        <f>Solieusap!D723</f>
        <v>0</v>
      </c>
      <c r="E341" s="19">
        <f>(Solieusap!E723)</f>
        <v>0.28249999999999997</v>
      </c>
      <c r="F341" s="19">
        <f>(Solieusap!F723)</f>
        <v>-6.93E-2</v>
      </c>
      <c r="G341" s="19">
        <f>(Solieusap!G723)</f>
        <v>22.251300000000001</v>
      </c>
      <c r="H341" s="19">
        <f>(Solieusap!H723)</f>
        <v>8.8620000000000004E-2</v>
      </c>
      <c r="I341" s="19">
        <f>(Solieusap!I723)</f>
        <v>0.47114</v>
      </c>
      <c r="J341" s="19">
        <f>(Solieusap!J723)</f>
        <v>-2.7899999999999999E-3</v>
      </c>
      <c r="K341" s="19">
        <f t="shared" si="27"/>
        <v>0.28249999999999997</v>
      </c>
      <c r="L341" s="19">
        <f t="shared" si="28"/>
        <v>-6.93E-2</v>
      </c>
      <c r="M341" s="19">
        <f t="shared" si="29"/>
        <v>22.251300000000001</v>
      </c>
    </row>
    <row r="342" spans="1:13" hidden="1">
      <c r="A342" s="88" t="str">
        <f>Solieusap!A725</f>
        <v>129</v>
      </c>
      <c r="B342" s="88" t="str">
        <f>Solieusap!B725</f>
        <v>cb17</v>
      </c>
      <c r="C342" s="88" t="str">
        <f>Solieusap!C725</f>
        <v>Combination</v>
      </c>
      <c r="D342" s="88">
        <f>Solieusap!D725</f>
        <v>0</v>
      </c>
      <c r="E342" s="19">
        <f>(Solieusap!E725)</f>
        <v>0.28189999999999998</v>
      </c>
      <c r="F342" s="19">
        <f>(Solieusap!F725)</f>
        <v>-5.9700000000000003E-2</v>
      </c>
      <c r="G342" s="19">
        <f>(Solieusap!G725)</f>
        <v>17.9849</v>
      </c>
      <c r="H342" s="19">
        <f>(Solieusap!H725)</f>
        <v>7.6609999999999998E-2</v>
      </c>
      <c r="I342" s="19">
        <f>(Solieusap!I725)</f>
        <v>0.47100999999999998</v>
      </c>
      <c r="J342" s="19">
        <f>(Solieusap!J725)</f>
        <v>-2.7299999999999998E-3</v>
      </c>
      <c r="K342" s="19">
        <f t="shared" si="27"/>
        <v>0.28189999999999998</v>
      </c>
      <c r="L342" s="19">
        <f t="shared" si="28"/>
        <v>-5.9700000000000003E-2</v>
      </c>
      <c r="M342" s="19">
        <f t="shared" si="29"/>
        <v>17.9849</v>
      </c>
    </row>
    <row r="343" spans="1:13" hidden="1">
      <c r="A343" s="88" t="str">
        <f>Solieusap!A1583</f>
        <v>167</v>
      </c>
      <c r="B343" s="88" t="str">
        <f>Solieusap!B1583</f>
        <v>CB1</v>
      </c>
      <c r="C343" s="88" t="str">
        <f>Solieusap!C1583</f>
        <v>Combination</v>
      </c>
      <c r="D343" s="88">
        <f>Solieusap!D1583</f>
        <v>0</v>
      </c>
      <c r="E343" s="19">
        <f>(Solieusap!E1583)</f>
        <v>0.28179999999999999</v>
      </c>
      <c r="F343" s="19">
        <f>(Solieusap!F1583)</f>
        <v>-0.15629999999999999</v>
      </c>
      <c r="G343" s="19">
        <f>(Solieusap!G1583)</f>
        <v>35.098799999999997</v>
      </c>
      <c r="H343" s="19">
        <f>(Solieusap!H1583)</f>
        <v>0.17505999999999999</v>
      </c>
      <c r="I343" s="19">
        <f>(Solieusap!I1583)</f>
        <v>0.25026999999999999</v>
      </c>
      <c r="J343" s="19">
        <f>(Solieusap!J1583)</f>
        <v>-6.9190000000000007E-5</v>
      </c>
      <c r="K343" s="19">
        <f t="shared" si="27"/>
        <v>0.28179999999999999</v>
      </c>
      <c r="L343" s="19">
        <f t="shared" si="28"/>
        <v>-0.15629999999999999</v>
      </c>
      <c r="M343" s="19">
        <f t="shared" si="29"/>
        <v>35.098799999999997</v>
      </c>
    </row>
    <row r="344" spans="1:13" hidden="1">
      <c r="A344" s="88" t="str">
        <f>Solieusap!A1591</f>
        <v>167</v>
      </c>
      <c r="B344" s="88" t="str">
        <f>Solieusap!B1591</f>
        <v>cb9</v>
      </c>
      <c r="C344" s="88" t="str">
        <f>Solieusap!C1591</f>
        <v>Combination</v>
      </c>
      <c r="D344" s="88">
        <f>Solieusap!D1591</f>
        <v>0</v>
      </c>
      <c r="E344" s="19">
        <f>(Solieusap!E1591)</f>
        <v>0.27839999999999998</v>
      </c>
      <c r="F344" s="19">
        <f>(Solieusap!F1591)</f>
        <v>-0.76619999999999999</v>
      </c>
      <c r="G344" s="19">
        <f>(Solieusap!G1591)</f>
        <v>19.796800000000001</v>
      </c>
      <c r="H344" s="19">
        <f>(Solieusap!H1591)</f>
        <v>0.88173000000000001</v>
      </c>
      <c r="I344" s="19">
        <f>(Solieusap!I1591)</f>
        <v>0.25405</v>
      </c>
      <c r="J344" s="19">
        <f>(Solieusap!J1591)</f>
        <v>-1.6800000000000001E-3</v>
      </c>
      <c r="K344" s="19">
        <f t="shared" si="27"/>
        <v>0.27839999999999998</v>
      </c>
      <c r="L344" s="19">
        <f t="shared" si="28"/>
        <v>-0.76619999999999999</v>
      </c>
      <c r="M344" s="19">
        <f t="shared" si="29"/>
        <v>19.796800000000001</v>
      </c>
    </row>
    <row r="345" spans="1:13" hidden="1">
      <c r="A345" s="88" t="str">
        <f>Solieusap!A1611</f>
        <v>167</v>
      </c>
      <c r="B345" s="88" t="str">
        <f>Solieusap!B1611</f>
        <v>cb29</v>
      </c>
      <c r="C345" s="88" t="str">
        <f>Solieusap!C1611</f>
        <v>Combination</v>
      </c>
      <c r="D345" s="88">
        <f>Solieusap!D1611</f>
        <v>0</v>
      </c>
      <c r="E345" s="19">
        <f>(Solieusap!E1611)</f>
        <v>0.27689999999999998</v>
      </c>
      <c r="F345" s="19">
        <f>(Solieusap!F1611)</f>
        <v>-0.70379999999999998</v>
      </c>
      <c r="G345" s="19">
        <f>(Solieusap!G1611)</f>
        <v>22.605</v>
      </c>
      <c r="H345" s="19">
        <f>(Solieusap!H1611)</f>
        <v>0.80833999999999995</v>
      </c>
      <c r="I345" s="19">
        <f>(Solieusap!I1611)</f>
        <v>0.25205</v>
      </c>
      <c r="J345" s="19">
        <f>(Solieusap!J1611)</f>
        <v>-1.5100000000000001E-3</v>
      </c>
      <c r="K345" s="19">
        <f t="shared" si="27"/>
        <v>0.27689999999999998</v>
      </c>
      <c r="L345" s="19">
        <f t="shared" si="28"/>
        <v>-0.70379999999999998</v>
      </c>
      <c r="M345" s="19">
        <f t="shared" si="29"/>
        <v>22.605</v>
      </c>
    </row>
    <row r="346" spans="1:13" hidden="1">
      <c r="A346" s="88" t="str">
        <f>Solieusap!A1608</f>
        <v>167</v>
      </c>
      <c r="B346" s="88" t="str">
        <f>Solieusap!B1608</f>
        <v>cb26</v>
      </c>
      <c r="C346" s="88" t="str">
        <f>Solieusap!C1608</f>
        <v>Combination</v>
      </c>
      <c r="D346" s="88">
        <f>Solieusap!D1608</f>
        <v>0</v>
      </c>
      <c r="E346" s="19">
        <f>(Solieusap!E1608)</f>
        <v>0.2767</v>
      </c>
      <c r="F346" s="19">
        <f>(Solieusap!F1608)</f>
        <v>-0.70640000000000003</v>
      </c>
      <c r="G346" s="19">
        <f>(Solieusap!G1608)</f>
        <v>22.556100000000001</v>
      </c>
      <c r="H346" s="19">
        <f>(Solieusap!H1608)</f>
        <v>0.81203000000000003</v>
      </c>
      <c r="I346" s="19">
        <f>(Solieusap!I1608)</f>
        <v>0.25185999999999997</v>
      </c>
      <c r="J346" s="19">
        <f>(Solieusap!J1608)</f>
        <v>-1.5E-3</v>
      </c>
      <c r="K346" s="19">
        <f t="shared" si="27"/>
        <v>0.2767</v>
      </c>
      <c r="L346" s="19">
        <f t="shared" si="28"/>
        <v>-0.70640000000000003</v>
      </c>
      <c r="M346" s="19">
        <f t="shared" si="29"/>
        <v>22.556100000000001</v>
      </c>
    </row>
    <row r="347" spans="1:13" hidden="1">
      <c r="A347" s="88" t="str">
        <f>Solieusap!A1610</f>
        <v>167</v>
      </c>
      <c r="B347" s="88" t="str">
        <f>Solieusap!B1610</f>
        <v>cb28</v>
      </c>
      <c r="C347" s="88" t="str">
        <f>Solieusap!C1610</f>
        <v>Combination</v>
      </c>
      <c r="D347" s="88">
        <f>Solieusap!D1610</f>
        <v>0</v>
      </c>
      <c r="E347" s="19">
        <f>(Solieusap!E1610)</f>
        <v>0.27610000000000001</v>
      </c>
      <c r="F347" s="19">
        <f>(Solieusap!F1610)</f>
        <v>-0.72570000000000001</v>
      </c>
      <c r="G347" s="19">
        <f>(Solieusap!G1610)</f>
        <v>22.529</v>
      </c>
      <c r="H347" s="19">
        <f>(Solieusap!H1610)</f>
        <v>0.83879999999999999</v>
      </c>
      <c r="I347" s="19">
        <f>(Solieusap!I1610)</f>
        <v>0.25107000000000002</v>
      </c>
      <c r="J347" s="19">
        <f>(Solieusap!J1610)</f>
        <v>-1.4400000000000001E-3</v>
      </c>
      <c r="K347" s="19">
        <f t="shared" si="27"/>
        <v>0.27610000000000001</v>
      </c>
      <c r="L347" s="19">
        <f t="shared" si="28"/>
        <v>-0.72570000000000001</v>
      </c>
      <c r="M347" s="19">
        <f t="shared" si="29"/>
        <v>22.529</v>
      </c>
    </row>
    <row r="348" spans="1:13" hidden="1">
      <c r="A348" s="88" t="str">
        <f>Solieusap!A1609</f>
        <v>167</v>
      </c>
      <c r="B348" s="88" t="str">
        <f>Solieusap!B1609</f>
        <v>cb27</v>
      </c>
      <c r="C348" s="88" t="str">
        <f>Solieusap!C1609</f>
        <v>Combination</v>
      </c>
      <c r="D348" s="88">
        <f>Solieusap!D1609</f>
        <v>0</v>
      </c>
      <c r="E348" s="19">
        <f>(Solieusap!E1609)</f>
        <v>0.27550000000000002</v>
      </c>
      <c r="F348" s="19">
        <f>(Solieusap!F1609)</f>
        <v>-0.74929999999999997</v>
      </c>
      <c r="G348" s="19">
        <f>(Solieusap!G1609)</f>
        <v>22.589300000000001</v>
      </c>
      <c r="H348" s="19">
        <f>(Solieusap!H1609)</f>
        <v>0.87161999999999995</v>
      </c>
      <c r="I348" s="19">
        <f>(Solieusap!I1609)</f>
        <v>0.25011</v>
      </c>
      <c r="J348" s="19">
        <f>(Solieusap!J1609)</f>
        <v>-1.5E-3</v>
      </c>
      <c r="K348" s="19">
        <f t="shared" si="27"/>
        <v>0.27550000000000002</v>
      </c>
      <c r="L348" s="19">
        <f t="shared" si="28"/>
        <v>-0.74929999999999997</v>
      </c>
      <c r="M348" s="19">
        <f t="shared" si="29"/>
        <v>22.589300000000001</v>
      </c>
    </row>
    <row r="349" spans="1:13" hidden="1">
      <c r="A349" s="88" t="str">
        <f>Solieusap!A1551</f>
        <v>165</v>
      </c>
      <c r="B349" s="88" t="str">
        <f>Solieusap!B1551</f>
        <v>cb15</v>
      </c>
      <c r="C349" s="88" t="str">
        <f>Solieusap!C1551</f>
        <v>Combination</v>
      </c>
      <c r="D349" s="88">
        <f>Solieusap!D1551</f>
        <v>0</v>
      </c>
      <c r="E349" s="19">
        <f>(Solieusap!E1551)</f>
        <v>0.27079999999999999</v>
      </c>
      <c r="F349" s="19">
        <f>(Solieusap!F1551)</f>
        <v>-0.20549999999999999</v>
      </c>
      <c r="G349" s="19">
        <f>(Solieusap!G1551)</f>
        <v>23.133800000000001</v>
      </c>
      <c r="H349" s="19">
        <f>(Solieusap!H1551)</f>
        <v>0.24071000000000001</v>
      </c>
      <c r="I349" s="19">
        <f>(Solieusap!I1551)</f>
        <v>0.47833999999999999</v>
      </c>
      <c r="J349" s="19">
        <f>(Solieusap!J1551)</f>
        <v>-2.63E-3</v>
      </c>
      <c r="K349" s="19">
        <f t="shared" si="27"/>
        <v>0.27079999999999999</v>
      </c>
      <c r="L349" s="19">
        <f t="shared" si="28"/>
        <v>-0.20549999999999999</v>
      </c>
      <c r="M349" s="19">
        <f t="shared" si="29"/>
        <v>23.133800000000001</v>
      </c>
    </row>
    <row r="350" spans="1:13" hidden="1">
      <c r="A350" s="88" t="str">
        <f>Solieusap!A1602</f>
        <v>167</v>
      </c>
      <c r="B350" s="88" t="str">
        <f>Solieusap!B1602</f>
        <v>cb20</v>
      </c>
      <c r="C350" s="88" t="str">
        <f>Solieusap!C1602</f>
        <v>Combination</v>
      </c>
      <c r="D350" s="88">
        <f>Solieusap!D1602</f>
        <v>0</v>
      </c>
      <c r="E350" s="19">
        <f>(Solieusap!E1602)</f>
        <v>0.27050000000000002</v>
      </c>
      <c r="F350" s="19">
        <f>(Solieusap!F1602)</f>
        <v>0.46460000000000001</v>
      </c>
      <c r="G350" s="19">
        <f>(Solieusap!G1602)</f>
        <v>32.456000000000003</v>
      </c>
      <c r="H350" s="19">
        <f>(Solieusap!H1602)</f>
        <v>-0.49506</v>
      </c>
      <c r="I350" s="19">
        <f>(Solieusap!I1602)</f>
        <v>0.23591999999999999</v>
      </c>
      <c r="J350" s="19">
        <f>(Solieusap!J1602)</f>
        <v>1.16E-3</v>
      </c>
      <c r="K350" s="19">
        <f t="shared" si="27"/>
        <v>0.27050000000000002</v>
      </c>
      <c r="L350" s="19">
        <f t="shared" si="28"/>
        <v>0.46460000000000001</v>
      </c>
      <c r="M350" s="19">
        <f t="shared" si="29"/>
        <v>32.456000000000003</v>
      </c>
    </row>
    <row r="351" spans="1:13" hidden="1">
      <c r="A351" s="88" t="str">
        <f>Solieusap!A958</f>
        <v>139</v>
      </c>
      <c r="B351" s="88" t="str">
        <f>Solieusap!B958</f>
        <v>cb20</v>
      </c>
      <c r="C351" s="88" t="str">
        <f>Solieusap!C958</f>
        <v>Combination</v>
      </c>
      <c r="D351" s="88">
        <f>Solieusap!D958</f>
        <v>0</v>
      </c>
      <c r="E351" s="19">
        <f>(Solieusap!E958)</f>
        <v>0.26939999999999997</v>
      </c>
      <c r="F351" s="19">
        <f>(Solieusap!F958)</f>
        <v>0.49890000000000001</v>
      </c>
      <c r="G351" s="19">
        <f>(Solieusap!G958)</f>
        <v>23.969000000000001</v>
      </c>
      <c r="H351" s="19">
        <f>(Solieusap!H958)</f>
        <v>-0.64398</v>
      </c>
      <c r="I351" s="19">
        <f>(Solieusap!I958)</f>
        <v>0.2417</v>
      </c>
      <c r="J351" s="19">
        <f>(Solieusap!J958)</f>
        <v>-1.2800000000000001E-3</v>
      </c>
      <c r="K351" s="19">
        <f t="shared" si="27"/>
        <v>0.26939999999999997</v>
      </c>
      <c r="L351" s="19">
        <f t="shared" si="28"/>
        <v>0.49890000000000001</v>
      </c>
      <c r="M351" s="19">
        <f t="shared" si="29"/>
        <v>23.969000000000001</v>
      </c>
    </row>
    <row r="352" spans="1:13" hidden="1">
      <c r="A352" s="88" t="str">
        <f>Solieusap!A447</f>
        <v>115</v>
      </c>
      <c r="B352" s="88" t="str">
        <f>Solieusap!B447</f>
        <v>cb15</v>
      </c>
      <c r="C352" s="88" t="str">
        <f>Solieusap!C447</f>
        <v>Combination</v>
      </c>
      <c r="D352" s="88">
        <f>Solieusap!D447</f>
        <v>0</v>
      </c>
      <c r="E352" s="19">
        <f>(Solieusap!E447)</f>
        <v>0.26869999999999999</v>
      </c>
      <c r="F352" s="19">
        <f>(Solieusap!F447)</f>
        <v>-3.32E-2</v>
      </c>
      <c r="G352" s="19">
        <f>(Solieusap!G447)</f>
        <v>26.000299999999999</v>
      </c>
      <c r="H352" s="19">
        <f>(Solieusap!H447)</f>
        <v>8.6870000000000003E-2</v>
      </c>
      <c r="I352" s="19">
        <f>(Solieusap!I447)</f>
        <v>0.44766</v>
      </c>
      <c r="J352" s="19">
        <f>(Solieusap!J447)</f>
        <v>-2.2699999999999999E-3</v>
      </c>
      <c r="K352" s="19">
        <f t="shared" si="27"/>
        <v>0.26869999999999999</v>
      </c>
      <c r="L352" s="19">
        <f t="shared" si="28"/>
        <v>-3.32E-2</v>
      </c>
      <c r="M352" s="19">
        <f t="shared" si="29"/>
        <v>26.000299999999999</v>
      </c>
    </row>
    <row r="353" spans="1:13" hidden="1">
      <c r="A353" s="88" t="str">
        <f>Solieusap!A1359</f>
        <v>157</v>
      </c>
      <c r="B353" s="88" t="str">
        <f>Solieusap!B1359</f>
        <v>cb7</v>
      </c>
      <c r="C353" s="88" t="str">
        <f>Solieusap!C1359</f>
        <v>Combination</v>
      </c>
      <c r="D353" s="88">
        <f>Solieusap!D1359</f>
        <v>0</v>
      </c>
      <c r="E353" s="19">
        <f>(Solieusap!E1359)</f>
        <v>0.26860000000000001</v>
      </c>
      <c r="F353" s="19">
        <f>(Solieusap!F1359)</f>
        <v>6.9500000000000006E-2</v>
      </c>
      <c r="G353" s="19">
        <f>(Solieusap!G1359)</f>
        <v>17.124700000000001</v>
      </c>
      <c r="H353" s="19">
        <f>(Solieusap!H1359)</f>
        <v>-9.3920000000000003E-2</v>
      </c>
      <c r="I353" s="19">
        <f>(Solieusap!I1359)</f>
        <v>0.50356000000000001</v>
      </c>
      <c r="J353" s="19">
        <f>(Solieusap!J1359)</f>
        <v>-2.7299999999999998E-3</v>
      </c>
      <c r="K353" s="19">
        <f t="shared" si="27"/>
        <v>0.26860000000000001</v>
      </c>
      <c r="L353" s="19">
        <f t="shared" si="28"/>
        <v>6.9500000000000006E-2</v>
      </c>
      <c r="M353" s="19">
        <f t="shared" si="29"/>
        <v>17.124700000000001</v>
      </c>
    </row>
    <row r="354" spans="1:13" hidden="1">
      <c r="A354" s="88" t="str">
        <f>Solieusap!A1382</f>
        <v>157</v>
      </c>
      <c r="B354" s="88" t="str">
        <f>Solieusap!B1382</f>
        <v>BAO</v>
      </c>
      <c r="C354" s="88" t="str">
        <f>Solieusap!C1382</f>
        <v>Combination</v>
      </c>
      <c r="D354" s="88" t="str">
        <f>Solieusap!D1382</f>
        <v>Max</v>
      </c>
      <c r="E354" s="19">
        <f>(Solieusap!E1382)</f>
        <v>0.26860000000000001</v>
      </c>
      <c r="F354" s="19">
        <f>(Solieusap!F1382)</f>
        <v>0.6764</v>
      </c>
      <c r="G354" s="19">
        <f>(Solieusap!G1382)</f>
        <v>26.546700000000001</v>
      </c>
      <c r="H354" s="19">
        <f>(Solieusap!H1382)</f>
        <v>0.80662</v>
      </c>
      <c r="I354" s="19">
        <f>(Solieusap!I1382)</f>
        <v>0.50356000000000001</v>
      </c>
      <c r="J354" s="19">
        <f>(Solieusap!J1382)</f>
        <v>2.9299999999999999E-3</v>
      </c>
      <c r="K354" s="19">
        <f t="shared" si="27"/>
        <v>0.26860000000000001</v>
      </c>
      <c r="L354" s="19">
        <f t="shared" si="28"/>
        <v>0.6764</v>
      </c>
      <c r="M354" s="19">
        <f t="shared" si="29"/>
        <v>26.546700000000001</v>
      </c>
    </row>
    <row r="355" spans="1:13" hidden="1">
      <c r="A355" s="88" t="str">
        <f>Solieusap!A960</f>
        <v>139</v>
      </c>
      <c r="B355" s="88" t="str">
        <f>Solieusap!B960</f>
        <v>cb22</v>
      </c>
      <c r="C355" s="88" t="str">
        <f>Solieusap!C960</f>
        <v>Combination</v>
      </c>
      <c r="D355" s="88">
        <f>Solieusap!D960</f>
        <v>0</v>
      </c>
      <c r="E355" s="19">
        <f>(Solieusap!E960)</f>
        <v>0.26819999999999999</v>
      </c>
      <c r="F355" s="19">
        <f>(Solieusap!F960)</f>
        <v>0.504</v>
      </c>
      <c r="G355" s="19">
        <f>(Solieusap!G960)</f>
        <v>18.8111</v>
      </c>
      <c r="H355" s="19">
        <f>(Solieusap!H960)</f>
        <v>-0.65117000000000003</v>
      </c>
      <c r="I355" s="19">
        <f>(Solieusap!I960)</f>
        <v>0.24098</v>
      </c>
      <c r="J355" s="19">
        <f>(Solieusap!J960)</f>
        <v>-1.2199999999999999E-3</v>
      </c>
      <c r="K355" s="19">
        <f t="shared" si="27"/>
        <v>0.26819999999999999</v>
      </c>
      <c r="L355" s="19">
        <f t="shared" si="28"/>
        <v>0.504</v>
      </c>
      <c r="M355" s="19">
        <f t="shared" si="29"/>
        <v>18.8111</v>
      </c>
    </row>
    <row r="356" spans="1:13" hidden="1">
      <c r="A356" s="88" t="str">
        <f>Solieusap!A961</f>
        <v>139</v>
      </c>
      <c r="B356" s="88" t="str">
        <f>Solieusap!B961</f>
        <v>cb23</v>
      </c>
      <c r="C356" s="88" t="str">
        <f>Solieusap!C961</f>
        <v>Combination</v>
      </c>
      <c r="D356" s="88">
        <f>Solieusap!D961</f>
        <v>0</v>
      </c>
      <c r="E356" s="19">
        <f>(Solieusap!E961)</f>
        <v>0.26779999999999998</v>
      </c>
      <c r="F356" s="19">
        <f>(Solieusap!F961)</f>
        <v>0.52780000000000005</v>
      </c>
      <c r="G356" s="19">
        <f>(Solieusap!G961)</f>
        <v>18.8032</v>
      </c>
      <c r="H356" s="19">
        <f>(Solieusap!H961)</f>
        <v>-0.68369000000000002</v>
      </c>
      <c r="I356" s="19">
        <f>(Solieusap!I961)</f>
        <v>0.24054</v>
      </c>
      <c r="J356" s="19">
        <f>(Solieusap!J961)</f>
        <v>-1.2800000000000001E-3</v>
      </c>
      <c r="K356" s="19">
        <f t="shared" si="27"/>
        <v>0.26779999999999998</v>
      </c>
      <c r="L356" s="19">
        <f t="shared" si="28"/>
        <v>0.52780000000000005</v>
      </c>
      <c r="M356" s="19">
        <f t="shared" si="29"/>
        <v>18.8032</v>
      </c>
    </row>
    <row r="357" spans="1:13" hidden="1">
      <c r="A357" s="88" t="str">
        <f>Solieusap!A962</f>
        <v>139</v>
      </c>
      <c r="B357" s="88" t="str">
        <f>Solieusap!B962</f>
        <v>cb24</v>
      </c>
      <c r="C357" s="88" t="str">
        <f>Solieusap!C962</f>
        <v>Combination</v>
      </c>
      <c r="D357" s="88">
        <f>Solieusap!D962</f>
        <v>0</v>
      </c>
      <c r="E357" s="19">
        <f>(Solieusap!E962)</f>
        <v>0.26769999999999999</v>
      </c>
      <c r="F357" s="19">
        <f>(Solieusap!F962)</f>
        <v>0.55049999999999999</v>
      </c>
      <c r="G357" s="19">
        <f>(Solieusap!G962)</f>
        <v>18.801500000000001</v>
      </c>
      <c r="H357" s="19">
        <f>(Solieusap!H962)</f>
        <v>-0.71447000000000005</v>
      </c>
      <c r="I357" s="19">
        <f>(Solieusap!I962)</f>
        <v>0.24038000000000001</v>
      </c>
      <c r="J357" s="19">
        <f>(Solieusap!J962)</f>
        <v>-1.1999999999999999E-3</v>
      </c>
      <c r="K357" s="19">
        <f t="shared" si="27"/>
        <v>0.26769999999999999</v>
      </c>
      <c r="L357" s="19">
        <f t="shared" si="28"/>
        <v>0.55049999999999999</v>
      </c>
      <c r="M357" s="19">
        <f t="shared" si="29"/>
        <v>18.801500000000001</v>
      </c>
    </row>
    <row r="358" spans="1:13" hidden="1">
      <c r="A358" s="88" t="str">
        <f>Solieusap!A959</f>
        <v>139</v>
      </c>
      <c r="B358" s="88" t="str">
        <f>Solieusap!B959</f>
        <v>cb21</v>
      </c>
      <c r="C358" s="88" t="str">
        <f>Solieusap!C959</f>
        <v>Combination</v>
      </c>
      <c r="D358" s="88">
        <f>Solieusap!D959</f>
        <v>0</v>
      </c>
      <c r="E358" s="19">
        <f>(Solieusap!E959)</f>
        <v>0.2676</v>
      </c>
      <c r="F358" s="19">
        <f>(Solieusap!F959)</f>
        <v>0.5474</v>
      </c>
      <c r="G358" s="19">
        <f>(Solieusap!G959)</f>
        <v>18.798500000000001</v>
      </c>
      <c r="H358" s="19">
        <f>(Solieusap!H959)</f>
        <v>-0.71036999999999995</v>
      </c>
      <c r="I358" s="19">
        <f>(Solieusap!I959)</f>
        <v>0.24024999999999999</v>
      </c>
      <c r="J358" s="19">
        <f>(Solieusap!J959)</f>
        <v>-1.2099999999999999E-3</v>
      </c>
      <c r="K358" s="19">
        <f t="shared" si="27"/>
        <v>0.2676</v>
      </c>
      <c r="L358" s="19">
        <f t="shared" si="28"/>
        <v>0.5474</v>
      </c>
      <c r="M358" s="19">
        <f t="shared" si="29"/>
        <v>18.798500000000001</v>
      </c>
    </row>
    <row r="359" spans="1:13" hidden="1">
      <c r="A359" s="88" t="str">
        <f>Solieusap!A939</f>
        <v>139</v>
      </c>
      <c r="B359" s="88" t="str">
        <f>Solieusap!B939</f>
        <v>CB1</v>
      </c>
      <c r="C359" s="88" t="str">
        <f>Solieusap!C939</f>
        <v>Combination</v>
      </c>
      <c r="D359" s="88">
        <f>Solieusap!D939</f>
        <v>0</v>
      </c>
      <c r="E359" s="19">
        <f>(Solieusap!E939)</f>
        <v>0.26750000000000002</v>
      </c>
      <c r="F359" s="19">
        <f>(Solieusap!F939)</f>
        <v>1.8700000000000001E-2</v>
      </c>
      <c r="G359" s="19">
        <f>(Solieusap!G939)</f>
        <v>25.42</v>
      </c>
      <c r="H359" s="19">
        <f>(Solieusap!H939)</f>
        <v>1.702E-2</v>
      </c>
      <c r="I359" s="19">
        <f>(Solieusap!I939)</f>
        <v>0.23884</v>
      </c>
      <c r="J359" s="19">
        <f>(Solieusap!J939)</f>
        <v>9.217E-6</v>
      </c>
      <c r="K359" s="19">
        <f t="shared" si="27"/>
        <v>0.26750000000000002</v>
      </c>
      <c r="L359" s="19">
        <f t="shared" si="28"/>
        <v>1.8700000000000001E-2</v>
      </c>
      <c r="M359" s="19">
        <f t="shared" si="29"/>
        <v>25.42</v>
      </c>
    </row>
    <row r="360" spans="1:13" hidden="1">
      <c r="A360" s="88" t="str">
        <f>Solieusap!A356</f>
        <v>107</v>
      </c>
      <c r="B360" s="88" t="str">
        <f>Solieusap!B356</f>
        <v>cb16</v>
      </c>
      <c r="C360" s="88" t="str">
        <f>Solieusap!C356</f>
        <v>Combination</v>
      </c>
      <c r="D360" s="88">
        <f>Solieusap!D356</f>
        <v>0</v>
      </c>
      <c r="E360" s="19">
        <f>(Solieusap!E356)</f>
        <v>0.26750000000000002</v>
      </c>
      <c r="F360" s="19">
        <f>(Solieusap!F356)</f>
        <v>-1.01E-2</v>
      </c>
      <c r="G360" s="19">
        <f>(Solieusap!G356)</f>
        <v>27.726600000000001</v>
      </c>
      <c r="H360" s="19">
        <f>(Solieusap!H356)</f>
        <v>8.1899999999999994E-3</v>
      </c>
      <c r="I360" s="19">
        <f>(Solieusap!I356)</f>
        <v>0.44373000000000001</v>
      </c>
      <c r="J360" s="19">
        <f>(Solieusap!J356)</f>
        <v>-4.0800000000000003E-3</v>
      </c>
      <c r="K360" s="19">
        <f t="shared" si="27"/>
        <v>0.26750000000000002</v>
      </c>
      <c r="L360" s="19">
        <f t="shared" si="28"/>
        <v>-1.01E-2</v>
      </c>
      <c r="M360" s="19">
        <f t="shared" si="29"/>
        <v>27.726600000000001</v>
      </c>
    </row>
    <row r="361" spans="1:13" hidden="1">
      <c r="A361" s="88" t="str">
        <f>Solieusap!A946</f>
        <v>139</v>
      </c>
      <c r="B361" s="88" t="str">
        <f>Solieusap!B946</f>
        <v>cb8</v>
      </c>
      <c r="C361" s="88" t="str">
        <f>Solieusap!C946</f>
        <v>Combination</v>
      </c>
      <c r="D361" s="88">
        <f>Solieusap!D946</f>
        <v>0</v>
      </c>
      <c r="E361" s="19">
        <f>(Solieusap!E946)</f>
        <v>0.2666</v>
      </c>
      <c r="F361" s="19">
        <f>(Solieusap!F946)</f>
        <v>0.60709999999999997</v>
      </c>
      <c r="G361" s="19">
        <f>(Solieusap!G946)</f>
        <v>15.8361</v>
      </c>
      <c r="H361" s="19">
        <f>(Solieusap!H946)</f>
        <v>-0.79200000000000004</v>
      </c>
      <c r="I361" s="19">
        <f>(Solieusap!I946)</f>
        <v>0.23949999999999999</v>
      </c>
      <c r="J361" s="19">
        <f>(Solieusap!J946)</f>
        <v>-1.33E-3</v>
      </c>
      <c r="K361" s="19">
        <f t="shared" si="27"/>
        <v>0.2666</v>
      </c>
      <c r="L361" s="19">
        <f t="shared" si="28"/>
        <v>0.60709999999999997</v>
      </c>
      <c r="M361" s="19">
        <f t="shared" si="29"/>
        <v>15.8361</v>
      </c>
    </row>
    <row r="362" spans="1:13" hidden="1">
      <c r="A362" s="88" t="str">
        <f>Solieusap!A358</f>
        <v>107</v>
      </c>
      <c r="B362" s="88" t="str">
        <f>Solieusap!B358</f>
        <v>cb18</v>
      </c>
      <c r="C362" s="88" t="str">
        <f>Solieusap!C358</f>
        <v>Combination</v>
      </c>
      <c r="D362" s="88">
        <f>Solieusap!D358</f>
        <v>0</v>
      </c>
      <c r="E362" s="19">
        <f>(Solieusap!E358)</f>
        <v>0.26640000000000003</v>
      </c>
      <c r="F362" s="19">
        <f>(Solieusap!F358)</f>
        <v>-9.4700000000000006E-2</v>
      </c>
      <c r="G362" s="19">
        <f>(Solieusap!G358)</f>
        <v>27.465299999999999</v>
      </c>
      <c r="H362" s="19">
        <f>(Solieusap!H358)</f>
        <v>9.3880000000000005E-2</v>
      </c>
      <c r="I362" s="19">
        <f>(Solieusap!I358)</f>
        <v>0.44264999999999999</v>
      </c>
      <c r="J362" s="19">
        <f>(Solieusap!J358)</f>
        <v>-4.1099999999999999E-3</v>
      </c>
      <c r="K362" s="19">
        <f t="shared" si="27"/>
        <v>0.26640000000000003</v>
      </c>
      <c r="L362" s="19">
        <f t="shared" si="28"/>
        <v>-9.4700000000000006E-2</v>
      </c>
      <c r="M362" s="19">
        <f t="shared" si="29"/>
        <v>27.465299999999999</v>
      </c>
    </row>
    <row r="363" spans="1:13" hidden="1">
      <c r="A363" s="88" t="str">
        <f>Solieusap!A941</f>
        <v>139</v>
      </c>
      <c r="B363" s="88" t="str">
        <f>Solieusap!B941</f>
        <v>CB3</v>
      </c>
      <c r="C363" s="88" t="str">
        <f>Solieusap!C941</f>
        <v>Combination</v>
      </c>
      <c r="D363" s="88">
        <f>Solieusap!D941</f>
        <v>0</v>
      </c>
      <c r="E363" s="19">
        <f>(Solieusap!E941)</f>
        <v>0.26619999999999999</v>
      </c>
      <c r="F363" s="19">
        <f>(Solieusap!F941)</f>
        <v>2.4199999999999999E-2</v>
      </c>
      <c r="G363" s="19">
        <f>(Solieusap!G941)</f>
        <v>19.6889</v>
      </c>
      <c r="H363" s="19">
        <f>(Solieusap!H941)</f>
        <v>9.0299999999999998E-3</v>
      </c>
      <c r="I363" s="19">
        <f>(Solieusap!I941)</f>
        <v>0.23804</v>
      </c>
      <c r="J363" s="19">
        <f>(Solieusap!J941)</f>
        <v>8.3010000000000007E-5</v>
      </c>
      <c r="K363" s="19">
        <f t="shared" si="27"/>
        <v>0.26619999999999999</v>
      </c>
      <c r="L363" s="19">
        <f t="shared" si="28"/>
        <v>2.4199999999999999E-2</v>
      </c>
      <c r="M363" s="19">
        <f t="shared" si="29"/>
        <v>19.6889</v>
      </c>
    </row>
    <row r="364" spans="1:13" hidden="1">
      <c r="A364" s="88" t="str">
        <f>Solieusap!A1571</f>
        <v>167</v>
      </c>
      <c r="B364" s="88" t="str">
        <f>Solieusap!B1571</f>
        <v>TT</v>
      </c>
      <c r="C364" s="88" t="str">
        <f>Solieusap!C1571</f>
        <v>LinStatic</v>
      </c>
      <c r="D364" s="88">
        <f>Solieusap!D1571</f>
        <v>0</v>
      </c>
      <c r="E364" s="19">
        <f>(Solieusap!E1571)</f>
        <v>0.26579999999999998</v>
      </c>
      <c r="F364" s="19">
        <f>(Solieusap!F1571)</f>
        <v>-9.0800000000000006E-2</v>
      </c>
      <c r="G364" s="19">
        <f>(Solieusap!G1571)</f>
        <v>18.446100000000001</v>
      </c>
      <c r="H364" s="19">
        <f>(Solieusap!H1571)</f>
        <v>8.5459999999999994E-2</v>
      </c>
      <c r="I364" s="19">
        <f>(Solieusap!I1571)</f>
        <v>0.23713999999999999</v>
      </c>
      <c r="J364" s="19">
        <f>(Solieusap!J1571)</f>
        <v>-8.7600000000000002E-5</v>
      </c>
      <c r="K364" s="19">
        <f t="shared" si="27"/>
        <v>0.26579999999999998</v>
      </c>
      <c r="L364" s="19">
        <f t="shared" si="28"/>
        <v>-9.0800000000000006E-2</v>
      </c>
      <c r="M364" s="19">
        <f t="shared" si="29"/>
        <v>18.446100000000001</v>
      </c>
    </row>
    <row r="365" spans="1:13" hidden="1">
      <c r="A365" s="88" t="str">
        <f>Solieusap!A942</f>
        <v>139</v>
      </c>
      <c r="B365" s="88" t="str">
        <f>Solieusap!B942</f>
        <v>cb4</v>
      </c>
      <c r="C365" s="88" t="str">
        <f>Solieusap!C942</f>
        <v>Combination</v>
      </c>
      <c r="D365" s="88">
        <f>Solieusap!D942</f>
        <v>0</v>
      </c>
      <c r="E365" s="19">
        <f>(Solieusap!E942)</f>
        <v>0.26579999999999998</v>
      </c>
      <c r="F365" s="19">
        <f>(Solieusap!F942)</f>
        <v>5.0700000000000002E-2</v>
      </c>
      <c r="G365" s="19">
        <f>(Solieusap!G942)</f>
        <v>19.680099999999999</v>
      </c>
      <c r="H365" s="19">
        <f>(Solieusap!H942)</f>
        <v>-2.7099999999999999E-2</v>
      </c>
      <c r="I365" s="19">
        <f>(Solieusap!I942)</f>
        <v>0.23754</v>
      </c>
      <c r="J365" s="19">
        <f>(Solieusap!J942)</f>
        <v>1.7689999999999998E-5</v>
      </c>
      <c r="K365" s="19">
        <f t="shared" si="27"/>
        <v>0.26579999999999998</v>
      </c>
      <c r="L365" s="19">
        <f t="shared" si="28"/>
        <v>5.0700000000000002E-2</v>
      </c>
      <c r="M365" s="19">
        <f t="shared" si="29"/>
        <v>19.680099999999999</v>
      </c>
    </row>
    <row r="366" spans="1:13" hidden="1">
      <c r="A366" s="88" t="str">
        <f>Solieusap!A943</f>
        <v>139</v>
      </c>
      <c r="B366" s="88" t="str">
        <f>Solieusap!B943</f>
        <v>cb5</v>
      </c>
      <c r="C366" s="88" t="str">
        <f>Solieusap!C943</f>
        <v>Combination</v>
      </c>
      <c r="D366" s="88">
        <f>Solieusap!D943</f>
        <v>0</v>
      </c>
      <c r="E366" s="19">
        <f>(Solieusap!E943)</f>
        <v>0.26569999999999999</v>
      </c>
      <c r="F366" s="19">
        <f>(Solieusap!F943)</f>
        <v>7.5899999999999995E-2</v>
      </c>
      <c r="G366" s="19">
        <f>(Solieusap!G943)</f>
        <v>19.6783</v>
      </c>
      <c r="H366" s="19">
        <f>(Solieusap!H943)</f>
        <v>-6.13E-2</v>
      </c>
      <c r="I366" s="19">
        <f>(Solieusap!I943)</f>
        <v>0.23737</v>
      </c>
      <c r="J366" s="19">
        <f>(Solieusap!J943)</f>
        <v>1E-4</v>
      </c>
      <c r="K366" s="19">
        <f t="shared" si="27"/>
        <v>0.26569999999999999</v>
      </c>
      <c r="L366" s="19">
        <f t="shared" si="28"/>
        <v>7.5899999999999995E-2</v>
      </c>
      <c r="M366" s="19">
        <f t="shared" si="29"/>
        <v>19.6783</v>
      </c>
    </row>
    <row r="367" spans="1:13" hidden="1">
      <c r="A367" s="88" t="str">
        <f>Solieusap!A1587</f>
        <v>167</v>
      </c>
      <c r="B367" s="88" t="str">
        <f>Solieusap!B1587</f>
        <v>cb5</v>
      </c>
      <c r="C367" s="88" t="str">
        <f>Solieusap!C1587</f>
        <v>Combination</v>
      </c>
      <c r="D367" s="88">
        <f>Solieusap!D1587</f>
        <v>0</v>
      </c>
      <c r="E367" s="19">
        <f>(Solieusap!E1587)</f>
        <v>0.26550000000000001</v>
      </c>
      <c r="F367" s="19">
        <f>(Solieusap!F1587)</f>
        <v>-9.6600000000000005E-2</v>
      </c>
      <c r="G367" s="19">
        <f>(Solieusap!G1587)</f>
        <v>21.7163</v>
      </c>
      <c r="H367" s="19">
        <f>(Solieusap!H1587)</f>
        <v>9.239E-2</v>
      </c>
      <c r="I367" s="19">
        <f>(Solieusap!I1587)</f>
        <v>0.23680999999999999</v>
      </c>
      <c r="J367" s="19">
        <f>(Solieusap!J1587)</f>
        <v>-7.2990000000000004E-5</v>
      </c>
      <c r="K367" s="19">
        <f t="shared" si="27"/>
        <v>0.26550000000000001</v>
      </c>
      <c r="L367" s="19">
        <f t="shared" si="28"/>
        <v>-9.6600000000000005E-2</v>
      </c>
      <c r="M367" s="19">
        <f t="shared" si="29"/>
        <v>21.7163</v>
      </c>
    </row>
    <row r="368" spans="1:13" hidden="1">
      <c r="A368" s="88" t="str">
        <f>Solieusap!A940</f>
        <v>139</v>
      </c>
      <c r="B368" s="88" t="str">
        <f>Solieusap!B940</f>
        <v>CB2</v>
      </c>
      <c r="C368" s="88" t="str">
        <f>Solieusap!C940</f>
        <v>Combination</v>
      </c>
      <c r="D368" s="88">
        <f>Solieusap!D940</f>
        <v>0</v>
      </c>
      <c r="E368" s="19">
        <f>(Solieusap!E940)</f>
        <v>0.26550000000000001</v>
      </c>
      <c r="F368" s="19">
        <f>(Solieusap!F940)</f>
        <v>7.2400000000000006E-2</v>
      </c>
      <c r="G368" s="19">
        <f>(Solieusap!G940)</f>
        <v>19.675000000000001</v>
      </c>
      <c r="H368" s="19">
        <f>(Solieusap!H940)</f>
        <v>-5.6739999999999999E-2</v>
      </c>
      <c r="I368" s="19">
        <f>(Solieusap!I940)</f>
        <v>0.23723</v>
      </c>
      <c r="J368" s="19">
        <f>(Solieusap!J940)</f>
        <v>8.6979999999999997E-5</v>
      </c>
      <c r="K368" s="19">
        <f t="shared" si="27"/>
        <v>0.26550000000000001</v>
      </c>
      <c r="L368" s="19">
        <f t="shared" si="28"/>
        <v>7.2400000000000006E-2</v>
      </c>
      <c r="M368" s="19">
        <f t="shared" si="29"/>
        <v>19.675000000000001</v>
      </c>
    </row>
    <row r="369" spans="1:13" hidden="1">
      <c r="A369" s="88" t="str">
        <f>Solieusap!A1584</f>
        <v>167</v>
      </c>
      <c r="B369" s="88" t="str">
        <f>Solieusap!B1584</f>
        <v>CB2</v>
      </c>
      <c r="C369" s="88" t="str">
        <f>Solieusap!C1584</f>
        <v>Combination</v>
      </c>
      <c r="D369" s="88">
        <f>Solieusap!D1584</f>
        <v>0</v>
      </c>
      <c r="E369" s="19">
        <f>(Solieusap!E1584)</f>
        <v>0.26529999999999998</v>
      </c>
      <c r="F369" s="19">
        <f>(Solieusap!F1584)</f>
        <v>-9.9500000000000005E-2</v>
      </c>
      <c r="G369" s="19">
        <f>(Solieusap!G1584)</f>
        <v>21.661999999999999</v>
      </c>
      <c r="H369" s="19">
        <f>(Solieusap!H1584)</f>
        <v>9.6490000000000006E-2</v>
      </c>
      <c r="I369" s="19">
        <f>(Solieusap!I1584)</f>
        <v>0.23658999999999999</v>
      </c>
      <c r="J369" s="19">
        <f>(Solieusap!J1584)</f>
        <v>-5.8919999999999998E-5</v>
      </c>
      <c r="K369" s="19">
        <f t="shared" si="27"/>
        <v>0.26529999999999998</v>
      </c>
      <c r="L369" s="19">
        <f t="shared" si="28"/>
        <v>-9.9500000000000005E-2</v>
      </c>
      <c r="M369" s="19">
        <f t="shared" si="29"/>
        <v>21.661999999999999</v>
      </c>
    </row>
    <row r="370" spans="1:13" hidden="1">
      <c r="A370" s="88" t="str">
        <f>Solieusap!A359</f>
        <v>107</v>
      </c>
      <c r="B370" s="88" t="str">
        <f>Solieusap!B359</f>
        <v>cb19</v>
      </c>
      <c r="C370" s="88" t="str">
        <f>Solieusap!C359</f>
        <v>Combination</v>
      </c>
      <c r="D370" s="88">
        <f>Solieusap!D359</f>
        <v>0</v>
      </c>
      <c r="E370" s="19">
        <f>(Solieusap!E359)</f>
        <v>0.26479999999999998</v>
      </c>
      <c r="F370" s="19">
        <f>(Solieusap!F359)</f>
        <v>-9.4000000000000004E-3</v>
      </c>
      <c r="G370" s="19">
        <f>(Solieusap!G359)</f>
        <v>25.749400000000001</v>
      </c>
      <c r="H370" s="19">
        <f>(Solieusap!H359)</f>
        <v>6.0400000000000002E-3</v>
      </c>
      <c r="I370" s="19">
        <f>(Solieusap!I359)</f>
        <v>0.44135000000000002</v>
      </c>
      <c r="J370" s="19">
        <f>(Solieusap!J359)</f>
        <v>-4.0800000000000003E-3</v>
      </c>
      <c r="K370" s="19">
        <f t="shared" si="27"/>
        <v>0.26479999999999998</v>
      </c>
      <c r="L370" s="19">
        <f t="shared" si="28"/>
        <v>-9.4000000000000004E-3</v>
      </c>
      <c r="M370" s="19">
        <f t="shared" si="29"/>
        <v>25.749400000000001</v>
      </c>
    </row>
    <row r="371" spans="1:13" hidden="1">
      <c r="A371" s="88" t="str">
        <f>Solieusap!A1586</f>
        <v>167</v>
      </c>
      <c r="B371" s="88" t="str">
        <f>Solieusap!B1586</f>
        <v>cb4</v>
      </c>
      <c r="C371" s="88" t="str">
        <f>Solieusap!C1586</f>
        <v>Combination</v>
      </c>
      <c r="D371" s="88">
        <f>Solieusap!D1586</f>
        <v>0</v>
      </c>
      <c r="E371" s="19">
        <f>(Solieusap!E1586)</f>
        <v>0.26469999999999999</v>
      </c>
      <c r="F371" s="19">
        <f>(Solieusap!F1586)</f>
        <v>-0.12089999999999999</v>
      </c>
      <c r="G371" s="19">
        <f>(Solieusap!G1586)</f>
        <v>21.631799999999998</v>
      </c>
      <c r="H371" s="19">
        <f>(Solieusap!H1586)</f>
        <v>0.12623000000000001</v>
      </c>
      <c r="I371" s="19">
        <f>(Solieusap!I1586)</f>
        <v>0.23572000000000001</v>
      </c>
      <c r="J371" s="19">
        <f>(Solieusap!J1586)</f>
        <v>6.3500000000000002E-6</v>
      </c>
      <c r="K371" s="19">
        <f t="shared" si="27"/>
        <v>0.26469999999999999</v>
      </c>
      <c r="L371" s="19">
        <f t="shared" si="28"/>
        <v>-0.12089999999999999</v>
      </c>
      <c r="M371" s="19">
        <f t="shared" si="29"/>
        <v>21.631799999999998</v>
      </c>
    </row>
    <row r="372" spans="1:13" hidden="1">
      <c r="A372" s="88" t="str">
        <f>Solieusap!A963</f>
        <v>139</v>
      </c>
      <c r="B372" s="88" t="str">
        <f>Solieusap!B963</f>
        <v>cb25</v>
      </c>
      <c r="C372" s="88" t="str">
        <f>Solieusap!C963</f>
        <v>Combination</v>
      </c>
      <c r="D372" s="88">
        <f>Solieusap!D963</f>
        <v>0</v>
      </c>
      <c r="E372" s="19">
        <f>(Solieusap!E963)</f>
        <v>0.2646</v>
      </c>
      <c r="F372" s="19">
        <f>(Solieusap!F963)</f>
        <v>-0.51870000000000005</v>
      </c>
      <c r="G372" s="19">
        <f>(Solieusap!G963)</f>
        <v>25.1951</v>
      </c>
      <c r="H372" s="19">
        <f>(Solieusap!H963)</f>
        <v>0.75812999999999997</v>
      </c>
      <c r="I372" s="19">
        <f>(Solieusap!I963)</f>
        <v>0.23494000000000001</v>
      </c>
      <c r="J372" s="19">
        <f>(Solieusap!J963)</f>
        <v>1.5399999999999999E-3</v>
      </c>
      <c r="K372" s="19">
        <f t="shared" si="27"/>
        <v>0.2646</v>
      </c>
      <c r="L372" s="19">
        <f t="shared" si="28"/>
        <v>-0.51870000000000005</v>
      </c>
      <c r="M372" s="19">
        <f t="shared" si="29"/>
        <v>25.1951</v>
      </c>
    </row>
    <row r="373" spans="1:13" hidden="1">
      <c r="A373" s="88" t="str">
        <f>Solieusap!A927</f>
        <v>139</v>
      </c>
      <c r="B373" s="88" t="str">
        <f>Solieusap!B927</f>
        <v>TT</v>
      </c>
      <c r="C373" s="88" t="str">
        <f>Solieusap!C927</f>
        <v>LinStatic</v>
      </c>
      <c r="D373" s="88">
        <f>Solieusap!D927</f>
        <v>0</v>
      </c>
      <c r="E373" s="19">
        <f>(Solieusap!E927)</f>
        <v>0.2641</v>
      </c>
      <c r="F373" s="19">
        <f>(Solieusap!F927)</f>
        <v>8.0299999999999996E-2</v>
      </c>
      <c r="G373" s="19">
        <f>(Solieusap!G927)</f>
        <v>16.451799999999999</v>
      </c>
      <c r="H373" s="19">
        <f>(Solieusap!H927)</f>
        <v>-6.6869999999999999E-2</v>
      </c>
      <c r="I373" s="19">
        <f>(Solieusap!I927)</f>
        <v>0.23599999999999999</v>
      </c>
      <c r="J373" s="19">
        <f>(Solieusap!J927)</f>
        <v>1.2E-4</v>
      </c>
      <c r="K373" s="19">
        <f t="shared" si="27"/>
        <v>0.2641</v>
      </c>
      <c r="L373" s="19">
        <f t="shared" si="28"/>
        <v>8.0299999999999996E-2</v>
      </c>
      <c r="M373" s="19">
        <f t="shared" si="29"/>
        <v>16.451799999999999</v>
      </c>
    </row>
    <row r="374" spans="1:13" hidden="1">
      <c r="A374" s="88" t="str">
        <f>Solieusap!A1585</f>
        <v>167</v>
      </c>
      <c r="B374" s="88" t="str">
        <f>Solieusap!B1585</f>
        <v>CB3</v>
      </c>
      <c r="C374" s="88" t="str">
        <f>Solieusap!C1585</f>
        <v>Combination</v>
      </c>
      <c r="D374" s="88">
        <f>Solieusap!D1585</f>
        <v>0</v>
      </c>
      <c r="E374" s="19">
        <f>(Solieusap!E1585)</f>
        <v>0.26390000000000002</v>
      </c>
      <c r="F374" s="19">
        <f>(Solieusap!F1585)</f>
        <v>-0.14710000000000001</v>
      </c>
      <c r="G374" s="19">
        <f>(Solieusap!G1585)</f>
        <v>21.698899999999998</v>
      </c>
      <c r="H374" s="19">
        <f>(Solieusap!H1585)</f>
        <v>0.16270000000000001</v>
      </c>
      <c r="I374" s="19">
        <f>(Solieusap!I1585)</f>
        <v>0.23465</v>
      </c>
      <c r="J374" s="19">
        <f>(Solieusap!J1585)</f>
        <v>-6.6760000000000005E-5</v>
      </c>
      <c r="K374" s="19">
        <f t="shared" si="27"/>
        <v>0.26390000000000002</v>
      </c>
      <c r="L374" s="19">
        <f t="shared" si="28"/>
        <v>-0.14710000000000001</v>
      </c>
      <c r="M374" s="19">
        <f t="shared" si="29"/>
        <v>21.698899999999998</v>
      </c>
    </row>
    <row r="375" spans="1:13" hidden="1">
      <c r="A375" s="88" t="str">
        <f>Solieusap!A965</f>
        <v>139</v>
      </c>
      <c r="B375" s="88" t="str">
        <f>Solieusap!B965</f>
        <v>cb27</v>
      </c>
      <c r="C375" s="88" t="str">
        <f>Solieusap!C965</f>
        <v>Combination</v>
      </c>
      <c r="D375" s="88">
        <f>Solieusap!D965</f>
        <v>0</v>
      </c>
      <c r="E375" s="19">
        <f>(Solieusap!E965)</f>
        <v>0.26340000000000002</v>
      </c>
      <c r="F375" s="19">
        <f>(Solieusap!F965)</f>
        <v>-0.51370000000000005</v>
      </c>
      <c r="G375" s="19">
        <f>(Solieusap!G965)</f>
        <v>20.037099999999999</v>
      </c>
      <c r="H375" s="19">
        <f>(Solieusap!H965)</f>
        <v>0.75094000000000005</v>
      </c>
      <c r="I375" s="19">
        <f>(Solieusap!I965)</f>
        <v>0.23422000000000001</v>
      </c>
      <c r="J375" s="19">
        <f>(Solieusap!J965)</f>
        <v>1.6100000000000001E-3</v>
      </c>
      <c r="K375" s="19">
        <f t="shared" si="27"/>
        <v>0.26340000000000002</v>
      </c>
      <c r="L375" s="19">
        <f t="shared" si="28"/>
        <v>-0.51370000000000005</v>
      </c>
      <c r="M375" s="19">
        <f t="shared" si="29"/>
        <v>20.037099999999999</v>
      </c>
    </row>
    <row r="376" spans="1:13" hidden="1">
      <c r="A376" s="88" t="str">
        <f>Solieusap!A966</f>
        <v>139</v>
      </c>
      <c r="B376" s="88" t="str">
        <f>Solieusap!B966</f>
        <v>cb28</v>
      </c>
      <c r="C376" s="88" t="str">
        <f>Solieusap!C966</f>
        <v>Combination</v>
      </c>
      <c r="D376" s="88">
        <f>Solieusap!D966</f>
        <v>0</v>
      </c>
      <c r="E376" s="19">
        <f>(Solieusap!E966)</f>
        <v>0.26300000000000001</v>
      </c>
      <c r="F376" s="19">
        <f>(Solieusap!F966)</f>
        <v>-0.4899</v>
      </c>
      <c r="G376" s="19">
        <f>(Solieusap!G966)</f>
        <v>20.029199999999999</v>
      </c>
      <c r="H376" s="19">
        <f>(Solieusap!H966)</f>
        <v>0.71841999999999995</v>
      </c>
      <c r="I376" s="19">
        <f>(Solieusap!I966)</f>
        <v>0.23377000000000001</v>
      </c>
      <c r="J376" s="19">
        <f>(Solieusap!J966)</f>
        <v>1.5499999999999999E-3</v>
      </c>
      <c r="K376" s="19">
        <f t="shared" si="27"/>
        <v>0.26300000000000001</v>
      </c>
      <c r="L376" s="19">
        <f t="shared" si="28"/>
        <v>-0.4899</v>
      </c>
      <c r="M376" s="19">
        <f t="shared" si="29"/>
        <v>20.029199999999999</v>
      </c>
    </row>
    <row r="377" spans="1:13" hidden="1">
      <c r="A377" s="88" t="str">
        <f>Solieusap!A967</f>
        <v>139</v>
      </c>
      <c r="B377" s="88" t="str">
        <f>Solieusap!B967</f>
        <v>cb29</v>
      </c>
      <c r="C377" s="88" t="str">
        <f>Solieusap!C967</f>
        <v>Combination</v>
      </c>
      <c r="D377" s="88">
        <f>Solieusap!D967</f>
        <v>0</v>
      </c>
      <c r="E377" s="19">
        <f>(Solieusap!E967)</f>
        <v>0.26290000000000002</v>
      </c>
      <c r="F377" s="19">
        <f>(Solieusap!F967)</f>
        <v>-0.4672</v>
      </c>
      <c r="G377" s="19">
        <f>(Solieusap!G967)</f>
        <v>20.0275</v>
      </c>
      <c r="H377" s="19">
        <f>(Solieusap!H967)</f>
        <v>0.68764000000000003</v>
      </c>
      <c r="I377" s="19">
        <f>(Solieusap!I967)</f>
        <v>0.23361999999999999</v>
      </c>
      <c r="J377" s="19">
        <f>(Solieusap!J967)</f>
        <v>1.6199999999999999E-3</v>
      </c>
      <c r="K377" s="19">
        <f t="shared" si="27"/>
        <v>0.26290000000000002</v>
      </c>
      <c r="L377" s="19">
        <f t="shared" si="28"/>
        <v>-0.4672</v>
      </c>
      <c r="M377" s="19">
        <f t="shared" si="29"/>
        <v>20.0275</v>
      </c>
    </row>
    <row r="378" spans="1:13" hidden="1">
      <c r="A378" s="88" t="str">
        <f>Solieusap!A964</f>
        <v>139</v>
      </c>
      <c r="B378" s="88" t="str">
        <f>Solieusap!B964</f>
        <v>cb26</v>
      </c>
      <c r="C378" s="88" t="str">
        <f>Solieusap!C964</f>
        <v>Combination</v>
      </c>
      <c r="D378" s="88">
        <f>Solieusap!D964</f>
        <v>0</v>
      </c>
      <c r="E378" s="19">
        <f>(Solieusap!E964)</f>
        <v>0.26279999999999998</v>
      </c>
      <c r="F378" s="19">
        <f>(Solieusap!F964)</f>
        <v>-0.4703</v>
      </c>
      <c r="G378" s="19">
        <f>(Solieusap!G964)</f>
        <v>20.0245</v>
      </c>
      <c r="H378" s="19">
        <f>(Solieusap!H964)</f>
        <v>0.69174000000000002</v>
      </c>
      <c r="I378" s="19">
        <f>(Solieusap!I964)</f>
        <v>0.23349</v>
      </c>
      <c r="J378" s="19">
        <f>(Solieusap!J964)</f>
        <v>1.6100000000000001E-3</v>
      </c>
      <c r="K378" s="19">
        <f t="shared" si="27"/>
        <v>0.26279999999999998</v>
      </c>
      <c r="L378" s="19">
        <f t="shared" si="28"/>
        <v>-0.4703</v>
      </c>
      <c r="M378" s="19">
        <f t="shared" si="29"/>
        <v>20.0245</v>
      </c>
    </row>
    <row r="379" spans="1:13" hidden="1">
      <c r="A379" s="88" t="str">
        <f>Solieusap!A947</f>
        <v>139</v>
      </c>
      <c r="B379" s="88" t="str">
        <f>Solieusap!B947</f>
        <v>cb9</v>
      </c>
      <c r="C379" s="88" t="str">
        <f>Solieusap!C947</f>
        <v>Combination</v>
      </c>
      <c r="D379" s="88">
        <f>Solieusap!D947</f>
        <v>0</v>
      </c>
      <c r="E379" s="19">
        <f>(Solieusap!E947)</f>
        <v>0.26129999999999998</v>
      </c>
      <c r="F379" s="19">
        <f>(Solieusap!F947)</f>
        <v>-0.52359999999999995</v>
      </c>
      <c r="G379" s="19">
        <f>(Solieusap!G947)</f>
        <v>17.1983</v>
      </c>
      <c r="H379" s="19">
        <f>(Solieusap!H947)</f>
        <v>0.76590000000000003</v>
      </c>
      <c r="I379" s="19">
        <f>(Solieusap!I947)</f>
        <v>0.23197999999999999</v>
      </c>
      <c r="J379" s="19">
        <f>(Solieusap!J947)</f>
        <v>1.81E-3</v>
      </c>
      <c r="K379" s="19">
        <f t="shared" si="27"/>
        <v>0.26129999999999998</v>
      </c>
      <c r="L379" s="19">
        <f t="shared" si="28"/>
        <v>-0.52359999999999995</v>
      </c>
      <c r="M379" s="19">
        <f t="shared" si="29"/>
        <v>17.1983</v>
      </c>
    </row>
    <row r="380" spans="1:13" hidden="1">
      <c r="A380" s="88" t="str">
        <f>Solieusap!A1555</f>
        <v>165</v>
      </c>
      <c r="B380" s="88" t="str">
        <f>Solieusap!B1555</f>
        <v>cb19</v>
      </c>
      <c r="C380" s="88" t="str">
        <f>Solieusap!C1555</f>
        <v>Combination</v>
      </c>
      <c r="D380" s="88">
        <f>Solieusap!D1555</f>
        <v>0</v>
      </c>
      <c r="E380" s="19">
        <f>(Solieusap!E1555)</f>
        <v>0.26019999999999999</v>
      </c>
      <c r="F380" s="19">
        <f>(Solieusap!F1555)</f>
        <v>-0.15029999999999999</v>
      </c>
      <c r="G380" s="19">
        <f>(Solieusap!G1555)</f>
        <v>19.7911</v>
      </c>
      <c r="H380" s="19">
        <f>(Solieusap!H1555)</f>
        <v>0.16456999999999999</v>
      </c>
      <c r="I380" s="19">
        <f>(Solieusap!I1555)</f>
        <v>0.46975</v>
      </c>
      <c r="J380" s="19">
        <f>(Solieusap!J1555)</f>
        <v>-2.8600000000000001E-3</v>
      </c>
      <c r="K380" s="19">
        <f t="shared" si="27"/>
        <v>0.26019999999999999</v>
      </c>
      <c r="L380" s="19">
        <f t="shared" si="28"/>
        <v>-0.15029999999999999</v>
      </c>
      <c r="M380" s="19">
        <f t="shared" si="29"/>
        <v>19.7911</v>
      </c>
    </row>
    <row r="381" spans="1:13" hidden="1">
      <c r="A381" s="88" t="str">
        <f>Solieusap!A1552</f>
        <v>165</v>
      </c>
      <c r="B381" s="88" t="str">
        <f>Solieusap!B1552</f>
        <v>cb16</v>
      </c>
      <c r="C381" s="88" t="str">
        <f>Solieusap!C1552</f>
        <v>Combination</v>
      </c>
      <c r="D381" s="88">
        <f>Solieusap!D1552</f>
        <v>0</v>
      </c>
      <c r="E381" s="19">
        <f>(Solieusap!E1552)</f>
        <v>0.2601</v>
      </c>
      <c r="F381" s="19">
        <f>(Solieusap!F1552)</f>
        <v>-0.153</v>
      </c>
      <c r="G381" s="19">
        <f>(Solieusap!G1552)</f>
        <v>19.832100000000001</v>
      </c>
      <c r="H381" s="19">
        <f>(Solieusap!H1552)</f>
        <v>0.16843</v>
      </c>
      <c r="I381" s="19">
        <f>(Solieusap!I1552)</f>
        <v>0.46958</v>
      </c>
      <c r="J381" s="19">
        <f>(Solieusap!J1552)</f>
        <v>-2.8600000000000001E-3</v>
      </c>
      <c r="K381" s="19">
        <f t="shared" si="27"/>
        <v>0.2601</v>
      </c>
      <c r="L381" s="19">
        <f t="shared" si="28"/>
        <v>-0.153</v>
      </c>
      <c r="M381" s="19">
        <f t="shared" si="29"/>
        <v>19.832100000000001</v>
      </c>
    </row>
    <row r="382" spans="1:13" hidden="1">
      <c r="A382" s="88" t="str">
        <f>Solieusap!A1554</f>
        <v>165</v>
      </c>
      <c r="B382" s="88" t="str">
        <f>Solieusap!B1554</f>
        <v>cb18</v>
      </c>
      <c r="C382" s="88" t="str">
        <f>Solieusap!C1554</f>
        <v>Combination</v>
      </c>
      <c r="D382" s="88">
        <f>Solieusap!D1554</f>
        <v>0</v>
      </c>
      <c r="E382" s="19">
        <f>(Solieusap!E1554)</f>
        <v>0.25950000000000001</v>
      </c>
      <c r="F382" s="19">
        <f>(Solieusap!F1554)</f>
        <v>-0.17249999999999999</v>
      </c>
      <c r="G382" s="19">
        <f>(Solieusap!G1554)</f>
        <v>19.799800000000001</v>
      </c>
      <c r="H382" s="19">
        <f>(Solieusap!H1554)</f>
        <v>0.19556999999999999</v>
      </c>
      <c r="I382" s="19">
        <f>(Solieusap!I1554)</f>
        <v>0.46888000000000002</v>
      </c>
      <c r="J382" s="19">
        <f>(Solieusap!J1554)</f>
        <v>-2.82E-3</v>
      </c>
      <c r="K382" s="19">
        <f t="shared" si="27"/>
        <v>0.25950000000000001</v>
      </c>
      <c r="L382" s="19">
        <f t="shared" si="28"/>
        <v>-0.17249999999999999</v>
      </c>
      <c r="M382" s="19">
        <f t="shared" si="29"/>
        <v>19.799800000000001</v>
      </c>
    </row>
    <row r="383" spans="1:13" hidden="1">
      <c r="A383" s="88" t="str">
        <f>Solieusap!A1553</f>
        <v>165</v>
      </c>
      <c r="B383" s="88" t="str">
        <f>Solieusap!B1553</f>
        <v>cb17</v>
      </c>
      <c r="C383" s="88" t="str">
        <f>Solieusap!C1553</f>
        <v>Combination</v>
      </c>
      <c r="D383" s="88">
        <f>Solieusap!D1553</f>
        <v>0</v>
      </c>
      <c r="E383" s="19">
        <f>(Solieusap!E1553)</f>
        <v>0.25900000000000001</v>
      </c>
      <c r="F383" s="19">
        <f>(Solieusap!F1553)</f>
        <v>-0.19639999999999999</v>
      </c>
      <c r="G383" s="19">
        <f>(Solieusap!G1553)</f>
        <v>19.752199999999998</v>
      </c>
      <c r="H383" s="19">
        <f>(Solieusap!H1553)</f>
        <v>0.22894999999999999</v>
      </c>
      <c r="I383" s="19">
        <f>(Solieusap!I1553)</f>
        <v>0.46810000000000002</v>
      </c>
      <c r="J383" s="19">
        <f>(Solieusap!J1553)</f>
        <v>-2.5999999999999999E-3</v>
      </c>
      <c r="K383" s="19">
        <f t="shared" si="27"/>
        <v>0.25900000000000001</v>
      </c>
      <c r="L383" s="19">
        <f t="shared" si="28"/>
        <v>-0.19639999999999999</v>
      </c>
      <c r="M383" s="19">
        <f t="shared" si="29"/>
        <v>19.752199999999998</v>
      </c>
    </row>
    <row r="384" spans="1:13" hidden="1">
      <c r="A384" s="88" t="str">
        <f>Solieusap!A595</f>
        <v>123</v>
      </c>
      <c r="B384" s="88" t="str">
        <f>Solieusap!B595</f>
        <v>cb25</v>
      </c>
      <c r="C384" s="88" t="str">
        <f>Solieusap!C595</f>
        <v>Combination</v>
      </c>
      <c r="D384" s="88">
        <f>Solieusap!D595</f>
        <v>0</v>
      </c>
      <c r="E384" s="19">
        <f>(Solieusap!E595)</f>
        <v>0.25850000000000001</v>
      </c>
      <c r="F384" s="19">
        <f>(Solieusap!F595)</f>
        <v>-0.65759999999999996</v>
      </c>
      <c r="G384" s="19">
        <f>(Solieusap!G595)</f>
        <v>23.772400000000001</v>
      </c>
      <c r="H384" s="19">
        <f>(Solieusap!H595)</f>
        <v>0.88219000000000003</v>
      </c>
      <c r="I384" s="19">
        <f>(Solieusap!I595)</f>
        <v>0.23107</v>
      </c>
      <c r="J384" s="19">
        <f>(Solieusap!J595)</f>
        <v>1.1E-4</v>
      </c>
      <c r="K384" s="19">
        <f t="shared" si="27"/>
        <v>0.25850000000000001</v>
      </c>
      <c r="L384" s="19">
        <f t="shared" si="28"/>
        <v>-0.65759999999999996</v>
      </c>
      <c r="M384" s="19">
        <f t="shared" si="29"/>
        <v>23.772400000000001</v>
      </c>
    </row>
    <row r="385" spans="1:13" hidden="1">
      <c r="A385" s="88" t="str">
        <f>Solieusap!A571</f>
        <v>123</v>
      </c>
      <c r="B385" s="88" t="str">
        <f>Solieusap!B571</f>
        <v>CB1</v>
      </c>
      <c r="C385" s="88" t="str">
        <f>Solieusap!C571</f>
        <v>Combination</v>
      </c>
      <c r="D385" s="88">
        <f>Solieusap!D571</f>
        <v>0</v>
      </c>
      <c r="E385" s="19">
        <f>(Solieusap!E571)</f>
        <v>0.25740000000000002</v>
      </c>
      <c r="F385" s="19">
        <f>(Solieusap!F571)</f>
        <v>-0.1411</v>
      </c>
      <c r="G385" s="19">
        <f>(Solieusap!G571)</f>
        <v>25.8384</v>
      </c>
      <c r="H385" s="19">
        <f>(Solieusap!H571)</f>
        <v>0.15964999999999999</v>
      </c>
      <c r="I385" s="19">
        <f>(Solieusap!I571)</f>
        <v>0.22933999999999999</v>
      </c>
      <c r="J385" s="19">
        <f>(Solieusap!J571)</f>
        <v>-4.8000000000000001E-4</v>
      </c>
      <c r="K385" s="19">
        <f t="shared" si="27"/>
        <v>0.25740000000000002</v>
      </c>
      <c r="L385" s="19">
        <f t="shared" si="28"/>
        <v>-0.1411</v>
      </c>
      <c r="M385" s="19">
        <f t="shared" si="29"/>
        <v>25.8384</v>
      </c>
    </row>
    <row r="386" spans="1:13" hidden="1">
      <c r="A386" s="88" t="str">
        <f>Solieusap!A597</f>
        <v>123</v>
      </c>
      <c r="B386" s="88" t="str">
        <f>Solieusap!B597</f>
        <v>cb27</v>
      </c>
      <c r="C386" s="88" t="str">
        <f>Solieusap!C597</f>
        <v>Combination</v>
      </c>
      <c r="D386" s="88">
        <f>Solieusap!D597</f>
        <v>0</v>
      </c>
      <c r="E386" s="19">
        <f>(Solieusap!E597)</f>
        <v>0.25590000000000002</v>
      </c>
      <c r="F386" s="19">
        <f>(Solieusap!F597)</f>
        <v>-0.64629999999999999</v>
      </c>
      <c r="G386" s="19">
        <f>(Solieusap!G597)</f>
        <v>16.988800000000001</v>
      </c>
      <c r="H386" s="19">
        <f>(Solieusap!H597)</f>
        <v>0.86938000000000004</v>
      </c>
      <c r="I386" s="19">
        <f>(Solieusap!I597)</f>
        <v>0.22925999999999999</v>
      </c>
      <c r="J386" s="19">
        <f>(Solieusap!J597)</f>
        <v>1.3999999999999999E-4</v>
      </c>
      <c r="K386" s="19">
        <f t="shared" si="27"/>
        <v>0.25590000000000002</v>
      </c>
      <c r="L386" s="19">
        <f t="shared" si="28"/>
        <v>-0.64629999999999999</v>
      </c>
      <c r="M386" s="19">
        <f t="shared" si="29"/>
        <v>16.988800000000001</v>
      </c>
    </row>
    <row r="387" spans="1:13" hidden="1">
      <c r="A387" s="88" t="str">
        <f>Solieusap!A1606</f>
        <v>167</v>
      </c>
      <c r="B387" s="88" t="str">
        <f>Solieusap!B1606</f>
        <v>cb24</v>
      </c>
      <c r="C387" s="88" t="str">
        <f>Solieusap!C1606</f>
        <v>Combination</v>
      </c>
      <c r="D387" s="88">
        <f>Solieusap!D1606</f>
        <v>0</v>
      </c>
      <c r="E387" s="19">
        <f>(Solieusap!E1606)</f>
        <v>0.25580000000000003</v>
      </c>
      <c r="F387" s="19">
        <f>(Solieusap!F1606)</f>
        <v>0.51829999999999998</v>
      </c>
      <c r="G387" s="19">
        <f>(Solieusap!G1606)</f>
        <v>20.411799999999999</v>
      </c>
      <c r="H387" s="19">
        <f>(Solieusap!H1606)</f>
        <v>-0.56945999999999997</v>
      </c>
      <c r="I387" s="19">
        <f>(Solieusap!I1606)</f>
        <v>0.22381000000000001</v>
      </c>
      <c r="J387" s="19">
        <f>(Solieusap!J1606)</f>
        <v>1.16E-3</v>
      </c>
      <c r="K387" s="19">
        <f t="shared" si="27"/>
        <v>0.25580000000000003</v>
      </c>
      <c r="L387" s="19">
        <f t="shared" si="28"/>
        <v>0.51829999999999998</v>
      </c>
      <c r="M387" s="19">
        <f t="shared" si="29"/>
        <v>20.411799999999999</v>
      </c>
    </row>
    <row r="388" spans="1:13" hidden="1">
      <c r="A388" s="88" t="str">
        <f>Solieusap!A590</f>
        <v>123</v>
      </c>
      <c r="B388" s="88" t="str">
        <f>Solieusap!B590</f>
        <v>cb20</v>
      </c>
      <c r="C388" s="88" t="str">
        <f>Solieusap!C590</f>
        <v>Combination</v>
      </c>
      <c r="D388" s="88">
        <f>Solieusap!D590</f>
        <v>0</v>
      </c>
      <c r="E388" s="19">
        <f>(Solieusap!E590)</f>
        <v>0.25569999999999998</v>
      </c>
      <c r="F388" s="19">
        <f>(Solieusap!F590)</f>
        <v>0.32169999999999999</v>
      </c>
      <c r="G388" s="19">
        <f>(Solieusap!G590)</f>
        <v>25.513300000000001</v>
      </c>
      <c r="H388" s="19">
        <f>(Solieusap!H590)</f>
        <v>-0.48568</v>
      </c>
      <c r="I388" s="19">
        <f>(Solieusap!I590)</f>
        <v>0.2273</v>
      </c>
      <c r="J388" s="19">
        <f>(Solieusap!J590)</f>
        <v>-9.1E-4</v>
      </c>
      <c r="K388" s="19">
        <f t="shared" si="27"/>
        <v>0.25569999999999998</v>
      </c>
      <c r="L388" s="19">
        <f t="shared" si="28"/>
        <v>0.32169999999999999</v>
      </c>
      <c r="M388" s="19">
        <f t="shared" si="29"/>
        <v>25.513300000000001</v>
      </c>
    </row>
    <row r="389" spans="1:13" hidden="1">
      <c r="A389" s="88" t="str">
        <f>Solieusap!A1603</f>
        <v>167</v>
      </c>
      <c r="B389" s="88" t="str">
        <f>Solieusap!B1603</f>
        <v>cb21</v>
      </c>
      <c r="C389" s="88" t="str">
        <f>Solieusap!C1603</f>
        <v>Combination</v>
      </c>
      <c r="D389" s="88">
        <f>Solieusap!D1603</f>
        <v>0</v>
      </c>
      <c r="E389" s="19">
        <f>(Solieusap!E1603)</f>
        <v>0.25569999999999998</v>
      </c>
      <c r="F389" s="19">
        <f>(Solieusap!F1603)</f>
        <v>0.51570000000000005</v>
      </c>
      <c r="G389" s="19">
        <f>(Solieusap!G1603)</f>
        <v>20.3629</v>
      </c>
      <c r="H389" s="19">
        <f>(Solieusap!H1603)</f>
        <v>-0.56577</v>
      </c>
      <c r="I389" s="19">
        <f>(Solieusap!I1603)</f>
        <v>0.22362000000000001</v>
      </c>
      <c r="J389" s="19">
        <f>(Solieusap!J1603)</f>
        <v>1.17E-3</v>
      </c>
      <c r="K389" s="19">
        <f t="shared" ref="K389:K452" si="30">E389</f>
        <v>0.25569999999999998</v>
      </c>
      <c r="L389" s="19">
        <f t="shared" ref="L389:L452" si="31">F389</f>
        <v>0.51570000000000005</v>
      </c>
      <c r="M389" s="19">
        <f t="shared" ref="M389:M452" si="32">G389</f>
        <v>20.3629</v>
      </c>
    </row>
    <row r="390" spans="1:13" hidden="1">
      <c r="A390" s="88" t="str">
        <f>Solieusap!A599</f>
        <v>123</v>
      </c>
      <c r="B390" s="88" t="str">
        <f>Solieusap!B599</f>
        <v>cb29</v>
      </c>
      <c r="C390" s="88" t="str">
        <f>Solieusap!C599</f>
        <v>Combination</v>
      </c>
      <c r="D390" s="88">
        <f>Solieusap!D599</f>
        <v>0</v>
      </c>
      <c r="E390" s="19">
        <f>(Solieusap!E599)</f>
        <v>0.25569999999999998</v>
      </c>
      <c r="F390" s="19">
        <f>(Solieusap!F599)</f>
        <v>-0.60019999999999996</v>
      </c>
      <c r="G390" s="19">
        <f>(Solieusap!G599)</f>
        <v>17.0351</v>
      </c>
      <c r="H390" s="19">
        <f>(Solieusap!H599)</f>
        <v>0.80645999999999995</v>
      </c>
      <c r="I390" s="19">
        <f>(Solieusap!I599)</f>
        <v>0.22914000000000001</v>
      </c>
      <c r="J390" s="19">
        <f>(Solieusap!J599)</f>
        <v>4.0000000000000002E-4</v>
      </c>
      <c r="K390" s="19">
        <f t="shared" si="30"/>
        <v>0.25569999999999998</v>
      </c>
      <c r="L390" s="19">
        <f t="shared" si="31"/>
        <v>-0.60019999999999996</v>
      </c>
      <c r="M390" s="19">
        <f t="shared" si="32"/>
        <v>17.0351</v>
      </c>
    </row>
    <row r="391" spans="1:13" hidden="1">
      <c r="A391" s="88" t="str">
        <f>Solieusap!A598</f>
        <v>123</v>
      </c>
      <c r="B391" s="88" t="str">
        <f>Solieusap!B598</f>
        <v>cb28</v>
      </c>
      <c r="C391" s="88" t="str">
        <f>Solieusap!C598</f>
        <v>Combination</v>
      </c>
      <c r="D391" s="88">
        <f>Solieusap!D598</f>
        <v>0</v>
      </c>
      <c r="E391" s="19">
        <f>(Solieusap!E598)</f>
        <v>0.2555</v>
      </c>
      <c r="F391" s="19">
        <f>(Solieusap!F598)</f>
        <v>-0.62270000000000003</v>
      </c>
      <c r="G391" s="19">
        <f>(Solieusap!G598)</f>
        <v>17.100000000000001</v>
      </c>
      <c r="H391" s="19">
        <f>(Solieusap!H598)</f>
        <v>0.83704999999999996</v>
      </c>
      <c r="I391" s="19">
        <f>(Solieusap!I598)</f>
        <v>0.22888</v>
      </c>
      <c r="J391" s="19">
        <f>(Solieusap!J598)</f>
        <v>3.5E-4</v>
      </c>
      <c r="K391" s="19">
        <f t="shared" si="30"/>
        <v>0.2555</v>
      </c>
      <c r="L391" s="19">
        <f t="shared" si="31"/>
        <v>-0.62270000000000003</v>
      </c>
      <c r="M391" s="19">
        <f t="shared" si="32"/>
        <v>17.100000000000001</v>
      </c>
    </row>
    <row r="392" spans="1:13" hidden="1">
      <c r="A392" s="88" t="str">
        <f>Solieusap!A596</f>
        <v>123</v>
      </c>
      <c r="B392" s="88" t="str">
        <f>Solieusap!B596</f>
        <v>cb26</v>
      </c>
      <c r="C392" s="88" t="str">
        <f>Solieusap!C596</f>
        <v>Combination</v>
      </c>
      <c r="D392" s="88">
        <f>Solieusap!D596</f>
        <v>0</v>
      </c>
      <c r="E392" s="19">
        <f>(Solieusap!E596)</f>
        <v>0.25540000000000002</v>
      </c>
      <c r="F392" s="19">
        <f>(Solieusap!F596)</f>
        <v>-0.60319999999999996</v>
      </c>
      <c r="G392" s="19">
        <f>(Solieusap!G596)</f>
        <v>17.135999999999999</v>
      </c>
      <c r="H392" s="19">
        <f>(Solieusap!H596)</f>
        <v>0.81042000000000003</v>
      </c>
      <c r="I392" s="19">
        <f>(Solieusap!I596)</f>
        <v>0.22886000000000001</v>
      </c>
      <c r="J392" s="19">
        <f>(Solieusap!J596)</f>
        <v>4.0000000000000002E-4</v>
      </c>
      <c r="K392" s="19">
        <f t="shared" si="30"/>
        <v>0.25540000000000002</v>
      </c>
      <c r="L392" s="19">
        <f t="shared" si="31"/>
        <v>-0.60319999999999996</v>
      </c>
      <c r="M392" s="19">
        <f t="shared" si="32"/>
        <v>17.135999999999999</v>
      </c>
    </row>
    <row r="393" spans="1:13" hidden="1">
      <c r="A393" s="88" t="str">
        <f>Solieusap!A1605</f>
        <v>167</v>
      </c>
      <c r="B393" s="88" t="str">
        <f>Solieusap!B1605</f>
        <v>cb23</v>
      </c>
      <c r="C393" s="88" t="str">
        <f>Solieusap!C1605</f>
        <v>Combination</v>
      </c>
      <c r="D393" s="88">
        <f>Solieusap!D1605</f>
        <v>0</v>
      </c>
      <c r="E393" s="19">
        <f>(Solieusap!E1605)</f>
        <v>0.25509999999999999</v>
      </c>
      <c r="F393" s="19">
        <f>(Solieusap!F1605)</f>
        <v>0.4965</v>
      </c>
      <c r="G393" s="19">
        <f>(Solieusap!G1605)</f>
        <v>20.335799999999999</v>
      </c>
      <c r="H393" s="19">
        <f>(Solieusap!H1605)</f>
        <v>-0.53900000000000003</v>
      </c>
      <c r="I393" s="19">
        <f>(Solieusap!I1605)</f>
        <v>0.22283</v>
      </c>
      <c r="J393" s="19">
        <f>(Solieusap!J1605)</f>
        <v>1.23E-3</v>
      </c>
      <c r="K393" s="19">
        <f t="shared" si="30"/>
        <v>0.25509999999999999</v>
      </c>
      <c r="L393" s="19">
        <f t="shared" si="31"/>
        <v>0.4965</v>
      </c>
      <c r="M393" s="19">
        <f t="shared" si="32"/>
        <v>20.335799999999999</v>
      </c>
    </row>
    <row r="394" spans="1:13" hidden="1">
      <c r="A394" s="88" t="str">
        <f>Solieusap!A1590</f>
        <v>167</v>
      </c>
      <c r="B394" s="88" t="str">
        <f>Solieusap!B1590</f>
        <v>cb8</v>
      </c>
      <c r="C394" s="88" t="str">
        <f>Solieusap!C1590</f>
        <v>Combination</v>
      </c>
      <c r="D394" s="88">
        <f>Solieusap!D1590</f>
        <v>0</v>
      </c>
      <c r="E394" s="19">
        <f>(Solieusap!E1590)</f>
        <v>0.25509999999999999</v>
      </c>
      <c r="F394" s="19">
        <f>(Solieusap!F1590)</f>
        <v>0.59179999999999999</v>
      </c>
      <c r="G394" s="19">
        <f>(Solieusap!G1590)</f>
        <v>17.3599</v>
      </c>
      <c r="H394" s="19">
        <f>(Solieusap!H1590)</f>
        <v>-0.64915999999999996</v>
      </c>
      <c r="I394" s="19">
        <f>(Solieusap!I1590)</f>
        <v>0.22266</v>
      </c>
      <c r="J394" s="19">
        <f>(Solieusap!J1590)</f>
        <v>1.2800000000000001E-3</v>
      </c>
      <c r="K394" s="19">
        <f t="shared" si="30"/>
        <v>0.25509999999999999</v>
      </c>
      <c r="L394" s="19">
        <f t="shared" si="31"/>
        <v>0.59179999999999999</v>
      </c>
      <c r="M394" s="19">
        <f t="shared" si="32"/>
        <v>17.3599</v>
      </c>
    </row>
    <row r="395" spans="1:13" hidden="1">
      <c r="A395" s="88" t="str">
        <f>Solieusap!A573</f>
        <v>123</v>
      </c>
      <c r="B395" s="88" t="str">
        <f>Solieusap!B573</f>
        <v>CB3</v>
      </c>
      <c r="C395" s="88" t="str">
        <f>Solieusap!C573</f>
        <v>Combination</v>
      </c>
      <c r="D395" s="88">
        <f>Solieusap!D573</f>
        <v>0</v>
      </c>
      <c r="E395" s="19">
        <f>(Solieusap!E573)</f>
        <v>0.25459999999999999</v>
      </c>
      <c r="F395" s="19">
        <f>(Solieusap!F573)</f>
        <v>-0.1285</v>
      </c>
      <c r="G395" s="19">
        <f>(Solieusap!G573)</f>
        <v>18.301100000000002</v>
      </c>
      <c r="H395" s="19">
        <f>(Solieusap!H573)</f>
        <v>0.14541999999999999</v>
      </c>
      <c r="I395" s="19">
        <f>(Solieusap!I573)</f>
        <v>0.22731999999999999</v>
      </c>
      <c r="J395" s="19">
        <f>(Solieusap!J573)</f>
        <v>-4.4000000000000002E-4</v>
      </c>
      <c r="K395" s="19">
        <f t="shared" si="30"/>
        <v>0.25459999999999999</v>
      </c>
      <c r="L395" s="19">
        <f t="shared" si="31"/>
        <v>-0.1285</v>
      </c>
      <c r="M395" s="19">
        <f t="shared" si="32"/>
        <v>18.301100000000002</v>
      </c>
    </row>
    <row r="396" spans="1:13" hidden="1">
      <c r="A396" s="88" t="str">
        <f>Solieusap!A579</f>
        <v>123</v>
      </c>
      <c r="B396" s="88" t="str">
        <f>Solieusap!B579</f>
        <v>cb9</v>
      </c>
      <c r="C396" s="88" t="str">
        <f>Solieusap!C579</f>
        <v>Combination</v>
      </c>
      <c r="D396" s="88">
        <f>Solieusap!D579</f>
        <v>0</v>
      </c>
      <c r="E396" s="19">
        <f>(Solieusap!E579)</f>
        <v>0.2545</v>
      </c>
      <c r="F396" s="19">
        <f>(Solieusap!F579)</f>
        <v>-0.65439999999999998</v>
      </c>
      <c r="G396" s="19">
        <f>(Solieusap!G579)</f>
        <v>13.862399999999999</v>
      </c>
      <c r="H396" s="19">
        <f>(Solieusap!H579)</f>
        <v>0.88273999999999997</v>
      </c>
      <c r="I396" s="19">
        <f>(Solieusap!I579)</f>
        <v>0.22814999999999999</v>
      </c>
      <c r="J396" s="19">
        <f>(Solieusap!J579)</f>
        <v>4.6999999999999999E-4</v>
      </c>
      <c r="K396" s="19">
        <f t="shared" si="30"/>
        <v>0.2545</v>
      </c>
      <c r="L396" s="19">
        <f t="shared" si="31"/>
        <v>-0.65439999999999998</v>
      </c>
      <c r="M396" s="19">
        <f t="shared" si="32"/>
        <v>13.862399999999999</v>
      </c>
    </row>
    <row r="397" spans="1:13" hidden="1">
      <c r="A397" s="88" t="str">
        <f>Solieusap!A1604</f>
        <v>167</v>
      </c>
      <c r="B397" s="88" t="str">
        <f>Solieusap!B1604</f>
        <v>cb22</v>
      </c>
      <c r="C397" s="88" t="str">
        <f>Solieusap!C1604</f>
        <v>Combination</v>
      </c>
      <c r="D397" s="88">
        <f>Solieusap!D1604</f>
        <v>0</v>
      </c>
      <c r="E397" s="19">
        <f>(Solieusap!E1604)</f>
        <v>0.25440000000000002</v>
      </c>
      <c r="F397" s="19">
        <f>(Solieusap!F1604)</f>
        <v>0.47289999999999999</v>
      </c>
      <c r="G397" s="19">
        <f>(Solieusap!G1604)</f>
        <v>20.396100000000001</v>
      </c>
      <c r="H397" s="19">
        <f>(Solieusap!H1604)</f>
        <v>-0.50617999999999996</v>
      </c>
      <c r="I397" s="19">
        <f>(Solieusap!I1604)</f>
        <v>0.22187000000000001</v>
      </c>
      <c r="J397" s="19">
        <f>(Solieusap!J1604)</f>
        <v>1.16E-3</v>
      </c>
      <c r="K397" s="19">
        <f t="shared" si="30"/>
        <v>0.25440000000000002</v>
      </c>
      <c r="L397" s="19">
        <f t="shared" si="31"/>
        <v>0.47289999999999999</v>
      </c>
      <c r="M397" s="19">
        <f t="shared" si="32"/>
        <v>20.396100000000001</v>
      </c>
    </row>
    <row r="398" spans="1:13" hidden="1">
      <c r="A398" s="88" t="str">
        <f>Solieusap!A575</f>
        <v>123</v>
      </c>
      <c r="B398" s="88" t="str">
        <f>Solieusap!B575</f>
        <v>cb5</v>
      </c>
      <c r="C398" s="88" t="str">
        <f>Solieusap!C575</f>
        <v>Combination</v>
      </c>
      <c r="D398" s="88">
        <f>Solieusap!D575</f>
        <v>0</v>
      </c>
      <c r="E398" s="19">
        <f>(Solieusap!E575)</f>
        <v>0.25430000000000003</v>
      </c>
      <c r="F398" s="19">
        <f>(Solieusap!F575)</f>
        <v>-7.7299999999999994E-2</v>
      </c>
      <c r="G398" s="19">
        <f>(Solieusap!G575)</f>
        <v>18.352599999999999</v>
      </c>
      <c r="H398" s="19">
        <f>(Solieusap!H575)</f>
        <v>7.5509999999999994E-2</v>
      </c>
      <c r="I398" s="19">
        <f>(Solieusap!I575)</f>
        <v>0.22719</v>
      </c>
      <c r="J398" s="19">
        <f>(Solieusap!J575)</f>
        <v>-1.3999999999999999E-4</v>
      </c>
      <c r="K398" s="19">
        <f t="shared" si="30"/>
        <v>0.25430000000000003</v>
      </c>
      <c r="L398" s="19">
        <f t="shared" si="31"/>
        <v>-7.7299999999999994E-2</v>
      </c>
      <c r="M398" s="19">
        <f t="shared" si="32"/>
        <v>18.352599999999999</v>
      </c>
    </row>
    <row r="399" spans="1:13" hidden="1">
      <c r="A399" s="88" t="str">
        <f>Solieusap!A574</f>
        <v>123</v>
      </c>
      <c r="B399" s="88" t="str">
        <f>Solieusap!B574</f>
        <v>cb4</v>
      </c>
      <c r="C399" s="88" t="str">
        <f>Solieusap!C574</f>
        <v>Combination</v>
      </c>
      <c r="D399" s="88">
        <f>Solieusap!D574</f>
        <v>0</v>
      </c>
      <c r="E399" s="19">
        <f>(Solieusap!E574)</f>
        <v>0.254</v>
      </c>
      <c r="F399" s="19">
        <f>(Solieusap!F574)</f>
        <v>-0.1023</v>
      </c>
      <c r="G399" s="19">
        <f>(Solieusap!G574)</f>
        <v>18.424700000000001</v>
      </c>
      <c r="H399" s="19">
        <f>(Solieusap!H574)</f>
        <v>0.10949</v>
      </c>
      <c r="I399" s="19">
        <f>(Solieusap!I574)</f>
        <v>0.22689999999999999</v>
      </c>
      <c r="J399" s="19">
        <f>(Solieusap!J574)</f>
        <v>-2.0000000000000001E-4</v>
      </c>
      <c r="K399" s="19">
        <f t="shared" si="30"/>
        <v>0.254</v>
      </c>
      <c r="L399" s="19">
        <f t="shared" si="31"/>
        <v>-0.1023</v>
      </c>
      <c r="M399" s="19">
        <f t="shared" si="32"/>
        <v>18.424700000000001</v>
      </c>
    </row>
    <row r="400" spans="1:13" hidden="1">
      <c r="A400" s="88" t="str">
        <f>Solieusap!A572</f>
        <v>123</v>
      </c>
      <c r="B400" s="88" t="str">
        <f>Solieusap!B572</f>
        <v>CB2</v>
      </c>
      <c r="C400" s="88" t="str">
        <f>Solieusap!C572</f>
        <v>Combination</v>
      </c>
      <c r="D400" s="88">
        <f>Solieusap!D572</f>
        <v>0</v>
      </c>
      <c r="E400" s="19">
        <f>(Solieusap!E572)</f>
        <v>0.254</v>
      </c>
      <c r="F400" s="19">
        <f>(Solieusap!F572)</f>
        <v>-8.0600000000000005E-2</v>
      </c>
      <c r="G400" s="19">
        <f>(Solieusap!G572)</f>
        <v>18.464700000000001</v>
      </c>
      <c r="H400" s="19">
        <f>(Solieusap!H572)</f>
        <v>7.9909999999999995E-2</v>
      </c>
      <c r="I400" s="19">
        <f>(Solieusap!I572)</f>
        <v>0.22688</v>
      </c>
      <c r="J400" s="19">
        <f>(Solieusap!J572)</f>
        <v>-1.4999999999999999E-4</v>
      </c>
      <c r="K400" s="19">
        <f t="shared" si="30"/>
        <v>0.254</v>
      </c>
      <c r="L400" s="19">
        <f t="shared" si="31"/>
        <v>-8.0600000000000005E-2</v>
      </c>
      <c r="M400" s="19">
        <f t="shared" si="32"/>
        <v>18.464700000000001</v>
      </c>
    </row>
    <row r="401" spans="1:13" hidden="1">
      <c r="A401" s="88" t="str">
        <f>Solieusap!A592</f>
        <v>123</v>
      </c>
      <c r="B401" s="88" t="str">
        <f>Solieusap!B592</f>
        <v>cb22</v>
      </c>
      <c r="C401" s="88" t="str">
        <f>Solieusap!C592</f>
        <v>Combination</v>
      </c>
      <c r="D401" s="88">
        <f>Solieusap!D592</f>
        <v>0</v>
      </c>
      <c r="E401" s="19">
        <f>(Solieusap!E592)</f>
        <v>0.25309999999999999</v>
      </c>
      <c r="F401" s="19">
        <f>(Solieusap!F592)</f>
        <v>0.33300000000000002</v>
      </c>
      <c r="G401" s="19">
        <f>(Solieusap!G592)</f>
        <v>18.729700000000001</v>
      </c>
      <c r="H401" s="19">
        <f>(Solieusap!H592)</f>
        <v>-0.49847999999999998</v>
      </c>
      <c r="I401" s="19">
        <f>(Solieusap!I592)</f>
        <v>0.22548000000000001</v>
      </c>
      <c r="J401" s="19">
        <f>(Solieusap!J592)</f>
        <v>-8.7000000000000001E-4</v>
      </c>
      <c r="K401" s="19">
        <f t="shared" si="30"/>
        <v>0.25309999999999999</v>
      </c>
      <c r="L401" s="19">
        <f t="shared" si="31"/>
        <v>0.33300000000000002</v>
      </c>
      <c r="M401" s="19">
        <f t="shared" si="32"/>
        <v>18.729700000000001</v>
      </c>
    </row>
    <row r="402" spans="1:13" hidden="1">
      <c r="A402" s="88" t="str">
        <f>Solieusap!A594</f>
        <v>123</v>
      </c>
      <c r="B402" s="88" t="str">
        <f>Solieusap!B594</f>
        <v>cb24</v>
      </c>
      <c r="C402" s="88" t="str">
        <f>Solieusap!C594</f>
        <v>Combination</v>
      </c>
      <c r="D402" s="88">
        <f>Solieusap!D594</f>
        <v>0</v>
      </c>
      <c r="E402" s="19">
        <f>(Solieusap!E594)</f>
        <v>0.25290000000000001</v>
      </c>
      <c r="F402" s="19">
        <f>(Solieusap!F594)</f>
        <v>0.37909999999999999</v>
      </c>
      <c r="G402" s="19">
        <f>(Solieusap!G594)</f>
        <v>18.776</v>
      </c>
      <c r="H402" s="19">
        <f>(Solieusap!H594)</f>
        <v>-0.56140000000000001</v>
      </c>
      <c r="I402" s="19">
        <f>(Solieusap!I594)</f>
        <v>0.22536</v>
      </c>
      <c r="J402" s="19">
        <f>(Solieusap!J594)</f>
        <v>-6.0999999999999997E-4</v>
      </c>
      <c r="K402" s="19">
        <f t="shared" si="30"/>
        <v>0.25290000000000001</v>
      </c>
      <c r="L402" s="19">
        <f t="shared" si="31"/>
        <v>0.37909999999999999</v>
      </c>
      <c r="M402" s="19">
        <f t="shared" si="32"/>
        <v>18.776</v>
      </c>
    </row>
    <row r="403" spans="1:13" hidden="1">
      <c r="A403" s="88" t="str">
        <f>Solieusap!A559</f>
        <v>123</v>
      </c>
      <c r="B403" s="88" t="str">
        <f>Solieusap!B559</f>
        <v>TT</v>
      </c>
      <c r="C403" s="88" t="str">
        <f>Solieusap!C559</f>
        <v>LinStatic</v>
      </c>
      <c r="D403" s="88">
        <f>Solieusap!D559</f>
        <v>0</v>
      </c>
      <c r="E403" s="19">
        <f>(Solieusap!E559)</f>
        <v>0.25280000000000002</v>
      </c>
      <c r="F403" s="19">
        <f>(Solieusap!F559)</f>
        <v>-7.2999999999999995E-2</v>
      </c>
      <c r="G403" s="19">
        <f>(Solieusap!G559)</f>
        <v>14.948</v>
      </c>
      <c r="H403" s="19">
        <f>(Solieusap!H559)</f>
        <v>6.9940000000000002E-2</v>
      </c>
      <c r="I403" s="19">
        <f>(Solieusap!I559)</f>
        <v>0.22584000000000001</v>
      </c>
      <c r="J403" s="19">
        <f>(Solieusap!J559)</f>
        <v>-1.3999999999999999E-4</v>
      </c>
      <c r="K403" s="19">
        <f t="shared" si="30"/>
        <v>0.25280000000000002</v>
      </c>
      <c r="L403" s="19">
        <f t="shared" si="31"/>
        <v>-7.2999999999999995E-2</v>
      </c>
      <c r="M403" s="19">
        <f t="shared" si="32"/>
        <v>14.948</v>
      </c>
    </row>
    <row r="404" spans="1:13" hidden="1">
      <c r="A404" s="88" t="str">
        <f>Solieusap!A593</f>
        <v>123</v>
      </c>
      <c r="B404" s="88" t="str">
        <f>Solieusap!B593</f>
        <v>cb23</v>
      </c>
      <c r="C404" s="88" t="str">
        <f>Solieusap!C593</f>
        <v>Combination</v>
      </c>
      <c r="D404" s="88">
        <f>Solieusap!D593</f>
        <v>0</v>
      </c>
      <c r="E404" s="19">
        <f>(Solieusap!E593)</f>
        <v>0.25259999999999999</v>
      </c>
      <c r="F404" s="19">
        <f>(Solieusap!F593)</f>
        <v>0.35659999999999997</v>
      </c>
      <c r="G404" s="19">
        <f>(Solieusap!G593)</f>
        <v>18.840900000000001</v>
      </c>
      <c r="H404" s="19">
        <f>(Solieusap!H593)</f>
        <v>-0.53081999999999996</v>
      </c>
      <c r="I404" s="19">
        <f>(Solieusap!I593)</f>
        <v>0.22511</v>
      </c>
      <c r="J404" s="19">
        <f>(Solieusap!J593)</f>
        <v>-6.6E-4</v>
      </c>
      <c r="K404" s="19">
        <f t="shared" si="30"/>
        <v>0.25259999999999999</v>
      </c>
      <c r="L404" s="19">
        <f t="shared" si="31"/>
        <v>0.35659999999999997</v>
      </c>
      <c r="M404" s="19">
        <f t="shared" si="32"/>
        <v>18.840900000000001</v>
      </c>
    </row>
    <row r="405" spans="1:13" hidden="1">
      <c r="A405" s="88" t="str">
        <f>Solieusap!A591</f>
        <v>123</v>
      </c>
      <c r="B405" s="88" t="str">
        <f>Solieusap!B591</f>
        <v>cb21</v>
      </c>
      <c r="C405" s="88" t="str">
        <f>Solieusap!C591</f>
        <v>Combination</v>
      </c>
      <c r="D405" s="88">
        <f>Solieusap!D591</f>
        <v>0</v>
      </c>
      <c r="E405" s="19">
        <f>(Solieusap!E591)</f>
        <v>0.25259999999999999</v>
      </c>
      <c r="F405" s="19">
        <f>(Solieusap!F591)</f>
        <v>0.37609999999999999</v>
      </c>
      <c r="G405" s="19">
        <f>(Solieusap!G591)</f>
        <v>18.876899999999999</v>
      </c>
      <c r="H405" s="19">
        <f>(Solieusap!H591)</f>
        <v>-0.55744000000000005</v>
      </c>
      <c r="I405" s="19">
        <f>(Solieusap!I591)</f>
        <v>0.22509000000000001</v>
      </c>
      <c r="J405" s="19">
        <f>(Solieusap!J591)</f>
        <v>-6.0999999999999997E-4</v>
      </c>
      <c r="K405" s="19">
        <f t="shared" si="30"/>
        <v>0.25259999999999999</v>
      </c>
      <c r="L405" s="19">
        <f t="shared" si="31"/>
        <v>0.37609999999999999</v>
      </c>
      <c r="M405" s="19">
        <f t="shared" si="32"/>
        <v>18.876899999999999</v>
      </c>
    </row>
    <row r="406" spans="1:13" hidden="1">
      <c r="A406" s="88" t="str">
        <f>Solieusap!A449</f>
        <v>115</v>
      </c>
      <c r="B406" s="88" t="str">
        <f>Solieusap!B449</f>
        <v>cb17</v>
      </c>
      <c r="C406" s="88" t="str">
        <f>Solieusap!C449</f>
        <v>Combination</v>
      </c>
      <c r="D406" s="88">
        <f>Solieusap!D449</f>
        <v>0</v>
      </c>
      <c r="E406" s="19">
        <f>(Solieusap!E449)</f>
        <v>0.25180000000000002</v>
      </c>
      <c r="F406" s="19">
        <f>(Solieusap!F449)</f>
        <v>-2.63E-2</v>
      </c>
      <c r="G406" s="19">
        <f>(Solieusap!G449)</f>
        <v>21.772600000000001</v>
      </c>
      <c r="H406" s="19">
        <f>(Solieusap!H449)</f>
        <v>7.6969999999999997E-2</v>
      </c>
      <c r="I406" s="19">
        <f>(Solieusap!I449)</f>
        <v>0.43307000000000001</v>
      </c>
      <c r="J406" s="19">
        <f>(Solieusap!J449)</f>
        <v>-2.2699999999999999E-3</v>
      </c>
      <c r="K406" s="19">
        <f t="shared" si="30"/>
        <v>0.25180000000000002</v>
      </c>
      <c r="L406" s="19">
        <f t="shared" si="31"/>
        <v>-2.63E-2</v>
      </c>
      <c r="M406" s="19">
        <f t="shared" si="32"/>
        <v>21.772600000000001</v>
      </c>
    </row>
    <row r="407" spans="1:13" hidden="1">
      <c r="A407" s="88" t="str">
        <f>Solieusap!A578</f>
        <v>123</v>
      </c>
      <c r="B407" s="88" t="str">
        <f>Solieusap!B578</f>
        <v>cb8</v>
      </c>
      <c r="C407" s="88" t="str">
        <f>Solieusap!C578</f>
        <v>Combination</v>
      </c>
      <c r="D407" s="88">
        <f>Solieusap!D578</f>
        <v>0</v>
      </c>
      <c r="E407" s="19">
        <f>(Solieusap!E578)</f>
        <v>0.25140000000000001</v>
      </c>
      <c r="F407" s="19">
        <f>(Solieusap!F578)</f>
        <v>0.43369999999999997</v>
      </c>
      <c r="G407" s="19">
        <f>(Solieusap!G578)</f>
        <v>15.796799999999999</v>
      </c>
      <c r="H407" s="19">
        <f>(Solieusap!H578)</f>
        <v>-0.63712000000000002</v>
      </c>
      <c r="I407" s="19">
        <f>(Solieusap!I578)</f>
        <v>0.22395999999999999</v>
      </c>
      <c r="J407" s="19">
        <f>(Solieusap!J578)</f>
        <v>-6.4999999999999997E-4</v>
      </c>
      <c r="K407" s="19">
        <f t="shared" si="30"/>
        <v>0.25140000000000001</v>
      </c>
      <c r="L407" s="19">
        <f t="shared" si="31"/>
        <v>0.43369999999999997</v>
      </c>
      <c r="M407" s="19">
        <f t="shared" si="32"/>
        <v>15.796799999999999</v>
      </c>
    </row>
    <row r="408" spans="1:13" hidden="1">
      <c r="A408" s="88" t="str">
        <f>Solieusap!A1397</f>
        <v>159</v>
      </c>
      <c r="B408" s="88" t="str">
        <f>Solieusap!B1397</f>
        <v>THTT</v>
      </c>
      <c r="C408" s="88" t="str">
        <f>Solieusap!C1397</f>
        <v>Combination</v>
      </c>
      <c r="D408" s="88">
        <f>Solieusap!D1397</f>
        <v>0</v>
      </c>
      <c r="E408" s="19">
        <f>(Solieusap!E1397)</f>
        <v>0.2334</v>
      </c>
      <c r="F408" s="19">
        <f>(Solieusap!F1397)</f>
        <v>-0.3266</v>
      </c>
      <c r="G408" s="19">
        <f>(Solieusap!G1397)</f>
        <v>27.900099999999998</v>
      </c>
      <c r="H408" s="19">
        <f>(Solieusap!H1397)</f>
        <v>0.40205000000000002</v>
      </c>
      <c r="I408" s="19">
        <f>(Solieusap!I1397)</f>
        <v>0.21112</v>
      </c>
      <c r="J408" s="19">
        <f>(Solieusap!J1397)</f>
        <v>-1.0399999999999999E-3</v>
      </c>
      <c r="K408" s="19">
        <f t="shared" si="30"/>
        <v>0.2334</v>
      </c>
      <c r="L408" s="19">
        <f t="shared" si="31"/>
        <v>-0.3266</v>
      </c>
      <c r="M408" s="19">
        <f t="shared" si="32"/>
        <v>27.900099999999998</v>
      </c>
    </row>
    <row r="409" spans="1:13" hidden="1">
      <c r="A409" s="88" t="str">
        <f>Solieusap!A120</f>
        <v>95</v>
      </c>
      <c r="B409" s="88" t="str">
        <f>Solieusap!B120</f>
        <v>cb10</v>
      </c>
      <c r="C409" s="88" t="str">
        <f>Solieusap!C120</f>
        <v>Combination</v>
      </c>
      <c r="D409" s="88">
        <f>Solieusap!D120</f>
        <v>0</v>
      </c>
      <c r="E409" s="19">
        <f>(Solieusap!E120)</f>
        <v>0.2324</v>
      </c>
      <c r="F409" s="19">
        <f>(Solieusap!F120)</f>
        <v>0.1772</v>
      </c>
      <c r="G409" s="19">
        <f>(Solieusap!G120)</f>
        <v>22.6997</v>
      </c>
      <c r="H409" s="19">
        <f>(Solieusap!H120)</f>
        <v>-0.15920000000000001</v>
      </c>
      <c r="I409" s="19">
        <f>(Solieusap!I120)</f>
        <v>1.111E-2</v>
      </c>
      <c r="J409" s="19">
        <f>(Solieusap!J120)</f>
        <v>1.9400000000000001E-3</v>
      </c>
      <c r="K409" s="19">
        <f t="shared" si="30"/>
        <v>0.2324</v>
      </c>
      <c r="L409" s="19">
        <f t="shared" si="31"/>
        <v>0.1772</v>
      </c>
      <c r="M409" s="19">
        <f t="shared" si="32"/>
        <v>22.6997</v>
      </c>
    </row>
    <row r="410" spans="1:13" hidden="1">
      <c r="A410" s="88" t="str">
        <f>Solieusap!A122</f>
        <v>95</v>
      </c>
      <c r="B410" s="88" t="str">
        <f>Solieusap!B122</f>
        <v>cb12</v>
      </c>
      <c r="C410" s="88" t="str">
        <f>Solieusap!C122</f>
        <v>Combination</v>
      </c>
      <c r="D410" s="88">
        <f>Solieusap!D122</f>
        <v>0</v>
      </c>
      <c r="E410" s="19">
        <f>(Solieusap!E122)</f>
        <v>0.23169999999999999</v>
      </c>
      <c r="F410" s="19">
        <f>(Solieusap!F122)</f>
        <v>0.1678</v>
      </c>
      <c r="G410" s="19">
        <f>(Solieusap!G122)</f>
        <v>16.357500000000002</v>
      </c>
      <c r="H410" s="19">
        <f>(Solieusap!H122)</f>
        <v>-0.15451000000000001</v>
      </c>
      <c r="I410" s="19">
        <f>(Solieusap!I122)</f>
        <v>1.0919999999999999E-2</v>
      </c>
      <c r="J410" s="19">
        <f>(Solieusap!J122)</f>
        <v>1.9499999999999999E-3</v>
      </c>
      <c r="K410" s="19">
        <f t="shared" si="30"/>
        <v>0.23169999999999999</v>
      </c>
      <c r="L410" s="19">
        <f t="shared" si="31"/>
        <v>0.1678</v>
      </c>
      <c r="M410" s="19">
        <f t="shared" si="32"/>
        <v>16.357500000000002</v>
      </c>
    </row>
    <row r="411" spans="1:13" hidden="1">
      <c r="A411" s="88" t="str">
        <f>Solieusap!A123</f>
        <v>95</v>
      </c>
      <c r="B411" s="88" t="str">
        <f>Solieusap!B123</f>
        <v>cb13</v>
      </c>
      <c r="C411" s="88" t="str">
        <f>Solieusap!C123</f>
        <v>Combination</v>
      </c>
      <c r="D411" s="88">
        <f>Solieusap!D123</f>
        <v>0</v>
      </c>
      <c r="E411" s="19">
        <f>(Solieusap!E123)</f>
        <v>0.2298</v>
      </c>
      <c r="F411" s="19">
        <f>(Solieusap!F123)</f>
        <v>0.19059999999999999</v>
      </c>
      <c r="G411" s="19">
        <f>(Solieusap!G123)</f>
        <v>16.400500000000001</v>
      </c>
      <c r="H411" s="19">
        <f>(Solieusap!H123)</f>
        <v>-0.18654000000000001</v>
      </c>
      <c r="I411" s="19">
        <f>(Solieusap!I123)</f>
        <v>8.5699999999999995E-3</v>
      </c>
      <c r="J411" s="19">
        <f>(Solieusap!J123)</f>
        <v>2E-3</v>
      </c>
      <c r="K411" s="19">
        <f t="shared" si="30"/>
        <v>0.2298</v>
      </c>
      <c r="L411" s="19">
        <f t="shared" si="31"/>
        <v>0.19059999999999999</v>
      </c>
      <c r="M411" s="19">
        <f t="shared" si="32"/>
        <v>16.400500000000001</v>
      </c>
    </row>
    <row r="412" spans="1:13" hidden="1">
      <c r="A412" s="88" t="str">
        <f>Solieusap!A121</f>
        <v>95</v>
      </c>
      <c r="B412" s="88" t="str">
        <f>Solieusap!B121</f>
        <v>cb11</v>
      </c>
      <c r="C412" s="88" t="str">
        <f>Solieusap!C121</f>
        <v>Combination</v>
      </c>
      <c r="D412" s="88">
        <f>Solieusap!D121</f>
        <v>0</v>
      </c>
      <c r="E412" s="19">
        <f>(Solieusap!E121)</f>
        <v>0.2288</v>
      </c>
      <c r="F412" s="19">
        <f>(Solieusap!F121)</f>
        <v>0.20910000000000001</v>
      </c>
      <c r="G412" s="19">
        <f>(Solieusap!G121)</f>
        <v>16.458600000000001</v>
      </c>
      <c r="H412" s="19">
        <f>(Solieusap!H121)</f>
        <v>-0.21260000000000001</v>
      </c>
      <c r="I412" s="19">
        <f>(Solieusap!I121)</f>
        <v>7.1300000000000001E-3</v>
      </c>
      <c r="J412" s="19">
        <f>(Solieusap!J121)</f>
        <v>1.9300000000000001E-3</v>
      </c>
      <c r="K412" s="19">
        <f t="shared" si="30"/>
        <v>0.2288</v>
      </c>
      <c r="L412" s="19">
        <f t="shared" si="31"/>
        <v>0.20910000000000001</v>
      </c>
      <c r="M412" s="19">
        <f t="shared" si="32"/>
        <v>16.458600000000001</v>
      </c>
    </row>
    <row r="413" spans="1:13" hidden="1">
      <c r="A413" s="88" t="str">
        <f>Solieusap!A124</f>
        <v>95</v>
      </c>
      <c r="B413" s="88" t="str">
        <f>Solieusap!B124</f>
        <v>cb14</v>
      </c>
      <c r="C413" s="88" t="str">
        <f>Solieusap!C124</f>
        <v>Combination</v>
      </c>
      <c r="D413" s="88">
        <f>Solieusap!D124</f>
        <v>0</v>
      </c>
      <c r="E413" s="19">
        <f>(Solieusap!E124)</f>
        <v>0.22869999999999999</v>
      </c>
      <c r="F413" s="19">
        <f>(Solieusap!F124)</f>
        <v>0.21240000000000001</v>
      </c>
      <c r="G413" s="19">
        <f>(Solieusap!G124)</f>
        <v>16.427099999999999</v>
      </c>
      <c r="H413" s="19">
        <f>(Solieusap!H124)</f>
        <v>-0.217</v>
      </c>
      <c r="I413" s="19">
        <f>(Solieusap!I124)</f>
        <v>7.0499999999999998E-3</v>
      </c>
      <c r="J413" s="19">
        <f>(Solieusap!J124)</f>
        <v>1.91E-3</v>
      </c>
      <c r="K413" s="19">
        <f t="shared" si="30"/>
        <v>0.22869999999999999</v>
      </c>
      <c r="L413" s="19">
        <f t="shared" si="31"/>
        <v>0.21240000000000001</v>
      </c>
      <c r="M413" s="19">
        <f t="shared" si="32"/>
        <v>16.427099999999999</v>
      </c>
    </row>
    <row r="414" spans="1:13" hidden="1">
      <c r="A414" s="88" t="str">
        <f>Solieusap!A355</f>
        <v>107</v>
      </c>
      <c r="B414" s="88" t="str">
        <f>Solieusap!B355</f>
        <v>cb15</v>
      </c>
      <c r="C414" s="88" t="str">
        <f>Solieusap!C355</f>
        <v>Combination</v>
      </c>
      <c r="D414" s="88">
        <f>Solieusap!D355</f>
        <v>0</v>
      </c>
      <c r="E414" s="19">
        <f>(Solieusap!E355)</f>
        <v>0.2271</v>
      </c>
      <c r="F414" s="19">
        <f>(Solieusap!F355)</f>
        <v>-0.2039</v>
      </c>
      <c r="G414" s="19">
        <f>(Solieusap!G355)</f>
        <v>33.2211</v>
      </c>
      <c r="H414" s="19">
        <f>(Solieusap!H355)</f>
        <v>0.2074</v>
      </c>
      <c r="I414" s="19">
        <f>(Solieusap!I355)</f>
        <v>0.40688000000000002</v>
      </c>
      <c r="J414" s="19">
        <f>(Solieusap!J355)</f>
        <v>-4.4000000000000003E-3</v>
      </c>
      <c r="K414" s="19">
        <f t="shared" si="30"/>
        <v>0.2271</v>
      </c>
      <c r="L414" s="19">
        <f t="shared" si="31"/>
        <v>-0.2039</v>
      </c>
      <c r="M414" s="19">
        <f t="shared" si="32"/>
        <v>33.2211</v>
      </c>
    </row>
    <row r="415" spans="1:13" hidden="1">
      <c r="A415" s="88" t="str">
        <f>Solieusap!A357</f>
        <v>107</v>
      </c>
      <c r="B415" s="88" t="str">
        <f>Solieusap!B357</f>
        <v>cb17</v>
      </c>
      <c r="C415" s="88" t="str">
        <f>Solieusap!C357</f>
        <v>Combination</v>
      </c>
      <c r="D415" s="88">
        <f>Solieusap!D357</f>
        <v>0</v>
      </c>
      <c r="E415" s="19">
        <f>(Solieusap!E357)</f>
        <v>0.2223</v>
      </c>
      <c r="F415" s="19">
        <f>(Solieusap!F357)</f>
        <v>-0.20319999999999999</v>
      </c>
      <c r="G415" s="19">
        <f>(Solieusap!G357)</f>
        <v>27.115600000000001</v>
      </c>
      <c r="H415" s="19">
        <f>(Solieusap!H357)</f>
        <v>0.20327999999999999</v>
      </c>
      <c r="I415" s="19">
        <f>(Solieusap!I357)</f>
        <v>0.40316999999999997</v>
      </c>
      <c r="J415" s="19">
        <f>(Solieusap!J357)</f>
        <v>-4.3800000000000002E-3</v>
      </c>
      <c r="K415" s="19">
        <f t="shared" si="30"/>
        <v>0.2223</v>
      </c>
      <c r="L415" s="19">
        <f t="shared" si="31"/>
        <v>-0.20319999999999999</v>
      </c>
      <c r="M415" s="19">
        <f t="shared" si="32"/>
        <v>27.115600000000001</v>
      </c>
    </row>
    <row r="416" spans="1:13" hidden="1">
      <c r="A416" s="88" t="str">
        <f>Solieusap!A1369</f>
        <v>157</v>
      </c>
      <c r="B416" s="88" t="str">
        <f>Solieusap!B1369</f>
        <v>cb17</v>
      </c>
      <c r="C416" s="88" t="str">
        <f>Solieusap!C1369</f>
        <v>Combination</v>
      </c>
      <c r="D416" s="88">
        <f>Solieusap!D1369</f>
        <v>0</v>
      </c>
      <c r="E416" s="19">
        <f>(Solieusap!E1369)</f>
        <v>0.217</v>
      </c>
      <c r="F416" s="19">
        <f>(Solieusap!F1369)</f>
        <v>1.14E-2</v>
      </c>
      <c r="G416" s="19">
        <f>(Solieusap!G1369)</f>
        <v>20.058700000000002</v>
      </c>
      <c r="H416" s="19">
        <f>(Solieusap!H1369)</f>
        <v>-1.4069999999999999E-2</v>
      </c>
      <c r="I416" s="19">
        <f>(Solieusap!I1369)</f>
        <v>0.43186999999999998</v>
      </c>
      <c r="J416" s="19">
        <f>(Solieusap!J1369)</f>
        <v>-2.4599999999999999E-3</v>
      </c>
      <c r="K416" s="19">
        <f t="shared" si="30"/>
        <v>0.217</v>
      </c>
      <c r="L416" s="19">
        <f t="shared" si="31"/>
        <v>1.14E-2</v>
      </c>
      <c r="M416" s="19">
        <f t="shared" si="32"/>
        <v>20.058700000000002</v>
      </c>
    </row>
    <row r="417" spans="1:13" hidden="1">
      <c r="A417" s="88" t="str">
        <f>Solieusap!A1370</f>
        <v>157</v>
      </c>
      <c r="B417" s="88" t="str">
        <f>Solieusap!B1370</f>
        <v>cb18</v>
      </c>
      <c r="C417" s="88" t="str">
        <f>Solieusap!C1370</f>
        <v>Combination</v>
      </c>
      <c r="D417" s="88">
        <f>Solieusap!D1370</f>
        <v>0</v>
      </c>
      <c r="E417" s="19">
        <f>(Solieusap!E1370)</f>
        <v>0.21629999999999999</v>
      </c>
      <c r="F417" s="19">
        <f>(Solieusap!F1370)</f>
        <v>3.5099999999999999E-2</v>
      </c>
      <c r="G417" s="19">
        <f>(Solieusap!G1370)</f>
        <v>20.030999999999999</v>
      </c>
      <c r="H417" s="19">
        <f>(Solieusap!H1370)</f>
        <v>-4.6949999999999999E-2</v>
      </c>
      <c r="I417" s="19">
        <f>(Solieusap!I1370)</f>
        <v>0.43091000000000002</v>
      </c>
      <c r="J417" s="19">
        <f>(Solieusap!J1370)</f>
        <v>-2.5300000000000001E-3</v>
      </c>
      <c r="K417" s="19">
        <f t="shared" si="30"/>
        <v>0.21629999999999999</v>
      </c>
      <c r="L417" s="19">
        <f t="shared" si="31"/>
        <v>3.5099999999999999E-2</v>
      </c>
      <c r="M417" s="19">
        <f t="shared" si="32"/>
        <v>20.030999999999999</v>
      </c>
    </row>
    <row r="418" spans="1:13" hidden="1">
      <c r="A418" s="88" t="str">
        <f>Solieusap!A1368</f>
        <v>157</v>
      </c>
      <c r="B418" s="88" t="str">
        <f>Solieusap!B1368</f>
        <v>cb16</v>
      </c>
      <c r="C418" s="88" t="str">
        <f>Solieusap!C1368</f>
        <v>Combination</v>
      </c>
      <c r="D418" s="88">
        <f>Solieusap!D1368</f>
        <v>0</v>
      </c>
      <c r="E418" s="19">
        <f>(Solieusap!E1368)</f>
        <v>0.2157</v>
      </c>
      <c r="F418" s="19">
        <f>(Solieusap!F1368)</f>
        <v>5.4399999999999997E-2</v>
      </c>
      <c r="G418" s="19">
        <f>(Solieusap!G1368)</f>
        <v>20.1037</v>
      </c>
      <c r="H418" s="19">
        <f>(Solieusap!H1368)</f>
        <v>-7.3789999999999994E-2</v>
      </c>
      <c r="I418" s="19">
        <f>(Solieusap!I1368)</f>
        <v>0.43009999999999998</v>
      </c>
      <c r="J418" s="19">
        <f>(Solieusap!J1368)</f>
        <v>-2.47E-3</v>
      </c>
      <c r="K418" s="19">
        <f t="shared" si="30"/>
        <v>0.2157</v>
      </c>
      <c r="L418" s="19">
        <f t="shared" si="31"/>
        <v>5.4399999999999997E-2</v>
      </c>
      <c r="M418" s="19">
        <f t="shared" si="32"/>
        <v>20.1037</v>
      </c>
    </row>
    <row r="419" spans="1:13" hidden="1">
      <c r="A419" s="88" t="str">
        <f>Solieusap!A1371</f>
        <v>157</v>
      </c>
      <c r="B419" s="88" t="str">
        <f>Solieusap!B1371</f>
        <v>cb19</v>
      </c>
      <c r="C419" s="88" t="str">
        <f>Solieusap!C1371</f>
        <v>Combination</v>
      </c>
      <c r="D419" s="88">
        <f>Solieusap!D1371</f>
        <v>0</v>
      </c>
      <c r="E419" s="19">
        <f>(Solieusap!E1371)</f>
        <v>0.2155</v>
      </c>
      <c r="F419" s="19">
        <f>(Solieusap!F1371)</f>
        <v>5.6899999999999999E-2</v>
      </c>
      <c r="G419" s="19">
        <f>(Solieusap!G1371)</f>
        <v>20.121500000000001</v>
      </c>
      <c r="H419" s="19">
        <f>(Solieusap!H1371)</f>
        <v>-7.7429999999999999E-2</v>
      </c>
      <c r="I419" s="19">
        <f>(Solieusap!I1371)</f>
        <v>0.42992000000000002</v>
      </c>
      <c r="J419" s="19">
        <f>(Solieusap!J1371)</f>
        <v>-2.4599999999999999E-3</v>
      </c>
      <c r="K419" s="19">
        <f t="shared" si="30"/>
        <v>0.2155</v>
      </c>
      <c r="L419" s="19">
        <f t="shared" si="31"/>
        <v>5.6899999999999999E-2</v>
      </c>
      <c r="M419" s="19">
        <f t="shared" si="32"/>
        <v>20.121500000000001</v>
      </c>
    </row>
    <row r="420" spans="1:13" hidden="1">
      <c r="A420" s="88" t="str">
        <f>Solieusap!A1420</f>
        <v>159</v>
      </c>
      <c r="B420" s="88" t="str">
        <f>Solieusap!B1420</f>
        <v>cb22</v>
      </c>
      <c r="C420" s="88" t="str">
        <f>Solieusap!C1420</f>
        <v>Combination</v>
      </c>
      <c r="D420" s="88">
        <f>Solieusap!D1420</f>
        <v>0</v>
      </c>
      <c r="E420" s="19">
        <f>(Solieusap!E1420)</f>
        <v>0.21479999999999999</v>
      </c>
      <c r="F420" s="19">
        <f>(Solieusap!F1420)</f>
        <v>0.46339999999999998</v>
      </c>
      <c r="G420" s="19">
        <f>(Solieusap!G1420)</f>
        <v>18.1678</v>
      </c>
      <c r="H420" s="19">
        <f>(Solieusap!H1420)</f>
        <v>-0.49370000000000003</v>
      </c>
      <c r="I420" s="19">
        <f>(Solieusap!I1420)</f>
        <v>0.19625999999999999</v>
      </c>
      <c r="J420" s="19">
        <f>(Solieusap!J1420)</f>
        <v>-8.0000000000000004E-4</v>
      </c>
      <c r="K420" s="19">
        <f t="shared" si="30"/>
        <v>0.21479999999999999</v>
      </c>
      <c r="L420" s="19">
        <f t="shared" si="31"/>
        <v>0.46339999999999998</v>
      </c>
      <c r="M420" s="19">
        <f t="shared" si="32"/>
        <v>18.1678</v>
      </c>
    </row>
    <row r="421" spans="1:13" hidden="1">
      <c r="A421" s="88" t="str">
        <f>Solieusap!A1406</f>
        <v>159</v>
      </c>
      <c r="B421" s="88" t="str">
        <f>Solieusap!B1406</f>
        <v>cb8</v>
      </c>
      <c r="C421" s="88" t="str">
        <f>Solieusap!C1406</f>
        <v>Combination</v>
      </c>
      <c r="D421" s="88">
        <f>Solieusap!D1406</f>
        <v>0</v>
      </c>
      <c r="E421" s="19">
        <f>(Solieusap!E1406)</f>
        <v>0.21460000000000001</v>
      </c>
      <c r="F421" s="19">
        <f>(Solieusap!F1406)</f>
        <v>0.58199999999999996</v>
      </c>
      <c r="G421" s="19">
        <f>(Solieusap!G1406)</f>
        <v>15.2029</v>
      </c>
      <c r="H421" s="19">
        <f>(Solieusap!H1406)</f>
        <v>-0.63654999999999995</v>
      </c>
      <c r="I421" s="19">
        <f>(Solieusap!I1406)</f>
        <v>0.19578999999999999</v>
      </c>
      <c r="J421" s="19">
        <f>(Solieusap!J1406)</f>
        <v>-5.9000000000000003E-4</v>
      </c>
      <c r="K421" s="19">
        <f t="shared" si="30"/>
        <v>0.21460000000000001</v>
      </c>
      <c r="L421" s="19">
        <f t="shared" si="31"/>
        <v>0.58199999999999996</v>
      </c>
      <c r="M421" s="19">
        <f t="shared" si="32"/>
        <v>15.2029</v>
      </c>
    </row>
    <row r="422" spans="1:13" hidden="1">
      <c r="A422" s="88" t="str">
        <f>Solieusap!A1421</f>
        <v>159</v>
      </c>
      <c r="B422" s="88" t="str">
        <f>Solieusap!B1421</f>
        <v>cb23</v>
      </c>
      <c r="C422" s="88" t="str">
        <f>Solieusap!C1421</f>
        <v>Combination</v>
      </c>
      <c r="D422" s="88">
        <f>Solieusap!D1421</f>
        <v>0</v>
      </c>
      <c r="E422" s="19">
        <f>(Solieusap!E1421)</f>
        <v>0.21429999999999999</v>
      </c>
      <c r="F422" s="19">
        <f>(Solieusap!F1421)</f>
        <v>0.48730000000000001</v>
      </c>
      <c r="G422" s="19">
        <f>(Solieusap!G1421)</f>
        <v>18.218499999999999</v>
      </c>
      <c r="H422" s="19">
        <f>(Solieusap!H1421)</f>
        <v>-0.52710000000000001</v>
      </c>
      <c r="I422" s="19">
        <f>(Solieusap!I1421)</f>
        <v>0.19545000000000001</v>
      </c>
      <c r="J422" s="19">
        <f>(Solieusap!J1421)</f>
        <v>-5.9000000000000003E-4</v>
      </c>
      <c r="K422" s="19">
        <f t="shared" si="30"/>
        <v>0.21429999999999999</v>
      </c>
      <c r="L422" s="19">
        <f t="shared" si="31"/>
        <v>0.48730000000000001</v>
      </c>
      <c r="M422" s="19">
        <f t="shared" si="32"/>
        <v>18.218499999999999</v>
      </c>
    </row>
    <row r="423" spans="1:13" hidden="1">
      <c r="A423" s="88" t="str">
        <f>Solieusap!A1419</f>
        <v>159</v>
      </c>
      <c r="B423" s="88" t="str">
        <f>Solieusap!B1419</f>
        <v>cb21</v>
      </c>
      <c r="C423" s="88" t="str">
        <f>Solieusap!C1419</f>
        <v>Combination</v>
      </c>
      <c r="D423" s="88">
        <f>Solieusap!D1419</f>
        <v>0</v>
      </c>
      <c r="E423" s="19">
        <f>(Solieusap!E1419)</f>
        <v>0.2137</v>
      </c>
      <c r="F423" s="19">
        <f>(Solieusap!F1419)</f>
        <v>0.50680000000000003</v>
      </c>
      <c r="G423" s="19">
        <f>(Solieusap!G1419)</f>
        <v>18.255099999999999</v>
      </c>
      <c r="H423" s="19">
        <f>(Solieusap!H1419)</f>
        <v>-0.55427999999999999</v>
      </c>
      <c r="I423" s="19">
        <f>(Solieusap!I1419)</f>
        <v>0.19470999999999999</v>
      </c>
      <c r="J423" s="19">
        <f>(Solieusap!J1419)</f>
        <v>-5.5000000000000003E-4</v>
      </c>
      <c r="K423" s="19">
        <f t="shared" si="30"/>
        <v>0.2137</v>
      </c>
      <c r="L423" s="19">
        <f t="shared" si="31"/>
        <v>0.50680000000000003</v>
      </c>
      <c r="M423" s="19">
        <f t="shared" si="32"/>
        <v>18.255099999999999</v>
      </c>
    </row>
    <row r="424" spans="1:13" hidden="1">
      <c r="A424" s="88" t="str">
        <f>Solieusap!A1422</f>
        <v>159</v>
      </c>
      <c r="B424" s="88" t="str">
        <f>Solieusap!B1422</f>
        <v>cb24</v>
      </c>
      <c r="C424" s="88" t="str">
        <f>Solieusap!C1422</f>
        <v>Combination</v>
      </c>
      <c r="D424" s="88">
        <f>Solieusap!D1422</f>
        <v>0</v>
      </c>
      <c r="E424" s="19">
        <f>(Solieusap!E1422)</f>
        <v>0.21360000000000001</v>
      </c>
      <c r="F424" s="19">
        <f>(Solieusap!F1422)</f>
        <v>0.50960000000000005</v>
      </c>
      <c r="G424" s="19">
        <f>(Solieusap!G1422)</f>
        <v>18.210999999999999</v>
      </c>
      <c r="H424" s="19">
        <f>(Solieusap!H1422)</f>
        <v>-0.55810999999999999</v>
      </c>
      <c r="I424" s="19">
        <f>(Solieusap!I1422)</f>
        <v>0.19456000000000001</v>
      </c>
      <c r="J424" s="19">
        <f>(Solieusap!J1422)</f>
        <v>-5.5000000000000003E-4</v>
      </c>
      <c r="K424" s="19">
        <f t="shared" si="30"/>
        <v>0.21360000000000001</v>
      </c>
      <c r="L424" s="19">
        <f t="shared" si="31"/>
        <v>0.50960000000000005</v>
      </c>
      <c r="M424" s="19">
        <f t="shared" si="32"/>
        <v>18.210999999999999</v>
      </c>
    </row>
    <row r="425" spans="1:13" hidden="1">
      <c r="A425" s="88" t="str">
        <f>Solieusap!A1418</f>
        <v>159</v>
      </c>
      <c r="B425" s="88" t="str">
        <f>Solieusap!B1418</f>
        <v>cb20</v>
      </c>
      <c r="C425" s="88" t="str">
        <f>Solieusap!C1418</f>
        <v>Combination</v>
      </c>
      <c r="D425" s="88">
        <f>Solieusap!D1418</f>
        <v>0</v>
      </c>
      <c r="E425" s="19">
        <f>(Solieusap!E1418)</f>
        <v>0.21149999999999999</v>
      </c>
      <c r="F425" s="19">
        <f>(Solieusap!F1418)</f>
        <v>0.45569999999999999</v>
      </c>
      <c r="G425" s="19">
        <f>(Solieusap!G1418)</f>
        <v>21.24</v>
      </c>
      <c r="H425" s="19">
        <f>(Solieusap!H1418)</f>
        <v>-0.48365000000000002</v>
      </c>
      <c r="I425" s="19">
        <f>(Solieusap!I1418)</f>
        <v>0.19313</v>
      </c>
      <c r="J425" s="19">
        <f>(Solieusap!J1418)</f>
        <v>-8.4000000000000003E-4</v>
      </c>
      <c r="K425" s="19">
        <f t="shared" si="30"/>
        <v>0.21149999999999999</v>
      </c>
      <c r="L425" s="19">
        <f t="shared" si="31"/>
        <v>0.45569999999999999</v>
      </c>
      <c r="M425" s="19">
        <f t="shared" si="32"/>
        <v>21.24</v>
      </c>
    </row>
    <row r="426" spans="1:13" hidden="1">
      <c r="A426" s="88" t="str">
        <f>Solieusap!A1367</f>
        <v>157</v>
      </c>
      <c r="B426" s="88" t="str">
        <f>Solieusap!B1367</f>
        <v>cb15</v>
      </c>
      <c r="C426" s="88" t="str">
        <f>Solieusap!C1367</f>
        <v>Combination</v>
      </c>
      <c r="D426" s="88">
        <f>Solieusap!D1367</f>
        <v>0</v>
      </c>
      <c r="E426" s="19">
        <f>(Solieusap!E1367)</f>
        <v>0.21</v>
      </c>
      <c r="F426" s="19">
        <f>(Solieusap!F1367)</f>
        <v>7.7000000000000002E-3</v>
      </c>
      <c r="G426" s="19">
        <f>(Solieusap!G1367)</f>
        <v>25.779599999999999</v>
      </c>
      <c r="H426" s="19">
        <f>(Solieusap!H1367)</f>
        <v>-7.7400000000000004E-3</v>
      </c>
      <c r="I426" s="19">
        <f>(Solieusap!I1367)</f>
        <v>0.42553999999999997</v>
      </c>
      <c r="J426" s="19">
        <f>(Solieusap!J1367)</f>
        <v>-2.5300000000000001E-3</v>
      </c>
      <c r="K426" s="19">
        <f t="shared" si="30"/>
        <v>0.21</v>
      </c>
      <c r="L426" s="19">
        <f t="shared" si="31"/>
        <v>7.7000000000000002E-3</v>
      </c>
      <c r="M426" s="19">
        <f t="shared" si="32"/>
        <v>25.779599999999999</v>
      </c>
    </row>
    <row r="427" spans="1:13" hidden="1">
      <c r="A427" s="88" t="str">
        <f>Solieusap!A1401</f>
        <v>159</v>
      </c>
      <c r="B427" s="88" t="str">
        <f>Solieusap!B1401</f>
        <v>CB3</v>
      </c>
      <c r="C427" s="88" t="str">
        <f>Solieusap!C1401</f>
        <v>Combination</v>
      </c>
      <c r="D427" s="88">
        <f>Solieusap!D1401</f>
        <v>0</v>
      </c>
      <c r="E427" s="19">
        <f>(Solieusap!E1401)</f>
        <v>0.20710000000000001</v>
      </c>
      <c r="F427" s="19">
        <f>(Solieusap!F1401)</f>
        <v>-0.14799999999999999</v>
      </c>
      <c r="G427" s="19">
        <f>(Solieusap!G1401)</f>
        <v>19.479399999999998</v>
      </c>
      <c r="H427" s="19">
        <f>(Solieusap!H1401)</f>
        <v>0.16456999999999999</v>
      </c>
      <c r="I427" s="19">
        <f>(Solieusap!I1401)</f>
        <v>0.18573000000000001</v>
      </c>
      <c r="J427" s="19">
        <f>(Solieusap!J1401)</f>
        <v>-4.2999999999999999E-4</v>
      </c>
      <c r="K427" s="19">
        <f t="shared" si="30"/>
        <v>0.20710000000000001</v>
      </c>
      <c r="L427" s="19">
        <f t="shared" si="31"/>
        <v>-0.14799999999999999</v>
      </c>
      <c r="M427" s="19">
        <f t="shared" si="32"/>
        <v>19.479399999999998</v>
      </c>
    </row>
    <row r="428" spans="1:13" hidden="1">
      <c r="A428" s="88" t="str">
        <f>Solieusap!A1402</f>
        <v>159</v>
      </c>
      <c r="B428" s="88" t="str">
        <f>Solieusap!B1402</f>
        <v>cb4</v>
      </c>
      <c r="C428" s="88" t="str">
        <f>Solieusap!C1402</f>
        <v>Combination</v>
      </c>
      <c r="D428" s="88">
        <f>Solieusap!D1402</f>
        <v>0</v>
      </c>
      <c r="E428" s="19">
        <f>(Solieusap!E1402)</f>
        <v>0.20649999999999999</v>
      </c>
      <c r="F428" s="19">
        <f>(Solieusap!F1402)</f>
        <v>-0.12139999999999999</v>
      </c>
      <c r="G428" s="19">
        <f>(Solieusap!G1402)</f>
        <v>19.535699999999999</v>
      </c>
      <c r="H428" s="19">
        <f>(Solieusap!H1402)</f>
        <v>0.12745999999999999</v>
      </c>
      <c r="I428" s="19">
        <f>(Solieusap!I1402)</f>
        <v>0.18482999999999999</v>
      </c>
      <c r="J428" s="19">
        <f>(Solieusap!J1402)</f>
        <v>-2.0000000000000001E-4</v>
      </c>
      <c r="K428" s="19">
        <f t="shared" si="30"/>
        <v>0.20649999999999999</v>
      </c>
      <c r="L428" s="19">
        <f t="shared" si="31"/>
        <v>-0.12139999999999999</v>
      </c>
      <c r="M428" s="19">
        <f t="shared" si="32"/>
        <v>19.535699999999999</v>
      </c>
    </row>
    <row r="429" spans="1:13" hidden="1">
      <c r="A429" s="88" t="str">
        <f>Solieusap!A1400</f>
        <v>159</v>
      </c>
      <c r="B429" s="88" t="str">
        <f>Solieusap!B1400</f>
        <v>CB2</v>
      </c>
      <c r="C429" s="88" t="str">
        <f>Solieusap!C1400</f>
        <v>Combination</v>
      </c>
      <c r="D429" s="88">
        <f>Solieusap!D1400</f>
        <v>0</v>
      </c>
      <c r="E429" s="19">
        <f>(Solieusap!E1400)</f>
        <v>0.2059</v>
      </c>
      <c r="F429" s="19">
        <f>(Solieusap!F1400)</f>
        <v>-9.9699999999999997E-2</v>
      </c>
      <c r="G429" s="19">
        <f>(Solieusap!G1400)</f>
        <v>19.5763</v>
      </c>
      <c r="H429" s="19">
        <f>(Solieusap!H1400)</f>
        <v>9.7259999999999999E-2</v>
      </c>
      <c r="I429" s="19">
        <f>(Solieusap!I1400)</f>
        <v>0.184</v>
      </c>
      <c r="J429" s="19">
        <f>(Solieusap!J1400)</f>
        <v>-1.3999999999999999E-4</v>
      </c>
      <c r="K429" s="19">
        <f t="shared" si="30"/>
        <v>0.2059</v>
      </c>
      <c r="L429" s="19">
        <f t="shared" si="31"/>
        <v>-9.9699999999999997E-2</v>
      </c>
      <c r="M429" s="19">
        <f t="shared" si="32"/>
        <v>19.5763</v>
      </c>
    </row>
    <row r="430" spans="1:13" hidden="1">
      <c r="A430" s="88" t="str">
        <f>Solieusap!A1387</f>
        <v>159</v>
      </c>
      <c r="B430" s="88" t="str">
        <f>Solieusap!B1387</f>
        <v>TT</v>
      </c>
      <c r="C430" s="88" t="str">
        <f>Solieusap!C1387</f>
        <v>LinStatic</v>
      </c>
      <c r="D430" s="88">
        <f>Solieusap!D1387</f>
        <v>0</v>
      </c>
      <c r="E430" s="19">
        <f>(Solieusap!E1387)</f>
        <v>0.20580000000000001</v>
      </c>
      <c r="F430" s="19">
        <f>(Solieusap!F1387)</f>
        <v>-9.0999999999999998E-2</v>
      </c>
      <c r="G430" s="19">
        <f>(Solieusap!G1387)</f>
        <v>16.3078</v>
      </c>
      <c r="H430" s="19">
        <f>(Solieusap!H1387)</f>
        <v>8.6150000000000004E-2</v>
      </c>
      <c r="I430" s="19">
        <f>(Solieusap!I1387)</f>
        <v>0.18389</v>
      </c>
      <c r="J430" s="19">
        <f>(Solieusap!J1387)</f>
        <v>-1.3999999999999999E-4</v>
      </c>
      <c r="K430" s="19">
        <f t="shared" si="30"/>
        <v>0.20580000000000001</v>
      </c>
      <c r="L430" s="19">
        <f t="shared" si="31"/>
        <v>-9.0999999999999998E-2</v>
      </c>
      <c r="M430" s="19">
        <f t="shared" si="32"/>
        <v>16.3078</v>
      </c>
    </row>
    <row r="431" spans="1:13" hidden="1">
      <c r="A431" s="88" t="str">
        <f>Solieusap!A1403</f>
        <v>159</v>
      </c>
      <c r="B431" s="88" t="str">
        <f>Solieusap!B1403</f>
        <v>cb5</v>
      </c>
      <c r="C431" s="88" t="str">
        <f>Solieusap!C1403</f>
        <v>Combination</v>
      </c>
      <c r="D431" s="88">
        <f>Solieusap!D1403</f>
        <v>0</v>
      </c>
      <c r="E431" s="19">
        <f>(Solieusap!E1403)</f>
        <v>0.20569999999999999</v>
      </c>
      <c r="F431" s="19">
        <f>(Solieusap!F1403)</f>
        <v>-9.6699999999999994E-2</v>
      </c>
      <c r="G431" s="19">
        <f>(Solieusap!G1403)</f>
        <v>19.5274</v>
      </c>
      <c r="H431" s="19">
        <f>(Solieusap!H1403)</f>
        <v>9.2999999999999999E-2</v>
      </c>
      <c r="I431" s="19">
        <f>(Solieusap!I1403)</f>
        <v>0.18384</v>
      </c>
      <c r="J431" s="19">
        <f>(Solieusap!J1403)</f>
        <v>-1.3999999999999999E-4</v>
      </c>
      <c r="K431" s="19">
        <f t="shared" si="30"/>
        <v>0.20569999999999999</v>
      </c>
      <c r="L431" s="19">
        <f t="shared" si="31"/>
        <v>-9.6699999999999994E-2</v>
      </c>
      <c r="M431" s="19">
        <f t="shared" si="32"/>
        <v>19.5274</v>
      </c>
    </row>
    <row r="432" spans="1:13" hidden="1">
      <c r="A432" s="88" t="str">
        <f>Solieusap!A1399</f>
        <v>159</v>
      </c>
      <c r="B432" s="88" t="str">
        <f>Solieusap!B1399</f>
        <v>CB1</v>
      </c>
      <c r="C432" s="88" t="str">
        <f>Solieusap!C1399</f>
        <v>Combination</v>
      </c>
      <c r="D432" s="88">
        <f>Solieusap!D1399</f>
        <v>0</v>
      </c>
      <c r="E432" s="19">
        <f>(Solieusap!E1399)</f>
        <v>0.2034</v>
      </c>
      <c r="F432" s="19">
        <f>(Solieusap!F1399)</f>
        <v>-0.1565</v>
      </c>
      <c r="G432" s="19">
        <f>(Solieusap!G1399)</f>
        <v>22.892900000000001</v>
      </c>
      <c r="H432" s="19">
        <f>(Solieusap!H1399)</f>
        <v>0.17574000000000001</v>
      </c>
      <c r="I432" s="19">
        <f>(Solieusap!I1399)</f>
        <v>0.18225</v>
      </c>
      <c r="J432" s="19">
        <f>(Solieusap!J1399)</f>
        <v>-4.6999999999999999E-4</v>
      </c>
      <c r="K432" s="19">
        <f t="shared" si="30"/>
        <v>0.2034</v>
      </c>
      <c r="L432" s="19">
        <f t="shared" si="31"/>
        <v>-0.1565</v>
      </c>
      <c r="M432" s="19">
        <f t="shared" si="32"/>
        <v>22.892900000000001</v>
      </c>
    </row>
    <row r="433" spans="1:13" hidden="1">
      <c r="A433" s="88" t="str">
        <f>Solieusap!A1425</f>
        <v>159</v>
      </c>
      <c r="B433" s="88" t="str">
        <f>Solieusap!B1425</f>
        <v>cb27</v>
      </c>
      <c r="C433" s="88" t="str">
        <f>Solieusap!C1425</f>
        <v>Combination</v>
      </c>
      <c r="D433" s="88">
        <f>Solieusap!D1425</f>
        <v>0</v>
      </c>
      <c r="E433" s="19">
        <f>(Solieusap!E1425)</f>
        <v>0.19789999999999999</v>
      </c>
      <c r="F433" s="19">
        <f>(Solieusap!F1425)</f>
        <v>-0.74050000000000005</v>
      </c>
      <c r="G433" s="19">
        <f>(Solieusap!G1425)</f>
        <v>20.386600000000001</v>
      </c>
      <c r="H433" s="19">
        <f>(Solieusap!H1425)</f>
        <v>0.86129</v>
      </c>
      <c r="I433" s="19">
        <f>(Solieusap!I1425)</f>
        <v>0.17307</v>
      </c>
      <c r="J433" s="19">
        <f>(Solieusap!J1425)</f>
        <v>7.5339999999999994E-5</v>
      </c>
      <c r="K433" s="19">
        <f t="shared" si="30"/>
        <v>0.19789999999999999</v>
      </c>
      <c r="L433" s="19">
        <f t="shared" si="31"/>
        <v>-0.74050000000000005</v>
      </c>
      <c r="M433" s="19">
        <f t="shared" si="32"/>
        <v>20.386600000000001</v>
      </c>
    </row>
    <row r="434" spans="1:13" hidden="1">
      <c r="A434" s="88" t="str">
        <f>Solieusap!A1426</f>
        <v>159</v>
      </c>
      <c r="B434" s="88" t="str">
        <f>Solieusap!B1426</f>
        <v>cb28</v>
      </c>
      <c r="C434" s="88" t="str">
        <f>Solieusap!C1426</f>
        <v>Combination</v>
      </c>
      <c r="D434" s="88">
        <f>Solieusap!D1426</f>
        <v>0</v>
      </c>
      <c r="E434" s="19">
        <f>(Solieusap!E1426)</f>
        <v>0.1973</v>
      </c>
      <c r="F434" s="19">
        <f>(Solieusap!F1426)</f>
        <v>-0.71660000000000001</v>
      </c>
      <c r="G434" s="19">
        <f>(Solieusap!G1426)</f>
        <v>20.437200000000001</v>
      </c>
      <c r="H434" s="19">
        <f>(Solieusap!H1426)</f>
        <v>0.82789000000000001</v>
      </c>
      <c r="I434" s="19">
        <f>(Solieusap!I1426)</f>
        <v>0.17227000000000001</v>
      </c>
      <c r="J434" s="19">
        <f>(Solieusap!J1426)</f>
        <v>2.9E-4</v>
      </c>
      <c r="K434" s="19">
        <f t="shared" si="30"/>
        <v>0.1973</v>
      </c>
      <c r="L434" s="19">
        <f t="shared" si="31"/>
        <v>-0.71660000000000001</v>
      </c>
      <c r="M434" s="19">
        <f t="shared" si="32"/>
        <v>20.437200000000001</v>
      </c>
    </row>
    <row r="435" spans="1:13" hidden="1">
      <c r="A435" s="88" t="str">
        <f>Solieusap!A1424</f>
        <v>159</v>
      </c>
      <c r="B435" s="88" t="str">
        <f>Solieusap!B1424</f>
        <v>cb26</v>
      </c>
      <c r="C435" s="88" t="str">
        <f>Solieusap!C1424</f>
        <v>Combination</v>
      </c>
      <c r="D435" s="88">
        <f>Solieusap!D1424</f>
        <v>0</v>
      </c>
      <c r="E435" s="19">
        <f>(Solieusap!E1424)</f>
        <v>0.19670000000000001</v>
      </c>
      <c r="F435" s="19">
        <f>(Solieusap!F1424)</f>
        <v>-0.69710000000000005</v>
      </c>
      <c r="G435" s="19">
        <f>(Solieusap!G1424)</f>
        <v>20.473800000000001</v>
      </c>
      <c r="H435" s="19">
        <f>(Solieusap!H1424)</f>
        <v>0.80071999999999999</v>
      </c>
      <c r="I435" s="19">
        <f>(Solieusap!I1424)</f>
        <v>0.17152000000000001</v>
      </c>
      <c r="J435" s="19">
        <f>(Solieusap!J1424)</f>
        <v>3.3E-4</v>
      </c>
      <c r="K435" s="19">
        <f t="shared" si="30"/>
        <v>0.19670000000000001</v>
      </c>
      <c r="L435" s="19">
        <f t="shared" si="31"/>
        <v>-0.69710000000000005</v>
      </c>
      <c r="M435" s="19">
        <f t="shared" si="32"/>
        <v>20.473800000000001</v>
      </c>
    </row>
    <row r="436" spans="1:13" hidden="1">
      <c r="A436" s="88" t="str">
        <f>Solieusap!A1427</f>
        <v>159</v>
      </c>
      <c r="B436" s="88" t="str">
        <f>Solieusap!B1427</f>
        <v>cb29</v>
      </c>
      <c r="C436" s="88" t="str">
        <f>Solieusap!C1427</f>
        <v>Combination</v>
      </c>
      <c r="D436" s="88">
        <f>Solieusap!D1427</f>
        <v>0</v>
      </c>
      <c r="E436" s="19">
        <f>(Solieusap!E1427)</f>
        <v>0.1966</v>
      </c>
      <c r="F436" s="19">
        <f>(Solieusap!F1427)</f>
        <v>-0.69430000000000003</v>
      </c>
      <c r="G436" s="19">
        <f>(Solieusap!G1427)</f>
        <v>20.4298</v>
      </c>
      <c r="H436" s="19">
        <f>(Solieusap!H1427)</f>
        <v>0.79688000000000003</v>
      </c>
      <c r="I436" s="19">
        <f>(Solieusap!I1427)</f>
        <v>0.17138</v>
      </c>
      <c r="J436" s="19">
        <f>(Solieusap!J1427)</f>
        <v>3.3E-4</v>
      </c>
      <c r="K436" s="19">
        <f t="shared" si="30"/>
        <v>0.1966</v>
      </c>
      <c r="L436" s="19">
        <f t="shared" si="31"/>
        <v>-0.69430000000000003</v>
      </c>
      <c r="M436" s="19">
        <f t="shared" si="32"/>
        <v>20.4298</v>
      </c>
    </row>
    <row r="437" spans="1:13" hidden="1">
      <c r="A437" s="88" t="str">
        <f>Solieusap!A1407</f>
        <v>159</v>
      </c>
      <c r="B437" s="88" t="str">
        <f>Solieusap!B1407</f>
        <v>cb9</v>
      </c>
      <c r="C437" s="88" t="str">
        <f>Solieusap!C1407</f>
        <v>Combination</v>
      </c>
      <c r="D437" s="88">
        <f>Solieusap!D1407</f>
        <v>0</v>
      </c>
      <c r="E437" s="19">
        <f>(Solieusap!E1407)</f>
        <v>0.19570000000000001</v>
      </c>
      <c r="F437" s="19">
        <f>(Solieusap!F1407)</f>
        <v>-0.75570000000000004</v>
      </c>
      <c r="G437" s="19">
        <f>(Solieusap!G1407)</f>
        <v>17.668199999999999</v>
      </c>
      <c r="H437" s="19">
        <f>(Solieusap!H1407)</f>
        <v>0.86899999999999999</v>
      </c>
      <c r="I437" s="19">
        <f>(Solieusap!I1407)</f>
        <v>0.17004</v>
      </c>
      <c r="J437" s="19">
        <f>(Solieusap!J1407)</f>
        <v>3.8999999999999999E-4</v>
      </c>
      <c r="K437" s="19">
        <f t="shared" si="30"/>
        <v>0.19570000000000001</v>
      </c>
      <c r="L437" s="19">
        <f t="shared" si="31"/>
        <v>-0.75570000000000004</v>
      </c>
      <c r="M437" s="19">
        <f t="shared" si="32"/>
        <v>17.668199999999999</v>
      </c>
    </row>
    <row r="438" spans="1:13" hidden="1">
      <c r="A438" s="88" t="str">
        <f>Solieusap!A1423</f>
        <v>159</v>
      </c>
      <c r="B438" s="88" t="str">
        <f>Solieusap!B1423</f>
        <v>cb25</v>
      </c>
      <c r="C438" s="88" t="str">
        <f>Solieusap!C1423</f>
        <v>Combination</v>
      </c>
      <c r="D438" s="88">
        <f>Solieusap!D1423</f>
        <v>0</v>
      </c>
      <c r="E438" s="19">
        <f>(Solieusap!E1423)</f>
        <v>0.19450000000000001</v>
      </c>
      <c r="F438" s="19">
        <f>(Solieusap!F1423)</f>
        <v>-0.74819999999999998</v>
      </c>
      <c r="G438" s="19">
        <f>(Solieusap!G1423)</f>
        <v>23.4588</v>
      </c>
      <c r="H438" s="19">
        <f>(Solieusap!H1423)</f>
        <v>0.87134</v>
      </c>
      <c r="I438" s="19">
        <f>(Solieusap!I1423)</f>
        <v>0.16994999999999999</v>
      </c>
      <c r="J438" s="19">
        <f>(Solieusap!J1423)</f>
        <v>4.1850000000000001E-5</v>
      </c>
      <c r="K438" s="19">
        <f t="shared" si="30"/>
        <v>0.19450000000000001</v>
      </c>
      <c r="L438" s="19">
        <f t="shared" si="31"/>
        <v>-0.74819999999999998</v>
      </c>
      <c r="M438" s="19">
        <f t="shared" si="32"/>
        <v>23.4588</v>
      </c>
    </row>
    <row r="439" spans="1:13" hidden="1">
      <c r="A439" s="88" t="str">
        <f>Solieusap!A116</f>
        <v>95</v>
      </c>
      <c r="B439" s="88" t="str">
        <f>Solieusap!B116</f>
        <v>cb6</v>
      </c>
      <c r="C439" s="88" t="str">
        <f>Solieusap!C116</f>
        <v>Combination</v>
      </c>
      <c r="D439" s="88">
        <f>Solieusap!D116</f>
        <v>0</v>
      </c>
      <c r="E439" s="19">
        <f>(Solieusap!E116)</f>
        <v>0.193</v>
      </c>
      <c r="F439" s="19">
        <f>(Solieusap!F116)</f>
        <v>0.219</v>
      </c>
      <c r="G439" s="19">
        <f>(Solieusap!G116)</f>
        <v>14.303000000000001</v>
      </c>
      <c r="H439" s="19">
        <f>(Solieusap!H116)</f>
        <v>-0.22814000000000001</v>
      </c>
      <c r="I439" s="19">
        <f>(Solieusap!I116)</f>
        <v>-4.6960000000000002E-2</v>
      </c>
      <c r="J439" s="19">
        <f>(Solieusap!J116)</f>
        <v>2.1099999999999999E-3</v>
      </c>
      <c r="K439" s="19">
        <f t="shared" si="30"/>
        <v>0.193</v>
      </c>
      <c r="L439" s="19">
        <f t="shared" si="31"/>
        <v>0.219</v>
      </c>
      <c r="M439" s="19">
        <f t="shared" si="32"/>
        <v>14.303000000000001</v>
      </c>
    </row>
    <row r="440" spans="1:13" hidden="1">
      <c r="A440" s="88" t="str">
        <f>Solieusap!A141</f>
        <v>95</v>
      </c>
      <c r="B440" s="88" t="str">
        <f>Solieusap!B141</f>
        <v>BAO</v>
      </c>
      <c r="C440" s="88" t="str">
        <f>Solieusap!C141</f>
        <v>Combination</v>
      </c>
      <c r="D440" s="88" t="str">
        <f>Solieusap!D141</f>
        <v>Min</v>
      </c>
      <c r="E440" s="19">
        <f>(Solieusap!E141)</f>
        <v>0.193</v>
      </c>
      <c r="F440" s="19">
        <f>(Solieusap!F141)</f>
        <v>-0.58489999999999998</v>
      </c>
      <c r="G440" s="19">
        <f>(Solieusap!G141)</f>
        <v>13.517300000000001</v>
      </c>
      <c r="H440" s="19">
        <f>(Solieusap!H141)</f>
        <v>-0.82401000000000002</v>
      </c>
      <c r="I440" s="19">
        <f>(Solieusap!I141)</f>
        <v>-4.6960000000000002E-2</v>
      </c>
      <c r="J440" s="19">
        <f>(Solieusap!J141)</f>
        <v>-2.0100000000000001E-3</v>
      </c>
      <c r="K440" s="19">
        <f t="shared" si="30"/>
        <v>0.193</v>
      </c>
      <c r="L440" s="19">
        <f t="shared" si="31"/>
        <v>-0.58489999999999998</v>
      </c>
      <c r="M440" s="19">
        <f t="shared" si="32"/>
        <v>13.517300000000001</v>
      </c>
    </row>
    <row r="441" spans="1:13" hidden="1">
      <c r="A441" s="88" t="str">
        <f>Solieusap!A385</f>
        <v>111</v>
      </c>
      <c r="B441" s="88" t="str">
        <f>Solieusap!B385</f>
        <v>THTT</v>
      </c>
      <c r="C441" s="88" t="str">
        <f>Solieusap!C385</f>
        <v>Combination</v>
      </c>
      <c r="D441" s="88">
        <f>Solieusap!D385</f>
        <v>0</v>
      </c>
      <c r="E441" s="19">
        <f>(Solieusap!E385)</f>
        <v>0.19159999999999999</v>
      </c>
      <c r="F441" s="19">
        <f>(Solieusap!F385)</f>
        <v>-0.62849999999999995</v>
      </c>
      <c r="G441" s="19">
        <f>(Solieusap!G385)</f>
        <v>41.143900000000002</v>
      </c>
      <c r="H441" s="19">
        <f>(Solieusap!H385)</f>
        <v>0.67591000000000001</v>
      </c>
      <c r="I441" s="19">
        <f>(Solieusap!I385)</f>
        <v>0.17212</v>
      </c>
      <c r="J441" s="19">
        <f>(Solieusap!J385)</f>
        <v>1.17E-3</v>
      </c>
      <c r="K441" s="19">
        <f t="shared" si="30"/>
        <v>0.19159999999999999</v>
      </c>
      <c r="L441" s="19">
        <f t="shared" si="31"/>
        <v>-0.62849999999999995</v>
      </c>
      <c r="M441" s="19">
        <f t="shared" si="32"/>
        <v>41.143900000000002</v>
      </c>
    </row>
    <row r="442" spans="1:13" hidden="1">
      <c r="A442" s="88" t="str">
        <f>Solieusap!A1213</f>
        <v>151</v>
      </c>
      <c r="B442" s="88" t="str">
        <f>Solieusap!B1213</f>
        <v>THTT</v>
      </c>
      <c r="C442" s="88" t="str">
        <f>Solieusap!C1213</f>
        <v>Combination</v>
      </c>
      <c r="D442" s="88">
        <f>Solieusap!D1213</f>
        <v>0</v>
      </c>
      <c r="E442" s="19">
        <f>(Solieusap!E1213)</f>
        <v>0.187</v>
      </c>
      <c r="F442" s="19">
        <f>(Solieusap!F1213)</f>
        <v>-0.1638</v>
      </c>
      <c r="G442" s="19">
        <f>(Solieusap!G1213)</f>
        <v>33.442100000000003</v>
      </c>
      <c r="H442" s="19">
        <f>(Solieusap!H1213)</f>
        <v>0.25418000000000002</v>
      </c>
      <c r="I442" s="19">
        <f>(Solieusap!I1213)</f>
        <v>0.16628999999999999</v>
      </c>
      <c r="J442" s="19">
        <f>(Solieusap!J1213)</f>
        <v>1.1000000000000001E-3</v>
      </c>
      <c r="K442" s="19">
        <f t="shared" si="30"/>
        <v>0.187</v>
      </c>
      <c r="L442" s="19">
        <f t="shared" si="31"/>
        <v>-0.1638</v>
      </c>
      <c r="M442" s="19">
        <f t="shared" si="32"/>
        <v>33.442100000000003</v>
      </c>
    </row>
    <row r="443" spans="1:13" hidden="1">
      <c r="A443" s="88" t="str">
        <f>Solieusap!A845</f>
        <v>135</v>
      </c>
      <c r="B443" s="88" t="str">
        <f>Solieusap!B845</f>
        <v>THTT</v>
      </c>
      <c r="C443" s="88" t="str">
        <f>Solieusap!C845</f>
        <v>Combination</v>
      </c>
      <c r="D443" s="88">
        <f>Solieusap!D845</f>
        <v>0</v>
      </c>
      <c r="E443" s="19">
        <f>(Solieusap!E845)</f>
        <v>0.18559999999999999</v>
      </c>
      <c r="F443" s="19">
        <f>(Solieusap!F845)</f>
        <v>-0.28070000000000001</v>
      </c>
      <c r="G443" s="19">
        <f>(Solieusap!G845)</f>
        <v>32.5443</v>
      </c>
      <c r="H443" s="19">
        <f>(Solieusap!H845)</f>
        <v>0.35853000000000002</v>
      </c>
      <c r="I443" s="19">
        <f>(Solieusap!I845)</f>
        <v>0.16616</v>
      </c>
      <c r="J443" s="19">
        <f>(Solieusap!J845)</f>
        <v>2.0000000000000001E-4</v>
      </c>
      <c r="K443" s="19">
        <f t="shared" si="30"/>
        <v>0.18559999999999999</v>
      </c>
      <c r="L443" s="19">
        <f t="shared" si="31"/>
        <v>-0.28070000000000001</v>
      </c>
      <c r="M443" s="19">
        <f t="shared" si="32"/>
        <v>32.5443</v>
      </c>
    </row>
    <row r="444" spans="1:13" hidden="1">
      <c r="A444" s="88" t="str">
        <f>Solieusap!A293</f>
        <v>103</v>
      </c>
      <c r="B444" s="88" t="str">
        <f>Solieusap!B293</f>
        <v>THTT</v>
      </c>
      <c r="C444" s="88" t="str">
        <f>Solieusap!C293</f>
        <v>Combination</v>
      </c>
      <c r="D444" s="88">
        <f>Solieusap!D293</f>
        <v>0</v>
      </c>
      <c r="E444" s="19">
        <f>(Solieusap!E293)</f>
        <v>0.17960000000000001</v>
      </c>
      <c r="F444" s="19">
        <f>(Solieusap!F293)</f>
        <v>-0.23119999999999999</v>
      </c>
      <c r="G444" s="19">
        <f>(Solieusap!G293)</f>
        <v>29.1998</v>
      </c>
      <c r="H444" s="19">
        <f>(Solieusap!H293)</f>
        <v>0.31669999999999998</v>
      </c>
      <c r="I444" s="19">
        <f>(Solieusap!I293)</f>
        <v>0.15809000000000001</v>
      </c>
      <c r="J444" s="19">
        <f>(Solieusap!J293)</f>
        <v>-1.3999999999999999E-4</v>
      </c>
      <c r="K444" s="19">
        <f t="shared" si="30"/>
        <v>0.17960000000000001</v>
      </c>
      <c r="L444" s="19">
        <f t="shared" si="31"/>
        <v>-0.23119999999999999</v>
      </c>
      <c r="M444" s="19">
        <f t="shared" si="32"/>
        <v>29.1998</v>
      </c>
    </row>
    <row r="445" spans="1:13" hidden="1">
      <c r="A445" s="88" t="str">
        <f>Solieusap!A1796</f>
        <v>307</v>
      </c>
      <c r="B445" s="88" t="str">
        <f>Solieusap!B1796</f>
        <v>BAO</v>
      </c>
      <c r="C445" s="88" t="str">
        <f>Solieusap!C1796</f>
        <v>Combination</v>
      </c>
      <c r="D445" s="88" t="str">
        <f>Solieusap!D1796</f>
        <v>Max</v>
      </c>
      <c r="E445" s="19">
        <f>(Solieusap!E1796)</f>
        <v>0.1769</v>
      </c>
      <c r="F445" s="19">
        <f>(Solieusap!F1796)</f>
        <v>0.2379</v>
      </c>
      <c r="G445" s="19">
        <f>(Solieusap!G1796)</f>
        <v>3.6894999999999998</v>
      </c>
      <c r="H445" s="19">
        <f>(Solieusap!H1796)</f>
        <v>0.44566</v>
      </c>
      <c r="I445" s="19">
        <f>(Solieusap!I1796)</f>
        <v>0.16594999999999999</v>
      </c>
      <c r="J445" s="19">
        <f>(Solieusap!J1796)</f>
        <v>1.08E-3</v>
      </c>
      <c r="K445" s="19">
        <f t="shared" si="30"/>
        <v>0.1769</v>
      </c>
      <c r="L445" s="19">
        <f t="shared" si="31"/>
        <v>0.2379</v>
      </c>
      <c r="M445" s="19">
        <f t="shared" si="32"/>
        <v>3.6894999999999998</v>
      </c>
    </row>
    <row r="446" spans="1:13" hidden="1">
      <c r="A446" s="88" t="str">
        <f>Solieusap!A1782</f>
        <v>307</v>
      </c>
      <c r="B446" s="88" t="str">
        <f>Solieusap!B1782</f>
        <v>cb16</v>
      </c>
      <c r="C446" s="88" t="str">
        <f>Solieusap!C1782</f>
        <v>Combination</v>
      </c>
      <c r="D446" s="88">
        <f>Solieusap!D1782</f>
        <v>0</v>
      </c>
      <c r="E446" s="19">
        <f>(Solieusap!E1782)</f>
        <v>0.1769</v>
      </c>
      <c r="F446" s="19">
        <f>(Solieusap!F1782)</f>
        <v>0.1232</v>
      </c>
      <c r="G446" s="19">
        <f>(Solieusap!G1782)</f>
        <v>3.6894999999999998</v>
      </c>
      <c r="H446" s="19">
        <f>(Solieusap!H1782)</f>
        <v>-0.25433</v>
      </c>
      <c r="I446" s="19">
        <f>(Solieusap!I1782)</f>
        <v>0.16117999999999999</v>
      </c>
      <c r="J446" s="19">
        <f>(Solieusap!J1782)</f>
        <v>-9.3999999999999997E-4</v>
      </c>
      <c r="K446" s="19">
        <f t="shared" si="30"/>
        <v>0.1769</v>
      </c>
      <c r="L446" s="19">
        <f t="shared" si="31"/>
        <v>0.1232</v>
      </c>
      <c r="M446" s="19">
        <f t="shared" si="32"/>
        <v>3.6894999999999998</v>
      </c>
    </row>
    <row r="447" spans="1:13" hidden="1">
      <c r="A447" s="88" t="str">
        <f>Solieusap!A1781</f>
        <v>307</v>
      </c>
      <c r="B447" s="88" t="str">
        <f>Solieusap!B1781</f>
        <v>cb15</v>
      </c>
      <c r="C447" s="88" t="str">
        <f>Solieusap!C1781</f>
        <v>Combination</v>
      </c>
      <c r="D447" s="88">
        <f>Solieusap!D1781</f>
        <v>0</v>
      </c>
      <c r="E447" s="19">
        <f>(Solieusap!E1781)</f>
        <v>0.17580000000000001</v>
      </c>
      <c r="F447" s="19">
        <f>(Solieusap!F1781)</f>
        <v>0.12089999999999999</v>
      </c>
      <c r="G447" s="19">
        <f>(Solieusap!G1781)</f>
        <v>3.6886999999999999</v>
      </c>
      <c r="H447" s="19">
        <f>(Solieusap!H1781)</f>
        <v>-0.24482999999999999</v>
      </c>
      <c r="I447" s="19">
        <f>(Solieusap!I1781)</f>
        <v>0.16009000000000001</v>
      </c>
      <c r="J447" s="19">
        <f>(Solieusap!J1781)</f>
        <v>-9.8999999999999999E-4</v>
      </c>
      <c r="K447" s="19">
        <f t="shared" si="30"/>
        <v>0.17580000000000001</v>
      </c>
      <c r="L447" s="19">
        <f t="shared" si="31"/>
        <v>0.12089999999999999</v>
      </c>
      <c r="M447" s="19">
        <f t="shared" si="32"/>
        <v>3.6886999999999999</v>
      </c>
    </row>
    <row r="448" spans="1:13" hidden="1">
      <c r="A448" s="88" t="str">
        <f>Solieusap!A1635</f>
        <v>169</v>
      </c>
      <c r="B448" s="88" t="str">
        <f>Solieusap!B1635</f>
        <v>cb7</v>
      </c>
      <c r="C448" s="88" t="str">
        <f>Solieusap!C1635</f>
        <v>Combination</v>
      </c>
      <c r="D448" s="88">
        <f>Solieusap!D1635</f>
        <v>0</v>
      </c>
      <c r="E448" s="19">
        <f>(Solieusap!E1635)</f>
        <v>0.1724</v>
      </c>
      <c r="F448" s="19">
        <f>(Solieusap!F1635)</f>
        <v>-0.28139999999999998</v>
      </c>
      <c r="G448" s="19">
        <f>(Solieusap!G1635)</f>
        <v>14.220599999999999</v>
      </c>
      <c r="H448" s="19">
        <f>(Solieusap!H1635)</f>
        <v>0.31062000000000001</v>
      </c>
      <c r="I448" s="19">
        <f>(Solieusap!I1635)</f>
        <v>0.29435</v>
      </c>
      <c r="J448" s="19">
        <f>(Solieusap!J1635)</f>
        <v>-3.0999999999999999E-3</v>
      </c>
      <c r="K448" s="19">
        <f t="shared" si="30"/>
        <v>0.1724</v>
      </c>
      <c r="L448" s="19">
        <f t="shared" si="31"/>
        <v>-0.28139999999999998</v>
      </c>
      <c r="M448" s="19">
        <f t="shared" si="32"/>
        <v>14.220599999999999</v>
      </c>
    </row>
    <row r="449" spans="1:13" hidden="1">
      <c r="A449" s="88" t="str">
        <f>Solieusap!A1658</f>
        <v>169</v>
      </c>
      <c r="B449" s="88" t="str">
        <f>Solieusap!B1658</f>
        <v>BAO</v>
      </c>
      <c r="C449" s="88" t="str">
        <f>Solieusap!C1658</f>
        <v>Combination</v>
      </c>
      <c r="D449" s="88" t="str">
        <f>Solieusap!D1658</f>
        <v>Max</v>
      </c>
      <c r="E449" s="19">
        <f>(Solieusap!E1658)</f>
        <v>0.1724</v>
      </c>
      <c r="F449" s="19">
        <f>(Solieusap!F1658)</f>
        <v>0.5111</v>
      </c>
      <c r="G449" s="19">
        <f>(Solieusap!G1658)</f>
        <v>39.767200000000003</v>
      </c>
      <c r="H449" s="19">
        <f>(Solieusap!H1658)</f>
        <v>0.96096999999999999</v>
      </c>
      <c r="I449" s="19">
        <f>(Solieusap!I1658)</f>
        <v>0.29435</v>
      </c>
      <c r="J449" s="19">
        <f>(Solieusap!J1658)</f>
        <v>3.5100000000000001E-3</v>
      </c>
      <c r="K449" s="19">
        <f t="shared" si="30"/>
        <v>0.1724</v>
      </c>
      <c r="L449" s="19">
        <f t="shared" si="31"/>
        <v>0.5111</v>
      </c>
      <c r="M449" s="19">
        <f t="shared" si="32"/>
        <v>39.767200000000003</v>
      </c>
    </row>
    <row r="450" spans="1:13" hidden="1">
      <c r="A450" s="88" t="str">
        <f>Solieusap!A1773</f>
        <v>307</v>
      </c>
      <c r="B450" s="88" t="str">
        <f>Solieusap!B1773</f>
        <v>cb7</v>
      </c>
      <c r="C450" s="88" t="str">
        <f>Solieusap!C1773</f>
        <v>Combination</v>
      </c>
      <c r="D450" s="88">
        <f>Solieusap!D1773</f>
        <v>0</v>
      </c>
      <c r="E450" s="19">
        <f>(Solieusap!E1773)</f>
        <v>0.1691</v>
      </c>
      <c r="F450" s="19">
        <f>(Solieusap!F1773)</f>
        <v>5.1999999999999998E-2</v>
      </c>
      <c r="G450" s="19">
        <f>(Solieusap!G1773)</f>
        <v>1.6331</v>
      </c>
      <c r="H450" s="19">
        <f>(Solieusap!H1773)</f>
        <v>-0.10544000000000001</v>
      </c>
      <c r="I450" s="19">
        <f>(Solieusap!I1773)</f>
        <v>0.16594999999999999</v>
      </c>
      <c r="J450" s="19">
        <f>(Solieusap!J1773)</f>
        <v>-1.06E-3</v>
      </c>
      <c r="K450" s="19">
        <f t="shared" si="30"/>
        <v>0.1691</v>
      </c>
      <c r="L450" s="19">
        <f t="shared" si="31"/>
        <v>5.1999999999999998E-2</v>
      </c>
      <c r="M450" s="19">
        <f t="shared" si="32"/>
        <v>1.6331</v>
      </c>
    </row>
    <row r="451" spans="1:13" hidden="1">
      <c r="A451" s="88" t="str">
        <f>Solieusap!A321</f>
        <v>103</v>
      </c>
      <c r="B451" s="88" t="str">
        <f>Solieusap!B321</f>
        <v>cb27</v>
      </c>
      <c r="C451" s="88" t="str">
        <f>Solieusap!C321</f>
        <v>Combination</v>
      </c>
      <c r="D451" s="88">
        <f>Solieusap!D321</f>
        <v>0</v>
      </c>
      <c r="E451" s="19">
        <f>(Solieusap!E321)</f>
        <v>0.1686</v>
      </c>
      <c r="F451" s="19">
        <f>(Solieusap!F321)</f>
        <v>-0.7419</v>
      </c>
      <c r="G451" s="19">
        <f>(Solieusap!G321)</f>
        <v>17.907399999999999</v>
      </c>
      <c r="H451" s="19">
        <f>(Solieusap!H321)</f>
        <v>0.83528000000000002</v>
      </c>
      <c r="I451" s="19">
        <f>(Solieusap!I321)</f>
        <v>0.15401000000000001</v>
      </c>
      <c r="J451" s="19">
        <f>(Solieusap!J321)</f>
        <v>1.83E-3</v>
      </c>
      <c r="K451" s="19">
        <f t="shared" si="30"/>
        <v>0.1686</v>
      </c>
      <c r="L451" s="19">
        <f t="shared" si="31"/>
        <v>-0.7419</v>
      </c>
      <c r="M451" s="19">
        <f t="shared" si="32"/>
        <v>17.907399999999999</v>
      </c>
    </row>
    <row r="452" spans="1:13" hidden="1">
      <c r="A452" s="88" t="str">
        <f>Solieusap!A753</f>
        <v>131</v>
      </c>
      <c r="B452" s="88" t="str">
        <f>Solieusap!B753</f>
        <v>THTT</v>
      </c>
      <c r="C452" s="88" t="str">
        <f>Solieusap!C753</f>
        <v>Combination</v>
      </c>
      <c r="D452" s="88">
        <f>Solieusap!D753</f>
        <v>0</v>
      </c>
      <c r="E452" s="19">
        <f>(Solieusap!E753)</f>
        <v>0.16550000000000001</v>
      </c>
      <c r="F452" s="19">
        <f>(Solieusap!F753)</f>
        <v>-0.2233</v>
      </c>
      <c r="G452" s="19">
        <f>(Solieusap!G753)</f>
        <v>26.535699999999999</v>
      </c>
      <c r="H452" s="19">
        <f>(Solieusap!H753)</f>
        <v>0.31313000000000002</v>
      </c>
      <c r="I452" s="19">
        <f>(Solieusap!I753)</f>
        <v>0.14788000000000001</v>
      </c>
      <c r="J452" s="19">
        <f>(Solieusap!J753)</f>
        <v>-4.2000000000000002E-4</v>
      </c>
      <c r="K452" s="19">
        <f t="shared" si="30"/>
        <v>0.16550000000000001</v>
      </c>
      <c r="L452" s="19">
        <f t="shared" si="31"/>
        <v>-0.2233</v>
      </c>
      <c r="M452" s="19">
        <f t="shared" si="32"/>
        <v>26.535699999999999</v>
      </c>
    </row>
    <row r="453" spans="1:13" hidden="1">
      <c r="A453" s="88" t="str">
        <f>Solieusap!A389</f>
        <v>111</v>
      </c>
      <c r="B453" s="88" t="str">
        <f>Solieusap!B389</f>
        <v>CB3</v>
      </c>
      <c r="C453" s="88" t="str">
        <f>Solieusap!C389</f>
        <v>Combination</v>
      </c>
      <c r="D453" s="88">
        <f>Solieusap!D389</f>
        <v>0</v>
      </c>
      <c r="E453" s="19">
        <f>(Solieusap!E389)</f>
        <v>0.1651</v>
      </c>
      <c r="F453" s="19">
        <f>(Solieusap!F389)</f>
        <v>-0.15529999999999999</v>
      </c>
      <c r="G453" s="19">
        <f>(Solieusap!G389)</f>
        <v>26.4391</v>
      </c>
      <c r="H453" s="19">
        <f>(Solieusap!H389)</f>
        <v>0.17213000000000001</v>
      </c>
      <c r="I453" s="19">
        <f>(Solieusap!I389)</f>
        <v>0.14785000000000001</v>
      </c>
      <c r="J453" s="19">
        <f>(Solieusap!J389)</f>
        <v>5.6999999999999998E-4</v>
      </c>
      <c r="K453" s="19">
        <f t="shared" ref="K453:K516" si="33">E453</f>
        <v>0.1651</v>
      </c>
      <c r="L453" s="19">
        <f t="shared" ref="L453:L516" si="34">F453</f>
        <v>-0.15529999999999999</v>
      </c>
      <c r="M453" s="19">
        <f t="shared" ref="M453:M516" si="35">G453</f>
        <v>26.4391</v>
      </c>
    </row>
    <row r="454" spans="1:13" hidden="1">
      <c r="A454" s="88" t="str">
        <f>Solieusap!A1489</f>
        <v>163</v>
      </c>
      <c r="B454" s="88" t="str">
        <f>Solieusap!B1489</f>
        <v>THTT</v>
      </c>
      <c r="C454" s="88" t="str">
        <f>Solieusap!C1489</f>
        <v>Combination</v>
      </c>
      <c r="D454" s="88">
        <f>Solieusap!D1489</f>
        <v>0</v>
      </c>
      <c r="E454" s="19">
        <f>(Solieusap!E1489)</f>
        <v>0.16450000000000001</v>
      </c>
      <c r="F454" s="19">
        <f>(Solieusap!F1489)</f>
        <v>-0.33200000000000002</v>
      </c>
      <c r="G454" s="19">
        <f>(Solieusap!G1489)</f>
        <v>37.8733</v>
      </c>
      <c r="H454" s="19">
        <f>(Solieusap!H1489)</f>
        <v>0.40954000000000002</v>
      </c>
      <c r="I454" s="19">
        <f>(Solieusap!I1489)</f>
        <v>0.14599000000000001</v>
      </c>
      <c r="J454" s="19">
        <f>(Solieusap!J1489)</f>
        <v>-2.7999999999999998E-4</v>
      </c>
      <c r="K454" s="19">
        <f t="shared" si="33"/>
        <v>0.16450000000000001</v>
      </c>
      <c r="L454" s="19">
        <f t="shared" si="34"/>
        <v>-0.33200000000000002</v>
      </c>
      <c r="M454" s="19">
        <f t="shared" si="35"/>
        <v>37.8733</v>
      </c>
    </row>
    <row r="455" spans="1:13" hidden="1">
      <c r="A455" s="88" t="str">
        <f>Solieusap!A1121</f>
        <v>147</v>
      </c>
      <c r="B455" s="88" t="str">
        <f>Solieusap!B1121</f>
        <v>THTT</v>
      </c>
      <c r="C455" s="88" t="str">
        <f>Solieusap!C1121</f>
        <v>Combination</v>
      </c>
      <c r="D455" s="88">
        <f>Solieusap!D1121</f>
        <v>0</v>
      </c>
      <c r="E455" s="19">
        <f>(Solieusap!E1121)</f>
        <v>0.16139999999999999</v>
      </c>
      <c r="F455" s="19">
        <f>(Solieusap!F1121)</f>
        <v>-0.16980000000000001</v>
      </c>
      <c r="G455" s="19">
        <f>(Solieusap!G1121)</f>
        <v>35.692500000000003</v>
      </c>
      <c r="H455" s="19">
        <f>(Solieusap!H1121)</f>
        <v>0.26507999999999998</v>
      </c>
      <c r="I455" s="19">
        <f>(Solieusap!I1121)</f>
        <v>0.14396999999999999</v>
      </c>
      <c r="J455" s="19">
        <f>(Solieusap!J1121)</f>
        <v>7.5000000000000002E-4</v>
      </c>
      <c r="K455" s="19">
        <f t="shared" si="33"/>
        <v>0.16139999999999999</v>
      </c>
      <c r="L455" s="19">
        <f t="shared" si="34"/>
        <v>-0.16980000000000001</v>
      </c>
      <c r="M455" s="19">
        <f t="shared" si="35"/>
        <v>35.692500000000003</v>
      </c>
    </row>
    <row r="456" spans="1:13" hidden="1">
      <c r="A456" s="88" t="str">
        <f>Solieusap!A408</f>
        <v>111</v>
      </c>
      <c r="B456" s="88" t="str">
        <f>Solieusap!B408</f>
        <v>cb22</v>
      </c>
      <c r="C456" s="88" t="str">
        <f>Solieusap!C408</f>
        <v>Combination</v>
      </c>
      <c r="D456" s="88">
        <f>Solieusap!D408</f>
        <v>0</v>
      </c>
      <c r="E456" s="19">
        <f>(Solieusap!E408)</f>
        <v>0.1613</v>
      </c>
      <c r="F456" s="19">
        <f>(Solieusap!F408)</f>
        <v>0.64880000000000004</v>
      </c>
      <c r="G456" s="19">
        <f>(Solieusap!G408)</f>
        <v>23.8735</v>
      </c>
      <c r="H456" s="19">
        <f>(Solieusap!H408)</f>
        <v>-0.67934000000000005</v>
      </c>
      <c r="I456" s="19">
        <f>(Solieusap!I408)</f>
        <v>0.14545</v>
      </c>
      <c r="J456" s="19">
        <f>(Solieusap!J408)</f>
        <v>5.6999999999999998E-4</v>
      </c>
      <c r="K456" s="19">
        <f t="shared" si="33"/>
        <v>0.1613</v>
      </c>
      <c r="L456" s="19">
        <f t="shared" si="34"/>
        <v>0.64880000000000004</v>
      </c>
      <c r="M456" s="19">
        <f t="shared" si="35"/>
        <v>23.8735</v>
      </c>
    </row>
    <row r="457" spans="1:13" hidden="1">
      <c r="A457" s="88" t="str">
        <f>Solieusap!A297</f>
        <v>103</v>
      </c>
      <c r="B457" s="88" t="str">
        <f>Solieusap!B297</f>
        <v>CB3</v>
      </c>
      <c r="C457" s="88" t="str">
        <f>Solieusap!C297</f>
        <v>Combination</v>
      </c>
      <c r="D457" s="88">
        <f>Solieusap!D297</f>
        <v>0</v>
      </c>
      <c r="E457" s="19">
        <f>(Solieusap!E297)</f>
        <v>0.16</v>
      </c>
      <c r="F457" s="19">
        <f>(Solieusap!F297)</f>
        <v>-7.7100000000000002E-2</v>
      </c>
      <c r="G457" s="19">
        <f>(Solieusap!G297)</f>
        <v>19.286200000000001</v>
      </c>
      <c r="H457" s="19">
        <f>(Solieusap!H297)</f>
        <v>0.10122</v>
      </c>
      <c r="I457" s="19">
        <f>(Solieusap!I297)</f>
        <v>0.14238000000000001</v>
      </c>
      <c r="J457" s="19">
        <f>(Solieusap!J297)</f>
        <v>1.3999999999999999E-4</v>
      </c>
      <c r="K457" s="19">
        <f t="shared" si="33"/>
        <v>0.16</v>
      </c>
      <c r="L457" s="19">
        <f t="shared" si="34"/>
        <v>-7.7100000000000002E-2</v>
      </c>
      <c r="M457" s="19">
        <f t="shared" si="35"/>
        <v>19.286200000000001</v>
      </c>
    </row>
    <row r="458" spans="1:13" hidden="1">
      <c r="A458" s="88" t="str">
        <f>Solieusap!A413</f>
        <v>111</v>
      </c>
      <c r="B458" s="88" t="str">
        <f>Solieusap!B413</f>
        <v>cb27</v>
      </c>
      <c r="C458" s="88" t="str">
        <f>Solieusap!C413</f>
        <v>Combination</v>
      </c>
      <c r="D458" s="88">
        <f>Solieusap!D413</f>
        <v>0</v>
      </c>
      <c r="E458" s="19">
        <f>(Solieusap!E413)</f>
        <v>0.1595</v>
      </c>
      <c r="F458" s="19">
        <f>(Solieusap!F413)</f>
        <v>-1.0636000000000001</v>
      </c>
      <c r="G458" s="19">
        <f>(Solieusap!G413)</f>
        <v>28.008199999999999</v>
      </c>
      <c r="H458" s="19">
        <f>(Solieusap!H413)</f>
        <v>1.11602</v>
      </c>
      <c r="I458" s="19">
        <f>(Solieusap!I413)</f>
        <v>0.14171</v>
      </c>
      <c r="J458" s="19">
        <f>(Solieusap!J413)</f>
        <v>5.0000000000000001E-4</v>
      </c>
      <c r="K458" s="19">
        <f t="shared" si="33"/>
        <v>0.1595</v>
      </c>
      <c r="L458" s="19">
        <f t="shared" si="34"/>
        <v>-1.0636000000000001</v>
      </c>
      <c r="M458" s="19">
        <f t="shared" si="35"/>
        <v>28.008199999999999</v>
      </c>
    </row>
    <row r="459" spans="1:13" hidden="1">
      <c r="A459" s="88" t="str">
        <f>Solieusap!A1239</f>
        <v>151</v>
      </c>
      <c r="B459" s="88" t="str">
        <f>Solieusap!B1239</f>
        <v>cb25</v>
      </c>
      <c r="C459" s="88" t="str">
        <f>Solieusap!C1239</f>
        <v>Combination</v>
      </c>
      <c r="D459" s="88">
        <f>Solieusap!D1239</f>
        <v>0</v>
      </c>
      <c r="E459" s="19">
        <f>(Solieusap!E1239)</f>
        <v>0.15920000000000001</v>
      </c>
      <c r="F459" s="19">
        <f>(Solieusap!F1239)</f>
        <v>-0.5403</v>
      </c>
      <c r="G459" s="19">
        <f>(Solieusap!G1239)</f>
        <v>32.915300000000002</v>
      </c>
      <c r="H459" s="19">
        <f>(Solieusap!H1239)</f>
        <v>0.77202999999999999</v>
      </c>
      <c r="I459" s="19">
        <f>(Solieusap!I1239)</f>
        <v>0.14283999999999999</v>
      </c>
      <c r="J459" s="19">
        <f>(Solieusap!J1239)</f>
        <v>-1.2999999999999999E-4</v>
      </c>
      <c r="K459" s="19">
        <f t="shared" si="33"/>
        <v>0.15920000000000001</v>
      </c>
      <c r="L459" s="19">
        <f t="shared" si="34"/>
        <v>-0.5403</v>
      </c>
      <c r="M459" s="19">
        <f t="shared" si="35"/>
        <v>32.915300000000002</v>
      </c>
    </row>
    <row r="460" spans="1:13" hidden="1">
      <c r="A460" s="88" t="str">
        <f>Solieusap!A1784</f>
        <v>307</v>
      </c>
      <c r="B460" s="88" t="str">
        <f>Solieusap!B1784</f>
        <v>cb18</v>
      </c>
      <c r="C460" s="88" t="str">
        <f>Solieusap!C1784</f>
        <v>Combination</v>
      </c>
      <c r="D460" s="88">
        <f>Solieusap!D1784</f>
        <v>0</v>
      </c>
      <c r="E460" s="19">
        <f>(Solieusap!E1784)</f>
        <v>0.1588</v>
      </c>
      <c r="F460" s="19">
        <f>(Solieusap!F1784)</f>
        <v>9.3899999999999997E-2</v>
      </c>
      <c r="G460" s="19">
        <f>(Solieusap!G1784)</f>
        <v>2.4883999999999999</v>
      </c>
      <c r="H460" s="19">
        <f>(Solieusap!H1784)</f>
        <v>-0.19139</v>
      </c>
      <c r="I460" s="19">
        <f>(Solieusap!I1784)</f>
        <v>0.15251999999999999</v>
      </c>
      <c r="J460" s="19">
        <f>(Solieusap!J1784)</f>
        <v>-9.5E-4</v>
      </c>
      <c r="K460" s="19">
        <f t="shared" si="33"/>
        <v>0.1588</v>
      </c>
      <c r="L460" s="19">
        <f t="shared" si="34"/>
        <v>9.3899999999999997E-2</v>
      </c>
      <c r="M460" s="19">
        <f t="shared" si="35"/>
        <v>2.4883999999999999</v>
      </c>
    </row>
    <row r="461" spans="1:13" hidden="1">
      <c r="A461" s="88" t="str">
        <f>Solieusap!A1215</f>
        <v>151</v>
      </c>
      <c r="B461" s="88" t="str">
        <f>Solieusap!B1215</f>
        <v>CB1</v>
      </c>
      <c r="C461" s="88" t="str">
        <f>Solieusap!C1215</f>
        <v>Combination</v>
      </c>
      <c r="D461" s="88">
        <f>Solieusap!D1215</f>
        <v>0</v>
      </c>
      <c r="E461" s="19">
        <f>(Solieusap!E1215)</f>
        <v>0.1575</v>
      </c>
      <c r="F461" s="19">
        <f>(Solieusap!F1215)</f>
        <v>-1.3100000000000001E-2</v>
      </c>
      <c r="G461" s="19">
        <f>(Solieusap!G1215)</f>
        <v>33.984999999999999</v>
      </c>
      <c r="H461" s="19">
        <f>(Solieusap!H1215)</f>
        <v>4.718E-2</v>
      </c>
      <c r="I461" s="19">
        <f>(Solieusap!I1215)</f>
        <v>0.14002999999999999</v>
      </c>
      <c r="J461" s="19">
        <f>(Solieusap!J1215)</f>
        <v>4.4999999999999999E-4</v>
      </c>
      <c r="K461" s="19">
        <f t="shared" si="33"/>
        <v>0.1575</v>
      </c>
      <c r="L461" s="19">
        <f t="shared" si="34"/>
        <v>-1.3100000000000001E-2</v>
      </c>
      <c r="M461" s="19">
        <f t="shared" si="35"/>
        <v>33.984999999999999</v>
      </c>
    </row>
    <row r="462" spans="1:13" hidden="1">
      <c r="A462" s="88" t="str">
        <f>Solieusap!A387</f>
        <v>111</v>
      </c>
      <c r="B462" s="88" t="str">
        <f>Solieusap!B387</f>
        <v>CB1</v>
      </c>
      <c r="C462" s="88" t="str">
        <f>Solieusap!C387</f>
        <v>Combination</v>
      </c>
      <c r="D462" s="88">
        <f>Solieusap!D387</f>
        <v>0</v>
      </c>
      <c r="E462" s="19">
        <f>(Solieusap!E387)</f>
        <v>0.1573</v>
      </c>
      <c r="F462" s="19">
        <f>(Solieusap!F387)</f>
        <v>-0.157</v>
      </c>
      <c r="G462" s="19">
        <f>(Solieusap!G387)</f>
        <v>33.200600000000001</v>
      </c>
      <c r="H462" s="19">
        <f>(Solieusap!H387)</f>
        <v>0.17766999999999999</v>
      </c>
      <c r="I462" s="19">
        <f>(Solieusap!I387)</f>
        <v>0.14041000000000001</v>
      </c>
      <c r="J462" s="19">
        <f>(Solieusap!J387)</f>
        <v>5.2999999999999998E-4</v>
      </c>
      <c r="K462" s="19">
        <f t="shared" si="33"/>
        <v>0.1573</v>
      </c>
      <c r="L462" s="19">
        <f t="shared" si="34"/>
        <v>-0.157</v>
      </c>
      <c r="M462" s="19">
        <f t="shared" si="35"/>
        <v>33.200600000000001</v>
      </c>
    </row>
    <row r="463" spans="1:13" hidden="1">
      <c r="A463" s="88" t="str">
        <f>Solieusap!A1785</f>
        <v>307</v>
      </c>
      <c r="B463" s="88" t="str">
        <f>Solieusap!B1785</f>
        <v>cb19</v>
      </c>
      <c r="C463" s="88" t="str">
        <f>Solieusap!C1785</f>
        <v>Combination</v>
      </c>
      <c r="D463" s="88">
        <f>Solieusap!D1785</f>
        <v>0</v>
      </c>
      <c r="E463" s="19">
        <f>(Solieusap!E1785)</f>
        <v>0.15440000000000001</v>
      </c>
      <c r="F463" s="19">
        <f>(Solieusap!F1785)</f>
        <v>6.5500000000000003E-2</v>
      </c>
      <c r="G463" s="19">
        <f>(Solieusap!G1785)</f>
        <v>1.8015000000000001</v>
      </c>
      <c r="H463" s="19">
        <f>(Solieusap!H1785)</f>
        <v>-0.13344</v>
      </c>
      <c r="I463" s="19">
        <f>(Solieusap!I1785)</f>
        <v>0.15039</v>
      </c>
      <c r="J463" s="19">
        <f>(Solieusap!J1785)</f>
        <v>-9.6000000000000002E-4</v>
      </c>
      <c r="K463" s="19">
        <f t="shared" si="33"/>
        <v>0.15440000000000001</v>
      </c>
      <c r="L463" s="19">
        <f t="shared" si="34"/>
        <v>6.5500000000000003E-2</v>
      </c>
      <c r="M463" s="19">
        <f t="shared" si="35"/>
        <v>1.8015000000000001</v>
      </c>
    </row>
    <row r="464" spans="1:13" hidden="1">
      <c r="A464" s="88" t="str">
        <f>Solieusap!A406</f>
        <v>111</v>
      </c>
      <c r="B464" s="88" t="str">
        <f>Solieusap!B406</f>
        <v>cb20</v>
      </c>
      <c r="C464" s="88" t="str">
        <f>Solieusap!C406</f>
        <v>Combination</v>
      </c>
      <c r="D464" s="88">
        <f>Solieusap!D406</f>
        <v>0</v>
      </c>
      <c r="E464" s="19">
        <f>(Solieusap!E406)</f>
        <v>0.15429999999999999</v>
      </c>
      <c r="F464" s="19">
        <f>(Solieusap!F406)</f>
        <v>0.6472</v>
      </c>
      <c r="G464" s="19">
        <f>(Solieusap!G406)</f>
        <v>29.9588</v>
      </c>
      <c r="H464" s="19">
        <f>(Solieusap!H406)</f>
        <v>-0.67435999999999996</v>
      </c>
      <c r="I464" s="19">
        <f>(Solieusap!I406)</f>
        <v>0.13875000000000001</v>
      </c>
      <c r="J464" s="19">
        <f>(Solieusap!J406)</f>
        <v>5.2999999999999998E-4</v>
      </c>
      <c r="K464" s="19">
        <f t="shared" si="33"/>
        <v>0.15429999999999999</v>
      </c>
      <c r="L464" s="19">
        <f t="shared" si="34"/>
        <v>0.6472</v>
      </c>
      <c r="M464" s="19">
        <f t="shared" si="35"/>
        <v>29.9588</v>
      </c>
    </row>
    <row r="465" spans="1:13" hidden="1">
      <c r="A465" s="88" t="str">
        <f>Solieusap!A1783</f>
        <v>307</v>
      </c>
      <c r="B465" s="88" t="str">
        <f>Solieusap!B1783</f>
        <v>cb17</v>
      </c>
      <c r="C465" s="88" t="str">
        <f>Solieusap!C1783</f>
        <v>Combination</v>
      </c>
      <c r="D465" s="88">
        <f>Solieusap!D1783</f>
        <v>0</v>
      </c>
      <c r="E465" s="19">
        <f>(Solieusap!E1783)</f>
        <v>0.15409999999999999</v>
      </c>
      <c r="F465" s="19">
        <f>(Solieusap!F1783)</f>
        <v>0.05</v>
      </c>
      <c r="G465" s="19">
        <f>(Solieusap!G1783)</f>
        <v>1.6003000000000001</v>
      </c>
      <c r="H465" s="19">
        <f>(Solieusap!H1783)</f>
        <v>-9.7430000000000003E-2</v>
      </c>
      <c r="I465" s="19">
        <f>(Solieusap!I1783)</f>
        <v>0.15026</v>
      </c>
      <c r="J465" s="19">
        <f>(Solieusap!J1783)</f>
        <v>-9.6000000000000002E-4</v>
      </c>
      <c r="K465" s="19">
        <f t="shared" si="33"/>
        <v>0.15409999999999999</v>
      </c>
      <c r="L465" s="19">
        <f t="shared" si="34"/>
        <v>0.05</v>
      </c>
      <c r="M465" s="19">
        <f t="shared" si="35"/>
        <v>1.6003000000000001</v>
      </c>
    </row>
    <row r="466" spans="1:13" hidden="1">
      <c r="A466" s="88" t="str">
        <f>Solieusap!A319</f>
        <v>103</v>
      </c>
      <c r="B466" s="88" t="str">
        <f>Solieusap!B319</f>
        <v>cb25</v>
      </c>
      <c r="C466" s="88" t="str">
        <f>Solieusap!C319</f>
        <v>Combination</v>
      </c>
      <c r="D466" s="88">
        <f>Solieusap!D319</f>
        <v>0</v>
      </c>
      <c r="E466" s="19">
        <f>(Solieusap!E319)</f>
        <v>0.15379999999999999</v>
      </c>
      <c r="F466" s="19">
        <f>(Solieusap!F319)</f>
        <v>-0.74770000000000003</v>
      </c>
      <c r="G466" s="19">
        <f>(Solieusap!G319)</f>
        <v>22.031099999999999</v>
      </c>
      <c r="H466" s="19">
        <f>(Solieusap!H319)</f>
        <v>0.84369000000000005</v>
      </c>
      <c r="I466" s="19">
        <f>(Solieusap!I319)</f>
        <v>0.14016999999999999</v>
      </c>
      <c r="J466" s="19">
        <f>(Solieusap!J319)</f>
        <v>1.7600000000000001E-3</v>
      </c>
      <c r="K466" s="19">
        <f t="shared" si="33"/>
        <v>0.15379999999999999</v>
      </c>
      <c r="L466" s="19">
        <f t="shared" si="34"/>
        <v>-0.74770000000000003</v>
      </c>
      <c r="M466" s="19">
        <f t="shared" si="35"/>
        <v>22.031099999999999</v>
      </c>
    </row>
    <row r="467" spans="1:13" hidden="1">
      <c r="A467" s="88" t="str">
        <f>Solieusap!A1234</f>
        <v>151</v>
      </c>
      <c r="B467" s="88" t="str">
        <f>Solieusap!B1234</f>
        <v>cb20</v>
      </c>
      <c r="C467" s="88" t="str">
        <f>Solieusap!C1234</f>
        <v>Combination</v>
      </c>
      <c r="D467" s="88">
        <f>Solieusap!D1234</f>
        <v>0</v>
      </c>
      <c r="E467" s="19">
        <f>(Solieusap!E1234)</f>
        <v>0.15379999999999999</v>
      </c>
      <c r="F467" s="19">
        <f>(Solieusap!F1234)</f>
        <v>0.45789999999999997</v>
      </c>
      <c r="G467" s="19">
        <f>(Solieusap!G1234)</f>
        <v>31.592199999999998</v>
      </c>
      <c r="H467" s="19">
        <f>(Solieusap!H1234)</f>
        <v>-0.59980999999999995</v>
      </c>
      <c r="I467" s="19">
        <f>(Solieusap!I1234)</f>
        <v>0.13569999999999999</v>
      </c>
      <c r="J467" s="19">
        <f>(Solieusap!J1234)</f>
        <v>8.8999999999999995E-4</v>
      </c>
      <c r="K467" s="19">
        <f t="shared" si="33"/>
        <v>0.15379999999999999</v>
      </c>
      <c r="L467" s="19">
        <f t="shared" si="34"/>
        <v>0.45789999999999997</v>
      </c>
      <c r="M467" s="19">
        <f t="shared" si="35"/>
        <v>31.592199999999998</v>
      </c>
    </row>
    <row r="468" spans="1:13" hidden="1">
      <c r="A468" s="88" t="str">
        <f>Solieusap!A411</f>
        <v>111</v>
      </c>
      <c r="B468" s="88" t="str">
        <f>Solieusap!B411</f>
        <v>cb25</v>
      </c>
      <c r="C468" s="88" t="str">
        <f>Solieusap!C411</f>
        <v>Combination</v>
      </c>
      <c r="D468" s="88">
        <f>Solieusap!D411</f>
        <v>0</v>
      </c>
      <c r="E468" s="19">
        <f>(Solieusap!E411)</f>
        <v>0.15260000000000001</v>
      </c>
      <c r="F468" s="19">
        <f>(Solieusap!F411)</f>
        <v>-1.0650999999999999</v>
      </c>
      <c r="G468" s="19">
        <f>(Solieusap!G411)</f>
        <v>34.093499999999999</v>
      </c>
      <c r="H468" s="19">
        <f>(Solieusap!H411)</f>
        <v>1.121</v>
      </c>
      <c r="I468" s="19">
        <f>(Solieusap!I411)</f>
        <v>0.13500999999999999</v>
      </c>
      <c r="J468" s="19">
        <f>(Solieusap!J411)</f>
        <v>4.6999999999999999E-4</v>
      </c>
      <c r="K468" s="19">
        <f t="shared" si="33"/>
        <v>0.15260000000000001</v>
      </c>
      <c r="L468" s="19">
        <f t="shared" si="34"/>
        <v>-1.0650999999999999</v>
      </c>
      <c r="M468" s="19">
        <f t="shared" si="35"/>
        <v>34.093499999999999</v>
      </c>
    </row>
    <row r="469" spans="1:13" hidden="1">
      <c r="A469" s="88" t="str">
        <f>Solieusap!A1765</f>
        <v>307</v>
      </c>
      <c r="B469" s="88" t="str">
        <f>Solieusap!B1765</f>
        <v>THTT</v>
      </c>
      <c r="C469" s="88" t="str">
        <f>Solieusap!C1765</f>
        <v>Combination</v>
      </c>
      <c r="D469" s="88">
        <f>Solieusap!D1765</f>
        <v>0</v>
      </c>
      <c r="E469" s="19">
        <f>(Solieusap!E1765)</f>
        <v>0.15040000000000001</v>
      </c>
      <c r="F469" s="19">
        <f>(Solieusap!F1765)</f>
        <v>0.1401</v>
      </c>
      <c r="G469" s="19">
        <f>(Solieusap!G1765)</f>
        <v>4.9554999999999998</v>
      </c>
      <c r="H469" s="19">
        <f>(Solieusap!H1765)</f>
        <v>-0.27406000000000003</v>
      </c>
      <c r="I469" s="19">
        <f>(Solieusap!I1765)</f>
        <v>7.2599999999999998E-2</v>
      </c>
      <c r="J469" s="19">
        <f>(Solieusap!J1765)</f>
        <v>-5.1809999999999996E-7</v>
      </c>
      <c r="K469" s="19">
        <f t="shared" si="33"/>
        <v>0.15040000000000001</v>
      </c>
      <c r="L469" s="19">
        <f t="shared" si="34"/>
        <v>0.1401</v>
      </c>
      <c r="M469" s="19">
        <f t="shared" si="35"/>
        <v>4.9554999999999998</v>
      </c>
    </row>
    <row r="470" spans="1:13" hidden="1">
      <c r="A470" s="88" t="str">
        <f>Solieusap!A866</f>
        <v>135</v>
      </c>
      <c r="B470" s="88" t="str">
        <f>Solieusap!B866</f>
        <v>cb20</v>
      </c>
      <c r="C470" s="88" t="str">
        <f>Solieusap!C866</f>
        <v>Combination</v>
      </c>
      <c r="D470" s="88">
        <f>Solieusap!D866</f>
        <v>0</v>
      </c>
      <c r="E470" s="19">
        <f>(Solieusap!E866)</f>
        <v>0.15</v>
      </c>
      <c r="F470" s="19">
        <f>(Solieusap!F866)</f>
        <v>0.34689999999999999</v>
      </c>
      <c r="G470" s="19">
        <f>(Solieusap!G866)</f>
        <v>29.347000000000001</v>
      </c>
      <c r="H470" s="19">
        <f>(Solieusap!H866)</f>
        <v>-0.50073999999999996</v>
      </c>
      <c r="I470" s="19">
        <f>(Solieusap!I866)</f>
        <v>0.13414999999999999</v>
      </c>
      <c r="J470" s="19">
        <f>(Solieusap!J866)</f>
        <v>1.23E-3</v>
      </c>
      <c r="K470" s="19">
        <f t="shared" si="33"/>
        <v>0.15</v>
      </c>
      <c r="L470" s="19">
        <f t="shared" si="34"/>
        <v>0.34689999999999999</v>
      </c>
      <c r="M470" s="19">
        <f t="shared" si="35"/>
        <v>29.347000000000001</v>
      </c>
    </row>
    <row r="471" spans="1:13" hidden="1">
      <c r="A471" s="88" t="str">
        <f>Solieusap!A847</f>
        <v>135</v>
      </c>
      <c r="B471" s="88" t="str">
        <f>Solieusap!B847</f>
        <v>CB1</v>
      </c>
      <c r="C471" s="88" t="str">
        <f>Solieusap!C847</f>
        <v>Combination</v>
      </c>
      <c r="D471" s="88">
        <f>Solieusap!D847</f>
        <v>0</v>
      </c>
      <c r="E471" s="19">
        <f>(Solieusap!E847)</f>
        <v>0.14979999999999999</v>
      </c>
      <c r="F471" s="19">
        <f>(Solieusap!F847)</f>
        <v>-0.109</v>
      </c>
      <c r="G471" s="19">
        <f>(Solieusap!G847)</f>
        <v>30.116299999999999</v>
      </c>
      <c r="H471" s="19">
        <f>(Solieusap!H847)</f>
        <v>0.13286000000000001</v>
      </c>
      <c r="I471" s="19">
        <f>(Solieusap!I847)</f>
        <v>0.13350999999999999</v>
      </c>
      <c r="J471" s="19">
        <f>(Solieusap!J847)</f>
        <v>-6.3659999999999997E-5</v>
      </c>
      <c r="K471" s="19">
        <f t="shared" si="33"/>
        <v>0.14979999999999999</v>
      </c>
      <c r="L471" s="19">
        <f t="shared" si="34"/>
        <v>-0.109</v>
      </c>
      <c r="M471" s="19">
        <f t="shared" si="35"/>
        <v>30.116299999999999</v>
      </c>
    </row>
    <row r="472" spans="1:13" hidden="1">
      <c r="A472" s="88" t="str">
        <f>Solieusap!A1761</f>
        <v>307</v>
      </c>
      <c r="B472" s="88" t="str">
        <f>Solieusap!B1761</f>
        <v>GXX</v>
      </c>
      <c r="C472" s="88" t="str">
        <f>Solieusap!C1761</f>
        <v>LinStatic</v>
      </c>
      <c r="D472" s="88">
        <f>Solieusap!D1761</f>
        <v>0</v>
      </c>
      <c r="E472" s="19">
        <f>(Solieusap!E1761)</f>
        <v>0.14960000000000001</v>
      </c>
      <c r="F472" s="19">
        <f>(Solieusap!F1761)</f>
        <v>4.1000000000000003E-3</v>
      </c>
      <c r="G472" s="19">
        <f>(Solieusap!G1761)</f>
        <v>0.34989999999999999</v>
      </c>
      <c r="H472" s="19">
        <f>(Solieusap!H1761)</f>
        <v>-6.4599999999999996E-3</v>
      </c>
      <c r="I472" s="19">
        <f>(Solieusap!I1761)</f>
        <v>0.15648999999999999</v>
      </c>
      <c r="J472" s="19">
        <f>(Solieusap!J1761)</f>
        <v>-1.07E-3</v>
      </c>
      <c r="K472" s="19">
        <f t="shared" si="33"/>
        <v>0.14960000000000001</v>
      </c>
      <c r="L472" s="19">
        <f t="shared" si="34"/>
        <v>4.1000000000000003E-3</v>
      </c>
      <c r="M472" s="19">
        <f t="shared" si="35"/>
        <v>0.34989999999999999</v>
      </c>
    </row>
    <row r="473" spans="1:13" hidden="1">
      <c r="A473" s="88" t="str">
        <f>Solieusap!A1807</f>
        <v>308</v>
      </c>
      <c r="B473" s="88" t="str">
        <f>Solieusap!B1807</f>
        <v>GXX</v>
      </c>
      <c r="C473" s="88" t="str">
        <f>Solieusap!C1807</f>
        <v>LinStatic</v>
      </c>
      <c r="D473" s="88">
        <f>Solieusap!D1807</f>
        <v>0</v>
      </c>
      <c r="E473" s="19">
        <f>(Solieusap!E1807)</f>
        <v>0.14960000000000001</v>
      </c>
      <c r="F473" s="19">
        <f>(Solieusap!F1807)</f>
        <v>-4.1000000000000003E-3</v>
      </c>
      <c r="G473" s="19">
        <f>(Solieusap!G1807)</f>
        <v>-0.35</v>
      </c>
      <c r="H473" s="19">
        <f>(Solieusap!H1807)</f>
        <v>6.5900000000000004E-3</v>
      </c>
      <c r="I473" s="19">
        <f>(Solieusap!I1807)</f>
        <v>0.15648999999999999</v>
      </c>
      <c r="J473" s="19">
        <f>(Solieusap!J1807)</f>
        <v>-1.07E-3</v>
      </c>
      <c r="K473" s="19">
        <f t="shared" si="33"/>
        <v>0.14960000000000001</v>
      </c>
      <c r="L473" s="19">
        <f t="shared" si="34"/>
        <v>-4.1000000000000003E-3</v>
      </c>
      <c r="M473" s="19">
        <f t="shared" si="35"/>
        <v>-0.35</v>
      </c>
    </row>
    <row r="474" spans="1:13" hidden="1">
      <c r="A474" s="88" t="str">
        <f>Solieusap!A1223</f>
        <v>151</v>
      </c>
      <c r="B474" s="88" t="str">
        <f>Solieusap!B1223</f>
        <v>cb9</v>
      </c>
      <c r="C474" s="88" t="str">
        <f>Solieusap!C1223</f>
        <v>Combination</v>
      </c>
      <c r="D474" s="88">
        <f>Solieusap!D1223</f>
        <v>0</v>
      </c>
      <c r="E474" s="19">
        <f>(Solieusap!E1223)</f>
        <v>0.1487</v>
      </c>
      <c r="F474" s="19">
        <f>(Solieusap!F1223)</f>
        <v>-0.54559999999999997</v>
      </c>
      <c r="G474" s="19">
        <f>(Solieusap!G1223)</f>
        <v>16.839200000000002</v>
      </c>
      <c r="H474" s="19">
        <f>(Solieusap!H1223)</f>
        <v>0.77734999999999999</v>
      </c>
      <c r="I474" s="19">
        <f>(Solieusap!I1223)</f>
        <v>0.13411000000000001</v>
      </c>
      <c r="J474" s="19">
        <f>(Solieusap!J1223)</f>
        <v>-4.2999999999999999E-4</v>
      </c>
      <c r="K474" s="19">
        <f t="shared" si="33"/>
        <v>0.1487</v>
      </c>
      <c r="L474" s="19">
        <f t="shared" si="34"/>
        <v>-0.54559999999999997</v>
      </c>
      <c r="M474" s="19">
        <f t="shared" si="35"/>
        <v>16.839200000000002</v>
      </c>
    </row>
    <row r="475" spans="1:13" hidden="1">
      <c r="A475" s="88" t="str">
        <f>Solieusap!A1499</f>
        <v>163</v>
      </c>
      <c r="B475" s="88" t="str">
        <f>Solieusap!B1499</f>
        <v>cb9</v>
      </c>
      <c r="C475" s="88" t="str">
        <f>Solieusap!C1499</f>
        <v>Combination</v>
      </c>
      <c r="D475" s="88">
        <f>Solieusap!D1499</f>
        <v>0</v>
      </c>
      <c r="E475" s="19">
        <f>(Solieusap!E1499)</f>
        <v>0.1484</v>
      </c>
      <c r="F475" s="19">
        <f>(Solieusap!F1499)</f>
        <v>-0.749</v>
      </c>
      <c r="G475" s="19">
        <f>(Solieusap!G1499)</f>
        <v>27.3325</v>
      </c>
      <c r="H475" s="19">
        <f>(Solieusap!H1499)</f>
        <v>0.85780000000000001</v>
      </c>
      <c r="I475" s="19">
        <f>(Solieusap!I1499)</f>
        <v>0.13397000000000001</v>
      </c>
      <c r="J475" s="19">
        <f>(Solieusap!J1499)</f>
        <v>-9.7000000000000005E-4</v>
      </c>
      <c r="K475" s="19">
        <f t="shared" si="33"/>
        <v>0.1484</v>
      </c>
      <c r="L475" s="19">
        <f t="shared" si="34"/>
        <v>-0.749</v>
      </c>
      <c r="M475" s="19">
        <f t="shared" si="35"/>
        <v>27.3325</v>
      </c>
    </row>
    <row r="476" spans="1:13" hidden="1">
      <c r="A476" s="88" t="str">
        <f>Solieusap!A1243</f>
        <v>151</v>
      </c>
      <c r="B476" s="88" t="str">
        <f>Solieusap!B1243</f>
        <v>cb29</v>
      </c>
      <c r="C476" s="88" t="str">
        <f>Solieusap!C1243</f>
        <v>Combination</v>
      </c>
      <c r="D476" s="88">
        <f>Solieusap!D1243</f>
        <v>0</v>
      </c>
      <c r="E476" s="19">
        <f>(Solieusap!E1243)</f>
        <v>0.14810000000000001</v>
      </c>
      <c r="F476" s="19">
        <f>(Solieusap!F1243)</f>
        <v>-0.49059999999999998</v>
      </c>
      <c r="G476" s="19">
        <f>(Solieusap!G1243)</f>
        <v>20.947600000000001</v>
      </c>
      <c r="H476" s="19">
        <f>(Solieusap!H1243)</f>
        <v>0.70125000000000004</v>
      </c>
      <c r="I476" s="19">
        <f>(Solieusap!I1243)</f>
        <v>0.13346</v>
      </c>
      <c r="J476" s="19">
        <f>(Solieusap!J1243)</f>
        <v>-3.6999999999999999E-4</v>
      </c>
      <c r="K476" s="19">
        <f t="shared" si="33"/>
        <v>0.14810000000000001</v>
      </c>
      <c r="L476" s="19">
        <f t="shared" si="34"/>
        <v>-0.49059999999999998</v>
      </c>
      <c r="M476" s="19">
        <f t="shared" si="35"/>
        <v>20.947600000000001</v>
      </c>
    </row>
    <row r="477" spans="1:13" hidden="1">
      <c r="A477" s="88" t="str">
        <f>Solieusap!A1240</f>
        <v>151</v>
      </c>
      <c r="B477" s="88" t="str">
        <f>Solieusap!B1240</f>
        <v>cb26</v>
      </c>
      <c r="C477" s="88" t="str">
        <f>Solieusap!C1240</f>
        <v>Combination</v>
      </c>
      <c r="D477" s="88">
        <f>Solieusap!D1240</f>
        <v>0</v>
      </c>
      <c r="E477" s="19">
        <f>(Solieusap!E1240)</f>
        <v>0.14799999999999999</v>
      </c>
      <c r="F477" s="19">
        <f>(Solieusap!F1240)</f>
        <v>-0.49370000000000003</v>
      </c>
      <c r="G477" s="19">
        <f>(Solieusap!G1240)</f>
        <v>20.866299999999999</v>
      </c>
      <c r="H477" s="19">
        <f>(Solieusap!H1240)</f>
        <v>0.70543999999999996</v>
      </c>
      <c r="I477" s="19">
        <f>(Solieusap!I1240)</f>
        <v>0.13338</v>
      </c>
      <c r="J477" s="19">
        <f>(Solieusap!J1240)</f>
        <v>-3.6999999999999999E-4</v>
      </c>
      <c r="K477" s="19">
        <f t="shared" si="33"/>
        <v>0.14799999999999999</v>
      </c>
      <c r="L477" s="19">
        <f t="shared" si="34"/>
        <v>-0.49370000000000003</v>
      </c>
      <c r="M477" s="19">
        <f t="shared" si="35"/>
        <v>20.866299999999999</v>
      </c>
    </row>
    <row r="478" spans="1:13" hidden="1">
      <c r="A478" s="88" t="str">
        <f>Solieusap!A1242</f>
        <v>151</v>
      </c>
      <c r="B478" s="88" t="str">
        <f>Solieusap!B1242</f>
        <v>cb28</v>
      </c>
      <c r="C478" s="88" t="str">
        <f>Solieusap!C1242</f>
        <v>Combination</v>
      </c>
      <c r="D478" s="88">
        <f>Solieusap!D1242</f>
        <v>0</v>
      </c>
      <c r="E478" s="19">
        <f>(Solieusap!E1242)</f>
        <v>0.1479</v>
      </c>
      <c r="F478" s="19">
        <f>(Solieusap!F1242)</f>
        <v>-0.51429999999999998</v>
      </c>
      <c r="G478" s="19">
        <f>(Solieusap!G1242)</f>
        <v>20.928799999999999</v>
      </c>
      <c r="H478" s="19">
        <f>(Solieusap!H1242)</f>
        <v>0.73340000000000005</v>
      </c>
      <c r="I478" s="19">
        <f>(Solieusap!I1242)</f>
        <v>0.13322000000000001</v>
      </c>
      <c r="J478" s="19">
        <f>(Solieusap!J1242)</f>
        <v>-3.2000000000000003E-4</v>
      </c>
      <c r="K478" s="19">
        <f t="shared" si="33"/>
        <v>0.1479</v>
      </c>
      <c r="L478" s="19">
        <f t="shared" si="34"/>
        <v>-0.51429999999999998</v>
      </c>
      <c r="M478" s="19">
        <f t="shared" si="35"/>
        <v>20.928799999999999</v>
      </c>
    </row>
    <row r="479" spans="1:13" hidden="1">
      <c r="A479" s="88" t="str">
        <f>Solieusap!A1516</f>
        <v>163</v>
      </c>
      <c r="B479" s="88" t="str">
        <f>Solieusap!B1516</f>
        <v>cb26</v>
      </c>
      <c r="C479" s="88" t="str">
        <f>Solieusap!C1516</f>
        <v>Combination</v>
      </c>
      <c r="D479" s="88">
        <f>Solieusap!D1516</f>
        <v>0</v>
      </c>
      <c r="E479" s="19">
        <f>(Solieusap!E1516)</f>
        <v>0.1479</v>
      </c>
      <c r="F479" s="19">
        <f>(Solieusap!F1516)</f>
        <v>-0.69259999999999999</v>
      </c>
      <c r="G479" s="19">
        <f>(Solieusap!G1516)</f>
        <v>30.275200000000002</v>
      </c>
      <c r="H479" s="19">
        <f>(Solieusap!H1516)</f>
        <v>0.79218999999999995</v>
      </c>
      <c r="I479" s="19">
        <f>(Solieusap!I1516)</f>
        <v>0.13335</v>
      </c>
      <c r="J479" s="19">
        <f>(Solieusap!J1516)</f>
        <v>-8.7000000000000001E-4</v>
      </c>
      <c r="K479" s="19">
        <f t="shared" si="33"/>
        <v>0.1479</v>
      </c>
      <c r="L479" s="19">
        <f t="shared" si="34"/>
        <v>-0.69259999999999999</v>
      </c>
      <c r="M479" s="19">
        <f t="shared" si="35"/>
        <v>30.275200000000002</v>
      </c>
    </row>
    <row r="480" spans="1:13" hidden="1">
      <c r="A480" s="88" t="str">
        <f>Solieusap!A1241</f>
        <v>151</v>
      </c>
      <c r="B480" s="88" t="str">
        <f>Solieusap!B1241</f>
        <v>cb27</v>
      </c>
      <c r="C480" s="88" t="str">
        <f>Solieusap!C1241</f>
        <v>Combination</v>
      </c>
      <c r="D480" s="88">
        <f>Solieusap!D1241</f>
        <v>0</v>
      </c>
      <c r="E480" s="19">
        <f>(Solieusap!E1241)</f>
        <v>0.14779999999999999</v>
      </c>
      <c r="F480" s="19">
        <f>(Solieusap!F1241)</f>
        <v>-0.53949999999999998</v>
      </c>
      <c r="G480" s="19">
        <f>(Solieusap!G1241)</f>
        <v>21.0169</v>
      </c>
      <c r="H480" s="19">
        <f>(Solieusap!H1241)</f>
        <v>0.76756999999999997</v>
      </c>
      <c r="I480" s="19">
        <f>(Solieusap!I1241)</f>
        <v>0.13302</v>
      </c>
      <c r="J480" s="19">
        <f>(Solieusap!J1241)</f>
        <v>-1E-4</v>
      </c>
      <c r="K480" s="19">
        <f t="shared" si="33"/>
        <v>0.14779999999999999</v>
      </c>
      <c r="L480" s="19">
        <f t="shared" si="34"/>
        <v>-0.53949999999999998</v>
      </c>
      <c r="M480" s="19">
        <f t="shared" si="35"/>
        <v>21.0169</v>
      </c>
    </row>
    <row r="481" spans="1:13" hidden="1">
      <c r="A481" s="88" t="str">
        <f>Solieusap!A1519</f>
        <v>163</v>
      </c>
      <c r="B481" s="88" t="str">
        <f>Solieusap!B1519</f>
        <v>cb29</v>
      </c>
      <c r="C481" s="88" t="str">
        <f>Solieusap!C1519</f>
        <v>Combination</v>
      </c>
      <c r="D481" s="88">
        <f>Solieusap!D1519</f>
        <v>0</v>
      </c>
      <c r="E481" s="19">
        <f>(Solieusap!E1519)</f>
        <v>0.14779999999999999</v>
      </c>
      <c r="F481" s="19">
        <f>(Solieusap!F1519)</f>
        <v>-0.68899999999999995</v>
      </c>
      <c r="G481" s="19">
        <f>(Solieusap!G1519)</f>
        <v>30.3507</v>
      </c>
      <c r="H481" s="19">
        <f>(Solieusap!H1519)</f>
        <v>0.78749999999999998</v>
      </c>
      <c r="I481" s="19">
        <f>(Solieusap!I1519)</f>
        <v>0.13327</v>
      </c>
      <c r="J481" s="19">
        <f>(Solieusap!J1519)</f>
        <v>-8.8000000000000003E-4</v>
      </c>
      <c r="K481" s="19">
        <f t="shared" si="33"/>
        <v>0.14779999999999999</v>
      </c>
      <c r="L481" s="19">
        <f t="shared" si="34"/>
        <v>-0.68899999999999995</v>
      </c>
      <c r="M481" s="19">
        <f t="shared" si="35"/>
        <v>30.3507</v>
      </c>
    </row>
    <row r="482" spans="1:13" hidden="1">
      <c r="A482" s="88" t="str">
        <f>Solieusap!A1518</f>
        <v>163</v>
      </c>
      <c r="B482" s="88" t="str">
        <f>Solieusap!B1518</f>
        <v>cb28</v>
      </c>
      <c r="C482" s="88" t="str">
        <f>Solieusap!C1518</f>
        <v>Combination</v>
      </c>
      <c r="D482" s="88">
        <f>Solieusap!D1518</f>
        <v>0</v>
      </c>
      <c r="E482" s="19">
        <f>(Solieusap!E1518)</f>
        <v>0.1477</v>
      </c>
      <c r="F482" s="19">
        <f>(Solieusap!F1518)</f>
        <v>-0.71179999999999999</v>
      </c>
      <c r="G482" s="19">
        <f>(Solieusap!G1518)</f>
        <v>30.2989</v>
      </c>
      <c r="H482" s="19">
        <f>(Solieusap!H1518)</f>
        <v>0.81927000000000005</v>
      </c>
      <c r="I482" s="19">
        <f>(Solieusap!I1518)</f>
        <v>0.13308</v>
      </c>
      <c r="J482" s="19">
        <f>(Solieusap!J1518)</f>
        <v>-8.4999999999999995E-4</v>
      </c>
      <c r="K482" s="19">
        <f t="shared" si="33"/>
        <v>0.1477</v>
      </c>
      <c r="L482" s="19">
        <f t="shared" si="34"/>
        <v>-0.71179999999999999</v>
      </c>
      <c r="M482" s="19">
        <f t="shared" si="35"/>
        <v>30.2989</v>
      </c>
    </row>
    <row r="483" spans="1:13" hidden="1">
      <c r="A483" s="88" t="str">
        <f>Solieusap!A1517</f>
        <v>163</v>
      </c>
      <c r="B483" s="88" t="str">
        <f>Solieusap!B1517</f>
        <v>cb27</v>
      </c>
      <c r="C483" s="88" t="str">
        <f>Solieusap!C1517</f>
        <v>Combination</v>
      </c>
      <c r="D483" s="88">
        <f>Solieusap!D1517</f>
        <v>0</v>
      </c>
      <c r="E483" s="19">
        <f>(Solieusap!E1517)</f>
        <v>0.1474</v>
      </c>
      <c r="F483" s="19">
        <f>(Solieusap!F1517)</f>
        <v>-0.73529999999999995</v>
      </c>
      <c r="G483" s="19">
        <f>(Solieusap!G1517)</f>
        <v>30.318999999999999</v>
      </c>
      <c r="H483" s="19">
        <f>(Solieusap!H1517)</f>
        <v>0.85257000000000005</v>
      </c>
      <c r="I483" s="19">
        <f>(Solieusap!I1517)</f>
        <v>0.13270000000000001</v>
      </c>
      <c r="J483" s="19">
        <f>(Solieusap!J1517)</f>
        <v>-9.7000000000000005E-4</v>
      </c>
      <c r="K483" s="19">
        <f t="shared" si="33"/>
        <v>0.1474</v>
      </c>
      <c r="L483" s="19">
        <f t="shared" si="34"/>
        <v>-0.73529999999999995</v>
      </c>
      <c r="M483" s="19">
        <f t="shared" si="35"/>
        <v>30.318999999999999</v>
      </c>
    </row>
    <row r="484" spans="1:13" hidden="1">
      <c r="A484" s="88" t="str">
        <f>Solieusap!A871</f>
        <v>135</v>
      </c>
      <c r="B484" s="88" t="str">
        <f>Solieusap!B871</f>
        <v>cb25</v>
      </c>
      <c r="C484" s="88" t="str">
        <f>Solieusap!C871</f>
        <v>Combination</v>
      </c>
      <c r="D484" s="88">
        <f>Solieusap!D871</f>
        <v>0</v>
      </c>
      <c r="E484" s="19">
        <f>(Solieusap!E871)</f>
        <v>0.1474</v>
      </c>
      <c r="F484" s="19">
        <f>(Solieusap!F871)</f>
        <v>-0.61839999999999995</v>
      </c>
      <c r="G484" s="19">
        <f>(Solieusap!G871)</f>
        <v>27.599900000000002</v>
      </c>
      <c r="H484" s="19">
        <f>(Solieusap!H871)</f>
        <v>0.84187000000000001</v>
      </c>
      <c r="I484" s="19">
        <f>(Solieusap!I871)</f>
        <v>0.13086999999999999</v>
      </c>
      <c r="J484" s="19">
        <f>(Solieusap!J871)</f>
        <v>-1.58E-3</v>
      </c>
      <c r="K484" s="19">
        <f t="shared" si="33"/>
        <v>0.1474</v>
      </c>
      <c r="L484" s="19">
        <f t="shared" si="34"/>
        <v>-0.61839999999999995</v>
      </c>
      <c r="M484" s="19">
        <f t="shared" si="35"/>
        <v>27.599900000000002</v>
      </c>
    </row>
    <row r="485" spans="1:13" hidden="1">
      <c r="A485" s="88" t="str">
        <f>Solieusap!A316</f>
        <v>103</v>
      </c>
      <c r="B485" s="88" t="str">
        <f>Solieusap!B316</f>
        <v>cb22</v>
      </c>
      <c r="C485" s="88" t="str">
        <f>Solieusap!C316</f>
        <v>Combination</v>
      </c>
      <c r="D485" s="88">
        <f>Solieusap!D316</f>
        <v>0</v>
      </c>
      <c r="E485" s="19">
        <f>(Solieusap!E316)</f>
        <v>0.1462</v>
      </c>
      <c r="F485" s="19">
        <f>(Solieusap!F316)</f>
        <v>0.48920000000000002</v>
      </c>
      <c r="G485" s="19">
        <f>(Solieusap!G316)</f>
        <v>19.746200000000002</v>
      </c>
      <c r="H485" s="19">
        <f>(Solieusap!H316)</f>
        <v>-0.54432000000000003</v>
      </c>
      <c r="I485" s="19">
        <f>(Solieusap!I316)</f>
        <v>0.12675</v>
      </c>
      <c r="J485" s="19">
        <f>(Solieusap!J316)</f>
        <v>-1.2999999999999999E-3</v>
      </c>
      <c r="K485" s="19">
        <f t="shared" si="33"/>
        <v>0.1462</v>
      </c>
      <c r="L485" s="19">
        <f t="shared" si="34"/>
        <v>0.48920000000000002</v>
      </c>
      <c r="M485" s="19">
        <f t="shared" si="35"/>
        <v>19.746200000000002</v>
      </c>
    </row>
    <row r="486" spans="1:13" hidden="1">
      <c r="A486" s="88" t="str">
        <f>Solieusap!A781</f>
        <v>131</v>
      </c>
      <c r="B486" s="88" t="str">
        <f>Solieusap!B781</f>
        <v>cb27</v>
      </c>
      <c r="C486" s="88" t="str">
        <f>Solieusap!C781</f>
        <v>Combination</v>
      </c>
      <c r="D486" s="88">
        <f>Solieusap!D781</f>
        <v>0</v>
      </c>
      <c r="E486" s="19">
        <f>(Solieusap!E781)</f>
        <v>0.14549999999999999</v>
      </c>
      <c r="F486" s="19">
        <f>(Solieusap!F781)</f>
        <v>-0.55349999999999999</v>
      </c>
      <c r="G486" s="19">
        <f>(Solieusap!G781)</f>
        <v>16.493500000000001</v>
      </c>
      <c r="H486" s="19">
        <f>(Solieusap!H781)</f>
        <v>0.77261999999999997</v>
      </c>
      <c r="I486" s="19">
        <f>(Solieusap!I781)</f>
        <v>0.13003000000000001</v>
      </c>
      <c r="J486" s="19">
        <f>(Solieusap!J781)</f>
        <v>-1.08E-3</v>
      </c>
      <c r="K486" s="19">
        <f t="shared" si="33"/>
        <v>0.14549999999999999</v>
      </c>
      <c r="L486" s="19">
        <f t="shared" si="34"/>
        <v>-0.55349999999999999</v>
      </c>
      <c r="M486" s="19">
        <f t="shared" si="35"/>
        <v>16.493500000000001</v>
      </c>
    </row>
    <row r="487" spans="1:13" hidden="1">
      <c r="A487" s="88" t="str">
        <f>Solieusap!A1203</f>
        <v>151</v>
      </c>
      <c r="B487" s="88" t="str">
        <f>Solieusap!B1203</f>
        <v>TT</v>
      </c>
      <c r="C487" s="88" t="str">
        <f>Solieusap!C1203</f>
        <v>LinStatic</v>
      </c>
      <c r="D487" s="88">
        <f>Solieusap!D1203</f>
        <v>0</v>
      </c>
      <c r="E487" s="19">
        <f>(Solieusap!E1203)</f>
        <v>0.1454</v>
      </c>
      <c r="F487" s="19">
        <f>(Solieusap!F1203)</f>
        <v>4.6800000000000001E-2</v>
      </c>
      <c r="G487" s="19">
        <f>(Solieusap!G1203)</f>
        <v>16.033100000000001</v>
      </c>
      <c r="H487" s="19">
        <f>(Solieusap!H1203)</f>
        <v>-3.7440000000000001E-2</v>
      </c>
      <c r="I487" s="19">
        <f>(Solieusap!I1203)</f>
        <v>0.12984999999999999</v>
      </c>
      <c r="J487" s="19">
        <f>(Solieusap!J1203)</f>
        <v>1.8000000000000001E-4</v>
      </c>
      <c r="K487" s="19">
        <f t="shared" si="33"/>
        <v>0.1454</v>
      </c>
      <c r="L487" s="19">
        <f t="shared" si="34"/>
        <v>4.6800000000000001E-2</v>
      </c>
      <c r="M487" s="19">
        <f t="shared" si="35"/>
        <v>16.033100000000001</v>
      </c>
    </row>
    <row r="488" spans="1:13" hidden="1">
      <c r="A488" s="88" t="str">
        <f>Solieusap!A763</f>
        <v>131</v>
      </c>
      <c r="B488" s="88" t="str">
        <f>Solieusap!B763</f>
        <v>cb9</v>
      </c>
      <c r="C488" s="88" t="str">
        <f>Solieusap!C763</f>
        <v>Combination</v>
      </c>
      <c r="D488" s="88">
        <f>Solieusap!D763</f>
        <v>0</v>
      </c>
      <c r="E488" s="19">
        <f>(Solieusap!E763)</f>
        <v>0.1454</v>
      </c>
      <c r="F488" s="19">
        <f>(Solieusap!F763)</f>
        <v>-0.57369999999999999</v>
      </c>
      <c r="G488" s="19">
        <f>(Solieusap!G763)</f>
        <v>12.206099999999999</v>
      </c>
      <c r="H488" s="19">
        <f>(Solieusap!H763)</f>
        <v>0.79264000000000001</v>
      </c>
      <c r="I488" s="19">
        <f>(Solieusap!I763)</f>
        <v>0.12992000000000001</v>
      </c>
      <c r="J488" s="19">
        <f>(Solieusap!J763)</f>
        <v>-1.0499999999999999E-3</v>
      </c>
      <c r="K488" s="19">
        <f t="shared" si="33"/>
        <v>0.1454</v>
      </c>
      <c r="L488" s="19">
        <f t="shared" si="34"/>
        <v>-0.57369999999999999</v>
      </c>
      <c r="M488" s="19">
        <f t="shared" si="35"/>
        <v>12.206099999999999</v>
      </c>
    </row>
    <row r="489" spans="1:13" hidden="1">
      <c r="A489" s="88" t="str">
        <f>Solieusap!A1219</f>
        <v>151</v>
      </c>
      <c r="B489" s="88" t="str">
        <f>Solieusap!B1219</f>
        <v>cb5</v>
      </c>
      <c r="C489" s="88" t="str">
        <f>Solieusap!C1219</f>
        <v>Combination</v>
      </c>
      <c r="D489" s="88">
        <f>Solieusap!D1219</f>
        <v>0</v>
      </c>
      <c r="E489" s="19">
        <f>(Solieusap!E1219)</f>
        <v>0.1452</v>
      </c>
      <c r="F489" s="19">
        <f>(Solieusap!F1219)</f>
        <v>4.2099999999999999E-2</v>
      </c>
      <c r="G489" s="19">
        <f>(Solieusap!G1219)</f>
        <v>20.6875</v>
      </c>
      <c r="H489" s="19">
        <f>(Solieusap!H1219)</f>
        <v>-3.1460000000000002E-2</v>
      </c>
      <c r="I489" s="19">
        <f>(Solieusap!I1219)</f>
        <v>0.12959999999999999</v>
      </c>
      <c r="J489" s="19">
        <f>(Solieusap!J1219)</f>
        <v>1.8000000000000001E-4</v>
      </c>
      <c r="K489" s="19">
        <f t="shared" si="33"/>
        <v>0.1452</v>
      </c>
      <c r="L489" s="19">
        <f t="shared" si="34"/>
        <v>4.2099999999999999E-2</v>
      </c>
      <c r="M489" s="19">
        <f t="shared" si="35"/>
        <v>20.6875</v>
      </c>
    </row>
    <row r="490" spans="1:13" hidden="1">
      <c r="A490" s="88" t="str">
        <f>Solieusap!A1216</f>
        <v>151</v>
      </c>
      <c r="B490" s="88" t="str">
        <f>Solieusap!B1216</f>
        <v>CB2</v>
      </c>
      <c r="C490" s="88" t="str">
        <f>Solieusap!C1216</f>
        <v>Combination</v>
      </c>
      <c r="D490" s="88">
        <f>Solieusap!D1216</f>
        <v>0</v>
      </c>
      <c r="E490" s="19">
        <f>(Solieusap!E1216)</f>
        <v>0.14510000000000001</v>
      </c>
      <c r="F490" s="19">
        <f>(Solieusap!F1216)</f>
        <v>3.8600000000000002E-2</v>
      </c>
      <c r="G490" s="19">
        <f>(Solieusap!G1216)</f>
        <v>20.597100000000001</v>
      </c>
      <c r="H490" s="19">
        <f>(Solieusap!H1216)</f>
        <v>-2.681E-2</v>
      </c>
      <c r="I490" s="19">
        <f>(Solieusap!I1216)</f>
        <v>0.12952</v>
      </c>
      <c r="J490" s="19">
        <f>(Solieusap!J1216)</f>
        <v>1.9000000000000001E-4</v>
      </c>
      <c r="K490" s="19">
        <f t="shared" si="33"/>
        <v>0.14510000000000001</v>
      </c>
      <c r="L490" s="19">
        <f t="shared" si="34"/>
        <v>3.8600000000000002E-2</v>
      </c>
      <c r="M490" s="19">
        <f t="shared" si="35"/>
        <v>20.597100000000001</v>
      </c>
    </row>
    <row r="491" spans="1:13" hidden="1">
      <c r="A491" s="88" t="str">
        <f>Solieusap!A1515</f>
        <v>163</v>
      </c>
      <c r="B491" s="88" t="str">
        <f>Solieusap!B1515</f>
        <v>cb25</v>
      </c>
      <c r="C491" s="88" t="str">
        <f>Solieusap!C1515</f>
        <v>Combination</v>
      </c>
      <c r="D491" s="88">
        <f>Solieusap!D1515</f>
        <v>0</v>
      </c>
      <c r="E491" s="19">
        <f>(Solieusap!E1515)</f>
        <v>0.14499999999999999</v>
      </c>
      <c r="F491" s="19">
        <f>(Solieusap!F1515)</f>
        <v>-0.74509999999999998</v>
      </c>
      <c r="G491" s="19">
        <f>(Solieusap!G1515)</f>
        <v>33.2956</v>
      </c>
      <c r="H491" s="19">
        <f>(Solieusap!H1515)</f>
        <v>0.86497999999999997</v>
      </c>
      <c r="I491" s="19">
        <f>(Solieusap!I1515)</f>
        <v>0.13042000000000001</v>
      </c>
      <c r="J491" s="19">
        <f>(Solieusap!J1515)</f>
        <v>-9.8999999999999999E-4</v>
      </c>
      <c r="K491" s="19">
        <f t="shared" si="33"/>
        <v>0.14499999999999999</v>
      </c>
      <c r="L491" s="19">
        <f t="shared" si="34"/>
        <v>-0.74509999999999998</v>
      </c>
      <c r="M491" s="19">
        <f t="shared" si="35"/>
        <v>33.2956</v>
      </c>
    </row>
    <row r="492" spans="1:13" hidden="1">
      <c r="A492" s="88" t="str">
        <f>Solieusap!A757</f>
        <v>131</v>
      </c>
      <c r="B492" s="88" t="str">
        <f>Solieusap!B757</f>
        <v>CB3</v>
      </c>
      <c r="C492" s="88" t="str">
        <f>Solieusap!C757</f>
        <v>Combination</v>
      </c>
      <c r="D492" s="88">
        <f>Solieusap!D757</f>
        <v>0</v>
      </c>
      <c r="E492" s="19">
        <f>(Solieusap!E757)</f>
        <v>0.14499999999999999</v>
      </c>
      <c r="F492" s="19">
        <f>(Solieusap!F757)</f>
        <v>-9.0700000000000003E-2</v>
      </c>
      <c r="G492" s="19">
        <f>(Solieusap!G757)</f>
        <v>18.4969</v>
      </c>
      <c r="H492" s="19">
        <f>(Solieusap!H757)</f>
        <v>0.11416</v>
      </c>
      <c r="I492" s="19">
        <f>(Solieusap!I757)</f>
        <v>0.12953000000000001</v>
      </c>
      <c r="J492" s="19">
        <f>(Solieusap!J757)</f>
        <v>-2.7999999999999998E-4</v>
      </c>
      <c r="K492" s="19">
        <f t="shared" si="33"/>
        <v>0.14499999999999999</v>
      </c>
      <c r="L492" s="19">
        <f t="shared" si="34"/>
        <v>-9.0700000000000003E-2</v>
      </c>
      <c r="M492" s="19">
        <f t="shared" si="35"/>
        <v>18.4969</v>
      </c>
    </row>
    <row r="493" spans="1:13" hidden="1">
      <c r="A493" s="88" t="str">
        <f>Solieusap!A1218</f>
        <v>151</v>
      </c>
      <c r="B493" s="88" t="str">
        <f>Solieusap!B1218</f>
        <v>cb4</v>
      </c>
      <c r="C493" s="88" t="str">
        <f>Solieusap!C1218</f>
        <v>Combination</v>
      </c>
      <c r="D493" s="88">
        <f>Solieusap!D1218</f>
        <v>0</v>
      </c>
      <c r="E493" s="19">
        <f>(Solieusap!E1218)</f>
        <v>0.14499999999999999</v>
      </c>
      <c r="F493" s="19">
        <f>(Solieusap!F1218)</f>
        <v>1.5699999999999999E-2</v>
      </c>
      <c r="G493" s="19">
        <f>(Solieusap!G1218)</f>
        <v>20.666499999999999</v>
      </c>
      <c r="H493" s="19">
        <f>(Solieusap!H1218)</f>
        <v>4.2500000000000003E-3</v>
      </c>
      <c r="I493" s="19">
        <f>(Solieusap!I1218)</f>
        <v>0.12934000000000001</v>
      </c>
      <c r="J493" s="19">
        <f>(Solieusap!J1218)</f>
        <v>2.4000000000000001E-4</v>
      </c>
      <c r="K493" s="19">
        <f t="shared" si="33"/>
        <v>0.14499999999999999</v>
      </c>
      <c r="L493" s="19">
        <f t="shared" si="34"/>
        <v>1.5699999999999999E-2</v>
      </c>
      <c r="M493" s="19">
        <f t="shared" si="35"/>
        <v>20.666499999999999</v>
      </c>
    </row>
    <row r="494" spans="1:13" hidden="1">
      <c r="A494" s="88" t="str">
        <f>Solieusap!A1479</f>
        <v>163</v>
      </c>
      <c r="B494" s="88" t="str">
        <f>Solieusap!B1479</f>
        <v>TT</v>
      </c>
      <c r="C494" s="88" t="str">
        <f>Solieusap!C1479</f>
        <v>LinStatic</v>
      </c>
      <c r="D494" s="88">
        <f>Solieusap!D1479</f>
        <v>0</v>
      </c>
      <c r="E494" s="19">
        <f>(Solieusap!E1479)</f>
        <v>0.14499999999999999</v>
      </c>
      <c r="F494" s="19">
        <f>(Solieusap!F1479)</f>
        <v>-9.2399999999999996E-2</v>
      </c>
      <c r="G494" s="19">
        <f>(Solieusap!G1479)</f>
        <v>26.0441</v>
      </c>
      <c r="H494" s="19">
        <f>(Solieusap!H1479)</f>
        <v>8.7230000000000002E-2</v>
      </c>
      <c r="I494" s="19">
        <f>(Solieusap!I1479)</f>
        <v>0.12939000000000001</v>
      </c>
      <c r="J494" s="19">
        <f>(Solieusap!J1479)</f>
        <v>-1.1E-4</v>
      </c>
      <c r="K494" s="19">
        <f t="shared" si="33"/>
        <v>0.14499999999999999</v>
      </c>
      <c r="L494" s="19">
        <f t="shared" si="34"/>
        <v>-9.2399999999999996E-2</v>
      </c>
      <c r="M494" s="19">
        <f t="shared" si="35"/>
        <v>26.0441</v>
      </c>
    </row>
    <row r="495" spans="1:13" hidden="1">
      <c r="A495" s="88" t="str">
        <f>Solieusap!A782</f>
        <v>131</v>
      </c>
      <c r="B495" s="88" t="str">
        <f>Solieusap!B782</f>
        <v>cb28</v>
      </c>
      <c r="C495" s="88" t="str">
        <f>Solieusap!C782</f>
        <v>Combination</v>
      </c>
      <c r="D495" s="88">
        <f>Solieusap!D782</f>
        <v>0</v>
      </c>
      <c r="E495" s="19">
        <f>(Solieusap!E782)</f>
        <v>0.1449</v>
      </c>
      <c r="F495" s="19">
        <f>(Solieusap!F782)</f>
        <v>-0.5413</v>
      </c>
      <c r="G495" s="19">
        <f>(Solieusap!G782)</f>
        <v>16.595400000000001</v>
      </c>
      <c r="H495" s="19">
        <f>(Solieusap!H782)</f>
        <v>0.74936000000000003</v>
      </c>
      <c r="I495" s="19">
        <f>(Solieusap!I782)</f>
        <v>0.12948000000000001</v>
      </c>
      <c r="J495" s="19">
        <f>(Solieusap!J782)</f>
        <v>-9.2000000000000003E-4</v>
      </c>
      <c r="K495" s="19">
        <f t="shared" si="33"/>
        <v>0.1449</v>
      </c>
      <c r="L495" s="19">
        <f t="shared" si="34"/>
        <v>-0.5413</v>
      </c>
      <c r="M495" s="19">
        <f t="shared" si="35"/>
        <v>16.595400000000001</v>
      </c>
    </row>
    <row r="496" spans="1:13" hidden="1">
      <c r="A496" s="88" t="str">
        <f>Solieusap!A1029</f>
        <v>143</v>
      </c>
      <c r="B496" s="88" t="str">
        <f>Solieusap!B1029</f>
        <v>THTT</v>
      </c>
      <c r="C496" s="88" t="str">
        <f>Solieusap!C1029</f>
        <v>Combination</v>
      </c>
      <c r="D496" s="88">
        <f>Solieusap!D1029</f>
        <v>0</v>
      </c>
      <c r="E496" s="19">
        <f>(Solieusap!E1029)</f>
        <v>0.1449</v>
      </c>
      <c r="F496" s="19">
        <f>(Solieusap!F1029)</f>
        <v>-0.17230000000000001</v>
      </c>
      <c r="G496" s="19">
        <f>(Solieusap!G1029)</f>
        <v>28.425699999999999</v>
      </c>
      <c r="H496" s="19">
        <f>(Solieusap!H1029)</f>
        <v>0.26438</v>
      </c>
      <c r="I496" s="19">
        <f>(Solieusap!I1029)</f>
        <v>0.13014999999999999</v>
      </c>
      <c r="J496" s="19">
        <f>(Solieusap!J1029)</f>
        <v>-6.1359999999999995E-5</v>
      </c>
      <c r="K496" s="19">
        <f t="shared" si="33"/>
        <v>0.1449</v>
      </c>
      <c r="L496" s="19">
        <f t="shared" si="34"/>
        <v>-0.17230000000000001</v>
      </c>
      <c r="M496" s="19">
        <f t="shared" si="35"/>
        <v>28.425699999999999</v>
      </c>
    </row>
    <row r="497" spans="1:13" hidden="1">
      <c r="A497" s="88" t="str">
        <f>Solieusap!A780</f>
        <v>131</v>
      </c>
      <c r="B497" s="88" t="str">
        <f>Solieusap!B780</f>
        <v>cb26</v>
      </c>
      <c r="C497" s="88" t="str">
        <f>Solieusap!C780</f>
        <v>Combination</v>
      </c>
      <c r="D497" s="88">
        <f>Solieusap!D780</f>
        <v>0</v>
      </c>
      <c r="E497" s="19">
        <f>(Solieusap!E780)</f>
        <v>0.14480000000000001</v>
      </c>
      <c r="F497" s="19">
        <f>(Solieusap!F780)</f>
        <v>-0.53080000000000005</v>
      </c>
      <c r="G497" s="19">
        <f>(Solieusap!G780)</f>
        <v>16.699000000000002</v>
      </c>
      <c r="H497" s="19">
        <f>(Solieusap!H780)</f>
        <v>0.72992999999999997</v>
      </c>
      <c r="I497" s="19">
        <f>(Solieusap!I780)</f>
        <v>0.12942000000000001</v>
      </c>
      <c r="J497" s="19">
        <f>(Solieusap!J780)</f>
        <v>-9.3999999999999997E-4</v>
      </c>
      <c r="K497" s="19">
        <f t="shared" si="33"/>
        <v>0.14480000000000001</v>
      </c>
      <c r="L497" s="19">
        <f t="shared" si="34"/>
        <v>-0.53080000000000005</v>
      </c>
      <c r="M497" s="19">
        <f t="shared" si="35"/>
        <v>16.699000000000002</v>
      </c>
    </row>
    <row r="498" spans="1:13" hidden="1">
      <c r="A498" s="88" t="str">
        <f>Solieusap!A1217</f>
        <v>151</v>
      </c>
      <c r="B498" s="88" t="str">
        <f>Solieusap!B1217</f>
        <v>CB3</v>
      </c>
      <c r="C498" s="88" t="str">
        <f>Solieusap!C1217</f>
        <v>Combination</v>
      </c>
      <c r="D498" s="88">
        <f>Solieusap!D1217</f>
        <v>0</v>
      </c>
      <c r="E498" s="19">
        <f>(Solieusap!E1217)</f>
        <v>0.14480000000000001</v>
      </c>
      <c r="F498" s="19">
        <f>(Solieusap!F1217)</f>
        <v>-1.2200000000000001E-2</v>
      </c>
      <c r="G498" s="19">
        <f>(Solieusap!G1217)</f>
        <v>20.764500000000002</v>
      </c>
      <c r="H498" s="19">
        <f>(Solieusap!H1217)</f>
        <v>4.2220000000000001E-2</v>
      </c>
      <c r="I498" s="19">
        <f>(Solieusap!I1217)</f>
        <v>0.12912000000000001</v>
      </c>
      <c r="J498" s="19">
        <f>(Solieusap!J1217)</f>
        <v>4.8000000000000001E-4</v>
      </c>
      <c r="K498" s="19">
        <f t="shared" si="33"/>
        <v>0.14480000000000001</v>
      </c>
      <c r="L498" s="19">
        <f t="shared" si="34"/>
        <v>-1.2200000000000001E-2</v>
      </c>
      <c r="M498" s="19">
        <f t="shared" si="35"/>
        <v>20.764500000000002</v>
      </c>
    </row>
    <row r="499" spans="1:13" hidden="1">
      <c r="A499" s="88" t="str">
        <f>Solieusap!A783</f>
        <v>131</v>
      </c>
      <c r="B499" s="88" t="str">
        <f>Solieusap!B783</f>
        <v>cb29</v>
      </c>
      <c r="C499" s="88" t="str">
        <f>Solieusap!C783</f>
        <v>Combination</v>
      </c>
      <c r="D499" s="88">
        <f>Solieusap!D783</f>
        <v>0</v>
      </c>
      <c r="E499" s="19">
        <f>(Solieusap!E783)</f>
        <v>0.14480000000000001</v>
      </c>
      <c r="F499" s="19">
        <f>(Solieusap!F783)</f>
        <v>-0.52569999999999995</v>
      </c>
      <c r="G499" s="19">
        <f>(Solieusap!G783)</f>
        <v>16.879200000000001</v>
      </c>
      <c r="H499" s="19">
        <f>(Solieusap!H783)</f>
        <v>0.72384999999999999</v>
      </c>
      <c r="I499" s="19">
        <f>(Solieusap!I783)</f>
        <v>0.12941</v>
      </c>
      <c r="J499" s="19">
        <f>(Solieusap!J783)</f>
        <v>-9.5E-4</v>
      </c>
      <c r="K499" s="19">
        <f t="shared" si="33"/>
        <v>0.14480000000000001</v>
      </c>
      <c r="L499" s="19">
        <f t="shared" si="34"/>
        <v>-0.52569999999999995</v>
      </c>
      <c r="M499" s="19">
        <f t="shared" si="35"/>
        <v>16.879200000000001</v>
      </c>
    </row>
    <row r="500" spans="1:13" hidden="1">
      <c r="A500" s="88" t="str">
        <f>Solieusap!A1492</f>
        <v>163</v>
      </c>
      <c r="B500" s="88" t="str">
        <f>Solieusap!B1492</f>
        <v>CB2</v>
      </c>
      <c r="C500" s="88" t="str">
        <f>Solieusap!C1492</f>
        <v>Combination</v>
      </c>
      <c r="D500" s="88">
        <f>Solieusap!D1492</f>
        <v>0</v>
      </c>
      <c r="E500" s="19">
        <f>(Solieusap!E1492)</f>
        <v>0.14480000000000001</v>
      </c>
      <c r="F500" s="19">
        <f>(Solieusap!F1492)</f>
        <v>-0.1028</v>
      </c>
      <c r="G500" s="19">
        <f>(Solieusap!G1492)</f>
        <v>29.457000000000001</v>
      </c>
      <c r="H500" s="19">
        <f>(Solieusap!H1492)</f>
        <v>9.9949999999999997E-2</v>
      </c>
      <c r="I500" s="19">
        <f>(Solieusap!I1492)</f>
        <v>0.12922</v>
      </c>
      <c r="J500" s="19">
        <f>(Solieusap!J1492)</f>
        <v>-9.302E-5</v>
      </c>
      <c r="K500" s="19">
        <f t="shared" si="33"/>
        <v>0.14480000000000001</v>
      </c>
      <c r="L500" s="19">
        <f t="shared" si="34"/>
        <v>-0.1028</v>
      </c>
      <c r="M500" s="19">
        <f t="shared" si="35"/>
        <v>29.457000000000001</v>
      </c>
    </row>
    <row r="501" spans="1:13" hidden="1">
      <c r="A501" s="88" t="str">
        <f>Solieusap!A1495</f>
        <v>163</v>
      </c>
      <c r="B501" s="88" t="str">
        <f>Solieusap!B1495</f>
        <v>cb5</v>
      </c>
      <c r="C501" s="88" t="str">
        <f>Solieusap!C1495</f>
        <v>Combination</v>
      </c>
      <c r="D501" s="88">
        <f>Solieusap!D1495</f>
        <v>0</v>
      </c>
      <c r="E501" s="19">
        <f>(Solieusap!E1495)</f>
        <v>0.1447</v>
      </c>
      <c r="F501" s="19">
        <f>(Solieusap!F1495)</f>
        <v>-9.8699999999999996E-2</v>
      </c>
      <c r="G501" s="19">
        <f>(Solieusap!G1495)</f>
        <v>29.540800000000001</v>
      </c>
      <c r="H501" s="19">
        <f>(Solieusap!H1495)</f>
        <v>9.4740000000000005E-2</v>
      </c>
      <c r="I501" s="19">
        <f>(Solieusap!I1495)</f>
        <v>0.12912999999999999</v>
      </c>
      <c r="J501" s="19">
        <f>(Solieusap!J1495)</f>
        <v>-1E-4</v>
      </c>
      <c r="K501" s="19">
        <f t="shared" si="33"/>
        <v>0.1447</v>
      </c>
      <c r="L501" s="19">
        <f t="shared" si="34"/>
        <v>-9.8699999999999996E-2</v>
      </c>
      <c r="M501" s="19">
        <f t="shared" si="35"/>
        <v>29.540800000000001</v>
      </c>
    </row>
    <row r="502" spans="1:13" hidden="1">
      <c r="A502" s="88" t="str">
        <f>Solieusap!A743</f>
        <v>131</v>
      </c>
      <c r="B502" s="88" t="str">
        <f>Solieusap!B743</f>
        <v>TT</v>
      </c>
      <c r="C502" s="88" t="str">
        <f>Solieusap!C743</f>
        <v>LinStatic</v>
      </c>
      <c r="D502" s="88">
        <f>Solieusap!D743</f>
        <v>0</v>
      </c>
      <c r="E502" s="19">
        <f>(Solieusap!E743)</f>
        <v>0.1447</v>
      </c>
      <c r="F502" s="19">
        <f>(Solieusap!F743)</f>
        <v>-5.5599999999999997E-2</v>
      </c>
      <c r="G502" s="19">
        <f>(Solieusap!G743)</f>
        <v>13.9239</v>
      </c>
      <c r="H502" s="19">
        <f>(Solieusap!H743)</f>
        <v>5.4370000000000002E-2</v>
      </c>
      <c r="I502" s="19">
        <f>(Solieusap!I743)</f>
        <v>0.12933</v>
      </c>
      <c r="J502" s="19">
        <f>(Solieusap!J743)</f>
        <v>-1.3999999999999999E-4</v>
      </c>
      <c r="K502" s="19">
        <f t="shared" si="33"/>
        <v>0.1447</v>
      </c>
      <c r="L502" s="19">
        <f t="shared" si="34"/>
        <v>-5.5599999999999997E-2</v>
      </c>
      <c r="M502" s="19">
        <f t="shared" si="35"/>
        <v>13.9239</v>
      </c>
    </row>
    <row r="503" spans="1:13" hidden="1">
      <c r="A503" s="88" t="str">
        <f>Solieusap!A1494</f>
        <v>163</v>
      </c>
      <c r="B503" s="88" t="str">
        <f>Solieusap!B1494</f>
        <v>cb4</v>
      </c>
      <c r="C503" s="88" t="str">
        <f>Solieusap!C1494</f>
        <v>Combination</v>
      </c>
      <c r="D503" s="88">
        <f>Solieusap!D1494</f>
        <v>0</v>
      </c>
      <c r="E503" s="19">
        <f>(Solieusap!E1494)</f>
        <v>0.14460000000000001</v>
      </c>
      <c r="F503" s="19">
        <f>(Solieusap!F1494)</f>
        <v>-0.124</v>
      </c>
      <c r="G503" s="19">
        <f>(Solieusap!G1494)</f>
        <v>29.4833</v>
      </c>
      <c r="H503" s="19">
        <f>(Solieusap!H1494)</f>
        <v>0.13003999999999999</v>
      </c>
      <c r="I503" s="19">
        <f>(Solieusap!I1494)</f>
        <v>0.12892000000000001</v>
      </c>
      <c r="J503" s="19">
        <f>(Solieusap!J1494)</f>
        <v>-6.9309999999999999E-5</v>
      </c>
      <c r="K503" s="19">
        <f t="shared" si="33"/>
        <v>0.14460000000000001</v>
      </c>
      <c r="L503" s="19">
        <f t="shared" si="34"/>
        <v>-0.124</v>
      </c>
      <c r="M503" s="19">
        <f t="shared" si="35"/>
        <v>29.4833</v>
      </c>
    </row>
    <row r="504" spans="1:13" hidden="1">
      <c r="A504" s="88" t="str">
        <f>Solieusap!A776</f>
        <v>131</v>
      </c>
      <c r="B504" s="88" t="str">
        <f>Solieusap!B776</f>
        <v>cb22</v>
      </c>
      <c r="C504" s="88" t="str">
        <f>Solieusap!C776</f>
        <v>Combination</v>
      </c>
      <c r="D504" s="88">
        <f>Solieusap!D776</f>
        <v>0</v>
      </c>
      <c r="E504" s="19">
        <f>(Solieusap!E776)</f>
        <v>0.14449999999999999</v>
      </c>
      <c r="F504" s="19">
        <f>(Solieusap!F776)</f>
        <v>0.31909999999999999</v>
      </c>
      <c r="G504" s="19">
        <f>(Solieusap!G776)</f>
        <v>19.2776</v>
      </c>
      <c r="H504" s="19">
        <f>(Solieusap!H776)</f>
        <v>-0.46999000000000002</v>
      </c>
      <c r="I504" s="19">
        <f>(Solieusap!I776)</f>
        <v>0.12906000000000001</v>
      </c>
      <c r="J504" s="19">
        <f>(Solieusap!J776)</f>
        <v>4.4000000000000002E-4</v>
      </c>
      <c r="K504" s="19">
        <f t="shared" si="33"/>
        <v>0.14449999999999999</v>
      </c>
      <c r="L504" s="19">
        <f t="shared" si="34"/>
        <v>0.31909999999999999</v>
      </c>
      <c r="M504" s="19">
        <f t="shared" si="35"/>
        <v>19.2776</v>
      </c>
    </row>
    <row r="505" spans="1:13" hidden="1">
      <c r="A505" s="88" t="str">
        <f>Solieusap!A758</f>
        <v>131</v>
      </c>
      <c r="B505" s="88" t="str">
        <f>Solieusap!B758</f>
        <v>cb4</v>
      </c>
      <c r="C505" s="88" t="str">
        <f>Solieusap!C758</f>
        <v>Combination</v>
      </c>
      <c r="D505" s="88">
        <f>Solieusap!D758</f>
        <v>0</v>
      </c>
      <c r="E505" s="19">
        <f>(Solieusap!E758)</f>
        <v>0.14430000000000001</v>
      </c>
      <c r="F505" s="19">
        <f>(Solieusap!F758)</f>
        <v>-7.7200000000000005E-2</v>
      </c>
      <c r="G505" s="19">
        <f>(Solieusap!G758)</f>
        <v>18.610099999999999</v>
      </c>
      <c r="H505" s="19">
        <f>(Solieusap!H758)</f>
        <v>8.8319999999999996E-2</v>
      </c>
      <c r="I505" s="19">
        <f>(Solieusap!I758)</f>
        <v>0.12891</v>
      </c>
      <c r="J505" s="19">
        <f>(Solieusap!J758)</f>
        <v>-9.9019999999999997E-5</v>
      </c>
      <c r="K505" s="19">
        <f t="shared" si="33"/>
        <v>0.14430000000000001</v>
      </c>
      <c r="L505" s="19">
        <f t="shared" si="34"/>
        <v>-7.7200000000000005E-2</v>
      </c>
      <c r="M505" s="19">
        <f t="shared" si="35"/>
        <v>18.610099999999999</v>
      </c>
    </row>
    <row r="506" spans="1:13" hidden="1">
      <c r="A506" s="88" t="str">
        <f>Solieusap!A1493</f>
        <v>163</v>
      </c>
      <c r="B506" s="88" t="str">
        <f>Solieusap!B1493</f>
        <v>CB3</v>
      </c>
      <c r="C506" s="88" t="str">
        <f>Solieusap!C1493</f>
        <v>Combination</v>
      </c>
      <c r="D506" s="88">
        <f>Solieusap!D1493</f>
        <v>0</v>
      </c>
      <c r="E506" s="19">
        <f>(Solieusap!E1493)</f>
        <v>0.14419999999999999</v>
      </c>
      <c r="F506" s="19">
        <f>(Solieusap!F1493)</f>
        <v>-0.15010000000000001</v>
      </c>
      <c r="G506" s="19">
        <f>(Solieusap!G1493)</f>
        <v>29.505700000000001</v>
      </c>
      <c r="H506" s="19">
        <f>(Solieusap!H1493)</f>
        <v>0.16703000000000001</v>
      </c>
      <c r="I506" s="19">
        <f>(Solieusap!I1493)</f>
        <v>0.12848999999999999</v>
      </c>
      <c r="J506" s="19">
        <f>(Solieusap!J1493)</f>
        <v>-2.1000000000000001E-4</v>
      </c>
      <c r="K506" s="19">
        <f t="shared" si="33"/>
        <v>0.14419999999999999</v>
      </c>
      <c r="L506" s="19">
        <f t="shared" si="34"/>
        <v>-0.15010000000000001</v>
      </c>
      <c r="M506" s="19">
        <f t="shared" si="35"/>
        <v>29.505700000000001</v>
      </c>
    </row>
    <row r="507" spans="1:13" hidden="1">
      <c r="A507" s="88" t="str">
        <f>Solieusap!A759</f>
        <v>131</v>
      </c>
      <c r="B507" s="88" t="str">
        <f>Solieusap!B759</f>
        <v>cb5</v>
      </c>
      <c r="C507" s="88" t="str">
        <f>Solieusap!C759</f>
        <v>Combination</v>
      </c>
      <c r="D507" s="88">
        <f>Solieusap!D759</f>
        <v>0</v>
      </c>
      <c r="E507" s="19">
        <f>(Solieusap!E759)</f>
        <v>0.14419999999999999</v>
      </c>
      <c r="F507" s="19">
        <f>(Solieusap!F759)</f>
        <v>-5.9799999999999999E-2</v>
      </c>
      <c r="G507" s="19">
        <f>(Solieusap!G759)</f>
        <v>18.9255</v>
      </c>
      <c r="H507" s="19">
        <f>(Solieusap!H759)</f>
        <v>5.9970000000000002E-2</v>
      </c>
      <c r="I507" s="19">
        <f>(Solieusap!I759)</f>
        <v>0.12883</v>
      </c>
      <c r="J507" s="19">
        <f>(Solieusap!J759)</f>
        <v>-1.2999999999999999E-4</v>
      </c>
      <c r="K507" s="19">
        <f t="shared" si="33"/>
        <v>0.14419999999999999</v>
      </c>
      <c r="L507" s="19">
        <f t="shared" si="34"/>
        <v>-5.9799999999999999E-2</v>
      </c>
      <c r="M507" s="19">
        <f t="shared" si="35"/>
        <v>18.9255</v>
      </c>
    </row>
    <row r="508" spans="1:13" hidden="1">
      <c r="A508" s="88" t="str">
        <f>Solieusap!A756</f>
        <v>131</v>
      </c>
      <c r="B508" s="88" t="str">
        <f>Solieusap!B756</f>
        <v>CB2</v>
      </c>
      <c r="C508" s="88" t="str">
        <f>Solieusap!C756</f>
        <v>Combination</v>
      </c>
      <c r="D508" s="88">
        <f>Solieusap!D756</f>
        <v>0</v>
      </c>
      <c r="E508" s="19">
        <f>(Solieusap!E756)</f>
        <v>0.14419999999999999</v>
      </c>
      <c r="F508" s="19">
        <f>(Solieusap!F756)</f>
        <v>-6.5500000000000003E-2</v>
      </c>
      <c r="G508" s="19">
        <f>(Solieusap!G756)</f>
        <v>18.725100000000001</v>
      </c>
      <c r="H508" s="19">
        <f>(Solieusap!H756)</f>
        <v>6.6729999999999998E-2</v>
      </c>
      <c r="I508" s="19">
        <f>(Solieusap!I756)</f>
        <v>0.12884999999999999</v>
      </c>
      <c r="J508" s="19">
        <f>(Solieusap!J756)</f>
        <v>-1.2E-4</v>
      </c>
      <c r="K508" s="19">
        <f t="shared" si="33"/>
        <v>0.14419999999999999</v>
      </c>
      <c r="L508" s="19">
        <f t="shared" si="34"/>
        <v>-6.5500000000000003E-2</v>
      </c>
      <c r="M508" s="19">
        <f t="shared" si="35"/>
        <v>18.725100000000001</v>
      </c>
    </row>
    <row r="509" spans="1:13" hidden="1">
      <c r="A509" s="88" t="str">
        <f>Solieusap!A762</f>
        <v>131</v>
      </c>
      <c r="B509" s="88" t="str">
        <f>Solieusap!B762</f>
        <v>cb8</v>
      </c>
      <c r="C509" s="88" t="str">
        <f>Solieusap!C762</f>
        <v>Combination</v>
      </c>
      <c r="D509" s="88">
        <f>Solieusap!D762</f>
        <v>0</v>
      </c>
      <c r="E509" s="19">
        <f>(Solieusap!E762)</f>
        <v>0.14419999999999999</v>
      </c>
      <c r="F509" s="19">
        <f>(Solieusap!F762)</f>
        <v>0.39589999999999997</v>
      </c>
      <c r="G509" s="19">
        <f>(Solieusap!G762)</f>
        <v>15.2994</v>
      </c>
      <c r="H509" s="19">
        <f>(Solieusap!H762)</f>
        <v>-0.58804000000000001</v>
      </c>
      <c r="I509" s="19">
        <f>(Solieusap!I762)</f>
        <v>0.12884000000000001</v>
      </c>
      <c r="J509" s="19">
        <f>(Solieusap!J762)</f>
        <v>6.4999999999999997E-4</v>
      </c>
      <c r="K509" s="19">
        <f t="shared" si="33"/>
        <v>0.14419999999999999</v>
      </c>
      <c r="L509" s="19">
        <f t="shared" si="34"/>
        <v>0.39589999999999997</v>
      </c>
      <c r="M509" s="19">
        <f t="shared" si="35"/>
        <v>15.2994</v>
      </c>
    </row>
    <row r="510" spans="1:13" hidden="1">
      <c r="A510" s="88" t="str">
        <f>Solieusap!A777</f>
        <v>131</v>
      </c>
      <c r="B510" s="88" t="str">
        <f>Solieusap!B777</f>
        <v>cb23</v>
      </c>
      <c r="C510" s="88" t="str">
        <f>Solieusap!C777</f>
        <v>Combination</v>
      </c>
      <c r="D510" s="88">
        <f>Solieusap!D777</f>
        <v>0</v>
      </c>
      <c r="E510" s="19">
        <f>(Solieusap!E777)</f>
        <v>0.1439</v>
      </c>
      <c r="F510" s="19">
        <f>(Solieusap!F777)</f>
        <v>0.33129999999999998</v>
      </c>
      <c r="G510" s="19">
        <f>(Solieusap!G777)</f>
        <v>19.3794</v>
      </c>
      <c r="H510" s="19">
        <f>(Solieusap!H777)</f>
        <v>-0.49325000000000002</v>
      </c>
      <c r="I510" s="19">
        <f>(Solieusap!I777)</f>
        <v>0.12851000000000001</v>
      </c>
      <c r="J510" s="19">
        <f>(Solieusap!J777)</f>
        <v>5.9999999999999995E-4</v>
      </c>
      <c r="K510" s="19">
        <f t="shared" si="33"/>
        <v>0.1439</v>
      </c>
      <c r="L510" s="19">
        <f t="shared" si="34"/>
        <v>0.33129999999999998</v>
      </c>
      <c r="M510" s="19">
        <f t="shared" si="35"/>
        <v>19.3794</v>
      </c>
    </row>
    <row r="511" spans="1:13" hidden="1">
      <c r="A511" s="88" t="str">
        <f>Solieusap!A778</f>
        <v>131</v>
      </c>
      <c r="B511" s="88" t="str">
        <f>Solieusap!B778</f>
        <v>cb24</v>
      </c>
      <c r="C511" s="88" t="str">
        <f>Solieusap!C778</f>
        <v>Combination</v>
      </c>
      <c r="D511" s="88">
        <f>Solieusap!D778</f>
        <v>0</v>
      </c>
      <c r="E511" s="19">
        <f>(Solieusap!E778)</f>
        <v>0.14380000000000001</v>
      </c>
      <c r="F511" s="19">
        <f>(Solieusap!F778)</f>
        <v>0.34689999999999999</v>
      </c>
      <c r="G511" s="19">
        <f>(Solieusap!G778)</f>
        <v>19.6633</v>
      </c>
      <c r="H511" s="19">
        <f>(Solieusap!H778)</f>
        <v>-0.51876</v>
      </c>
      <c r="I511" s="19">
        <f>(Solieusap!I778)</f>
        <v>0.12844</v>
      </c>
      <c r="J511" s="19">
        <f>(Solieusap!J778)</f>
        <v>5.8E-4</v>
      </c>
      <c r="K511" s="19">
        <f t="shared" si="33"/>
        <v>0.14380000000000001</v>
      </c>
      <c r="L511" s="19">
        <f t="shared" si="34"/>
        <v>0.34689999999999999</v>
      </c>
      <c r="M511" s="19">
        <f t="shared" si="35"/>
        <v>19.6633</v>
      </c>
    </row>
    <row r="512" spans="1:13" hidden="1">
      <c r="A512" s="88" t="str">
        <f>Solieusap!A775</f>
        <v>131</v>
      </c>
      <c r="B512" s="88" t="str">
        <f>Solieusap!B775</f>
        <v>cb21</v>
      </c>
      <c r="C512" s="88" t="str">
        <f>Solieusap!C775</f>
        <v>Combination</v>
      </c>
      <c r="D512" s="88">
        <f>Solieusap!D775</f>
        <v>0</v>
      </c>
      <c r="E512" s="19">
        <f>(Solieusap!E775)</f>
        <v>0.14380000000000001</v>
      </c>
      <c r="F512" s="19">
        <f>(Solieusap!F775)</f>
        <v>0.34179999999999999</v>
      </c>
      <c r="G512" s="19">
        <f>(Solieusap!G775)</f>
        <v>19.483000000000001</v>
      </c>
      <c r="H512" s="19">
        <f>(Solieusap!H775)</f>
        <v>-0.51268000000000002</v>
      </c>
      <c r="I512" s="19">
        <f>(Solieusap!I775)</f>
        <v>0.12845000000000001</v>
      </c>
      <c r="J512" s="19">
        <f>(Solieusap!J775)</f>
        <v>5.8E-4</v>
      </c>
      <c r="K512" s="19">
        <f t="shared" si="33"/>
        <v>0.14380000000000001</v>
      </c>
      <c r="L512" s="19">
        <f t="shared" si="34"/>
        <v>0.34179999999999999</v>
      </c>
      <c r="M512" s="19">
        <f t="shared" si="35"/>
        <v>19.483000000000001</v>
      </c>
    </row>
    <row r="513" spans="1:13" hidden="1">
      <c r="A513" s="88" t="str">
        <f>Solieusap!A295</f>
        <v>103</v>
      </c>
      <c r="B513" s="88" t="str">
        <f>Solieusap!B295</f>
        <v>CB1</v>
      </c>
      <c r="C513" s="88" t="str">
        <f>Solieusap!C295</f>
        <v>Combination</v>
      </c>
      <c r="D513" s="88">
        <f>Solieusap!D295</f>
        <v>0</v>
      </c>
      <c r="E513" s="19">
        <f>(Solieusap!E295)</f>
        <v>0.14360000000000001</v>
      </c>
      <c r="F513" s="19">
        <f>(Solieusap!F295)</f>
        <v>-8.3599999999999994E-2</v>
      </c>
      <c r="G513" s="19">
        <f>(Solieusap!G295)</f>
        <v>23.868200000000002</v>
      </c>
      <c r="H513" s="19">
        <f>(Solieusap!H295)</f>
        <v>0.11056000000000001</v>
      </c>
      <c r="I513" s="19">
        <f>(Solieusap!I295)</f>
        <v>0.12698999999999999</v>
      </c>
      <c r="J513" s="19">
        <f>(Solieusap!J295)</f>
        <v>6.6199999999999996E-5</v>
      </c>
      <c r="K513" s="19">
        <f t="shared" si="33"/>
        <v>0.14360000000000001</v>
      </c>
      <c r="L513" s="19">
        <f t="shared" si="34"/>
        <v>-8.3599999999999994E-2</v>
      </c>
      <c r="M513" s="19">
        <f t="shared" si="35"/>
        <v>23.868200000000002</v>
      </c>
    </row>
    <row r="514" spans="1:13" hidden="1">
      <c r="A514" s="88" t="str">
        <f>Solieusap!A1131</f>
        <v>147</v>
      </c>
      <c r="B514" s="88" t="str">
        <f>Solieusap!B1131</f>
        <v>cb9</v>
      </c>
      <c r="C514" s="88" t="str">
        <f>Solieusap!C1131</f>
        <v>Combination</v>
      </c>
      <c r="D514" s="88">
        <f>Solieusap!D1131</f>
        <v>0</v>
      </c>
      <c r="E514" s="19">
        <f>(Solieusap!E1131)</f>
        <v>0.1431</v>
      </c>
      <c r="F514" s="19">
        <f>(Solieusap!F1131)</f>
        <v>-0.51170000000000004</v>
      </c>
      <c r="G514" s="19">
        <f>(Solieusap!G1131)</f>
        <v>21.355599999999999</v>
      </c>
      <c r="H514" s="19">
        <f>(Solieusap!H1131)</f>
        <v>0.73785000000000001</v>
      </c>
      <c r="I514" s="19">
        <f>(Solieusap!I1131)</f>
        <v>0.12820000000000001</v>
      </c>
      <c r="J514" s="19">
        <f>(Solieusap!J1131)</f>
        <v>2.7999999999999998E-4</v>
      </c>
      <c r="K514" s="19">
        <f t="shared" si="33"/>
        <v>0.1431</v>
      </c>
      <c r="L514" s="19">
        <f t="shared" si="34"/>
        <v>-0.51170000000000004</v>
      </c>
      <c r="M514" s="19">
        <f t="shared" si="35"/>
        <v>21.355599999999999</v>
      </c>
    </row>
    <row r="515" spans="1:13" hidden="1">
      <c r="A515" s="88" t="str">
        <f>Solieusap!A779</f>
        <v>131</v>
      </c>
      <c r="B515" s="88" t="str">
        <f>Solieusap!B779</f>
        <v>cb25</v>
      </c>
      <c r="C515" s="88" t="str">
        <f>Solieusap!C779</f>
        <v>Combination</v>
      </c>
      <c r="D515" s="88">
        <f>Solieusap!D779</f>
        <v>0</v>
      </c>
      <c r="E515" s="19">
        <f>(Solieusap!E779)</f>
        <v>0.14299999999999999</v>
      </c>
      <c r="F515" s="19">
        <f>(Solieusap!F779)</f>
        <v>-0.56320000000000003</v>
      </c>
      <c r="G515" s="19">
        <f>(Solieusap!G779)</f>
        <v>20.7209</v>
      </c>
      <c r="H515" s="19">
        <f>(Solieusap!H779)</f>
        <v>0.78493999999999997</v>
      </c>
      <c r="I515" s="19">
        <f>(Solieusap!I779)</f>
        <v>0.12740000000000001</v>
      </c>
      <c r="J515" s="19">
        <f>(Solieusap!J779)</f>
        <v>-1.09E-3</v>
      </c>
      <c r="K515" s="19">
        <f t="shared" si="33"/>
        <v>0.14299999999999999</v>
      </c>
      <c r="L515" s="19">
        <f t="shared" si="34"/>
        <v>-0.56320000000000003</v>
      </c>
      <c r="M515" s="19">
        <f t="shared" si="35"/>
        <v>20.7209</v>
      </c>
    </row>
    <row r="516" spans="1:13" hidden="1">
      <c r="A516" s="88" t="str">
        <f>Solieusap!A1238</f>
        <v>151</v>
      </c>
      <c r="B516" s="88" t="str">
        <f>Solieusap!B1238</f>
        <v>cb24</v>
      </c>
      <c r="C516" s="88" t="str">
        <f>Solieusap!C1238</f>
        <v>Combination</v>
      </c>
      <c r="D516" s="88">
        <f>Solieusap!D1238</f>
        <v>0</v>
      </c>
      <c r="E516" s="19">
        <f>(Solieusap!E1238)</f>
        <v>0.14269999999999999</v>
      </c>
      <c r="F516" s="19">
        <f>(Solieusap!F1238)</f>
        <v>0.50760000000000005</v>
      </c>
      <c r="G516" s="19">
        <f>(Solieusap!G1238)</f>
        <v>19.624400000000001</v>
      </c>
      <c r="H516" s="19">
        <f>(Solieusap!H1238)</f>
        <v>-0.67059000000000002</v>
      </c>
      <c r="I516" s="19">
        <f>(Solieusap!I1238)</f>
        <v>0.12631999999999999</v>
      </c>
      <c r="J516" s="19">
        <f>(Solieusap!J1238)</f>
        <v>6.6E-4</v>
      </c>
      <c r="K516" s="19">
        <f t="shared" si="33"/>
        <v>0.14269999999999999</v>
      </c>
      <c r="L516" s="19">
        <f t="shared" si="34"/>
        <v>0.50760000000000005</v>
      </c>
      <c r="M516" s="19">
        <f t="shared" si="35"/>
        <v>19.624400000000001</v>
      </c>
    </row>
    <row r="517" spans="1:13" hidden="1">
      <c r="A517" s="88" t="str">
        <f>Solieusap!A1222</f>
        <v>151</v>
      </c>
      <c r="B517" s="88" t="str">
        <f>Solieusap!B1222</f>
        <v>cb8</v>
      </c>
      <c r="C517" s="88" t="str">
        <f>Solieusap!C1222</f>
        <v>Combination</v>
      </c>
      <c r="D517" s="88">
        <f>Solieusap!D1222</f>
        <v>0</v>
      </c>
      <c r="E517" s="19">
        <f>(Solieusap!E1222)</f>
        <v>0.14269999999999999</v>
      </c>
      <c r="F517" s="19">
        <f>(Solieusap!F1222)</f>
        <v>0.5635</v>
      </c>
      <c r="G517" s="19">
        <f>(Solieusap!G1222)</f>
        <v>15.369</v>
      </c>
      <c r="H517" s="19">
        <f>(Solieusap!H1222)</f>
        <v>-0.74690999999999996</v>
      </c>
      <c r="I517" s="19">
        <f>(Solieusap!I1222)</f>
        <v>0.12617</v>
      </c>
      <c r="J517" s="19">
        <f>(Solieusap!J1222)</f>
        <v>7.1000000000000002E-4</v>
      </c>
      <c r="K517" s="19">
        <f t="shared" ref="K517:K580" si="36">E517</f>
        <v>0.14269999999999999</v>
      </c>
      <c r="L517" s="19">
        <f t="shared" ref="L517:L580" si="37">F517</f>
        <v>0.5635</v>
      </c>
      <c r="M517" s="19">
        <f t="shared" ref="M517:M580" si="38">G517</f>
        <v>15.369</v>
      </c>
    </row>
    <row r="518" spans="1:13" hidden="1">
      <c r="A518" s="88" t="str">
        <f>Solieusap!A1235</f>
        <v>151</v>
      </c>
      <c r="B518" s="88" t="str">
        <f>Solieusap!B1235</f>
        <v>cb21</v>
      </c>
      <c r="C518" s="88" t="str">
        <f>Solieusap!C1235</f>
        <v>Combination</v>
      </c>
      <c r="D518" s="88">
        <f>Solieusap!D1235</f>
        <v>0</v>
      </c>
      <c r="E518" s="19">
        <f>(Solieusap!E1235)</f>
        <v>0.1426</v>
      </c>
      <c r="F518" s="19">
        <f>(Solieusap!F1235)</f>
        <v>0.50449999999999995</v>
      </c>
      <c r="G518" s="19">
        <f>(Solieusap!G1235)</f>
        <v>19.543099999999999</v>
      </c>
      <c r="H518" s="19">
        <f>(Solieusap!H1235)</f>
        <v>-0.66639999999999999</v>
      </c>
      <c r="I518" s="19">
        <f>(Solieusap!I1235)</f>
        <v>0.12623999999999999</v>
      </c>
      <c r="J518" s="19">
        <f>(Solieusap!J1235)</f>
        <v>6.6E-4</v>
      </c>
      <c r="K518" s="19">
        <f t="shared" si="36"/>
        <v>0.1426</v>
      </c>
      <c r="L518" s="19">
        <f t="shared" si="37"/>
        <v>0.50449999999999995</v>
      </c>
      <c r="M518" s="19">
        <f t="shared" si="38"/>
        <v>19.543099999999999</v>
      </c>
    </row>
    <row r="519" spans="1:13" hidden="1">
      <c r="A519" s="88" t="str">
        <f>Solieusap!A1151</f>
        <v>147</v>
      </c>
      <c r="B519" s="88" t="str">
        <f>Solieusap!B1151</f>
        <v>cb29</v>
      </c>
      <c r="C519" s="88" t="str">
        <f>Solieusap!C1151</f>
        <v>Combination</v>
      </c>
      <c r="D519" s="88">
        <f>Solieusap!D1151</f>
        <v>0</v>
      </c>
      <c r="E519" s="19">
        <f>(Solieusap!E1151)</f>
        <v>0.1426</v>
      </c>
      <c r="F519" s="19">
        <f>(Solieusap!F1151)</f>
        <v>-0.45800000000000002</v>
      </c>
      <c r="G519" s="19">
        <f>(Solieusap!G1151)</f>
        <v>25.784199999999998</v>
      </c>
      <c r="H519" s="19">
        <f>(Solieusap!H1151)</f>
        <v>0.66391999999999995</v>
      </c>
      <c r="I519" s="19">
        <f>(Solieusap!I1151)</f>
        <v>0.12770999999999999</v>
      </c>
      <c r="J519" s="19">
        <f>(Solieusap!J1151)</f>
        <v>2.7E-4</v>
      </c>
      <c r="K519" s="19">
        <f t="shared" si="36"/>
        <v>0.1426</v>
      </c>
      <c r="L519" s="19">
        <f t="shared" si="37"/>
        <v>-0.45800000000000002</v>
      </c>
      <c r="M519" s="19">
        <f t="shared" si="38"/>
        <v>25.784199999999998</v>
      </c>
    </row>
    <row r="520" spans="1:13" hidden="1">
      <c r="A520" s="88" t="str">
        <f>Solieusap!A1148</f>
        <v>147</v>
      </c>
      <c r="B520" s="88" t="str">
        <f>Solieusap!B1148</f>
        <v>cb26</v>
      </c>
      <c r="C520" s="88" t="str">
        <f>Solieusap!C1148</f>
        <v>Combination</v>
      </c>
      <c r="D520" s="88">
        <f>Solieusap!D1148</f>
        <v>0</v>
      </c>
      <c r="E520" s="19">
        <f>(Solieusap!E1148)</f>
        <v>0.14249999999999999</v>
      </c>
      <c r="F520" s="19">
        <f>(Solieusap!F1148)</f>
        <v>-0.4597</v>
      </c>
      <c r="G520" s="19">
        <f>(Solieusap!G1148)</f>
        <v>25.870100000000001</v>
      </c>
      <c r="H520" s="19">
        <f>(Solieusap!H1148)</f>
        <v>0.66685000000000005</v>
      </c>
      <c r="I520" s="19">
        <f>(Solieusap!I1148)</f>
        <v>0.12767999999999999</v>
      </c>
      <c r="J520" s="19">
        <f>(Solieusap!J1148)</f>
        <v>2.5999999999999998E-4</v>
      </c>
      <c r="K520" s="19">
        <f t="shared" si="36"/>
        <v>0.14249999999999999</v>
      </c>
      <c r="L520" s="19">
        <f t="shared" si="37"/>
        <v>-0.4597</v>
      </c>
      <c r="M520" s="19">
        <f t="shared" si="38"/>
        <v>25.870100000000001</v>
      </c>
    </row>
    <row r="521" spans="1:13" hidden="1">
      <c r="A521" s="88" t="str">
        <f>Solieusap!A1150</f>
        <v>147</v>
      </c>
      <c r="B521" s="88" t="str">
        <f>Solieusap!B1150</f>
        <v>cb28</v>
      </c>
      <c r="C521" s="88" t="str">
        <f>Solieusap!C1150</f>
        <v>Combination</v>
      </c>
      <c r="D521" s="88">
        <f>Solieusap!D1150</f>
        <v>0</v>
      </c>
      <c r="E521" s="19">
        <f>(Solieusap!E1150)</f>
        <v>0.14249999999999999</v>
      </c>
      <c r="F521" s="19">
        <f>(Solieusap!F1150)</f>
        <v>-0.48409999999999997</v>
      </c>
      <c r="G521" s="19">
        <f>(Solieusap!G1150)</f>
        <v>25.9085</v>
      </c>
      <c r="H521" s="19">
        <f>(Solieusap!H1150)</f>
        <v>0.69872000000000001</v>
      </c>
      <c r="I521" s="19">
        <f>(Solieusap!I1150)</f>
        <v>0.12759999999999999</v>
      </c>
      <c r="J521" s="19">
        <f>(Solieusap!J1150)</f>
        <v>2.7999999999999998E-4</v>
      </c>
      <c r="K521" s="19">
        <f t="shared" si="36"/>
        <v>0.14249999999999999</v>
      </c>
      <c r="L521" s="19">
        <f t="shared" si="37"/>
        <v>-0.48409999999999997</v>
      </c>
      <c r="M521" s="19">
        <f t="shared" si="38"/>
        <v>25.9085</v>
      </c>
    </row>
    <row r="522" spans="1:13" hidden="1">
      <c r="A522" s="88" t="str">
        <f>Solieusap!A1237</f>
        <v>151</v>
      </c>
      <c r="B522" s="88" t="str">
        <f>Solieusap!B1237</f>
        <v>cb23</v>
      </c>
      <c r="C522" s="88" t="str">
        <f>Solieusap!C1237</f>
        <v>Combination</v>
      </c>
      <c r="D522" s="88">
        <f>Solieusap!D1237</f>
        <v>0</v>
      </c>
      <c r="E522" s="19">
        <f>(Solieusap!E1237)</f>
        <v>0.14249999999999999</v>
      </c>
      <c r="F522" s="19">
        <f>(Solieusap!F1237)</f>
        <v>0.4839</v>
      </c>
      <c r="G522" s="19">
        <f>(Solieusap!G1237)</f>
        <v>19.605599999999999</v>
      </c>
      <c r="H522" s="19">
        <f>(Solieusap!H1237)</f>
        <v>-0.63844000000000001</v>
      </c>
      <c r="I522" s="19">
        <f>(Solieusap!I1237)</f>
        <v>0.12608</v>
      </c>
      <c r="J522" s="19">
        <f>(Solieusap!J1237)</f>
        <v>7.1000000000000002E-4</v>
      </c>
      <c r="K522" s="19">
        <f t="shared" si="36"/>
        <v>0.14249999999999999</v>
      </c>
      <c r="L522" s="19">
        <f t="shared" si="37"/>
        <v>0.4839</v>
      </c>
      <c r="M522" s="19">
        <f t="shared" si="38"/>
        <v>19.605599999999999</v>
      </c>
    </row>
    <row r="523" spans="1:13" hidden="1">
      <c r="A523" s="88" t="str">
        <f>Solieusap!A1236</f>
        <v>151</v>
      </c>
      <c r="B523" s="88" t="str">
        <f>Solieusap!B1236</f>
        <v>cb22</v>
      </c>
      <c r="C523" s="88" t="str">
        <f>Solieusap!C1236</f>
        <v>Combination</v>
      </c>
      <c r="D523" s="88">
        <f>Solieusap!D1236</f>
        <v>0</v>
      </c>
      <c r="E523" s="19">
        <f>(Solieusap!E1236)</f>
        <v>0.1424</v>
      </c>
      <c r="F523" s="19">
        <f>(Solieusap!F1236)</f>
        <v>0.4587</v>
      </c>
      <c r="G523" s="19">
        <f>(Solieusap!G1236)</f>
        <v>19.6937</v>
      </c>
      <c r="H523" s="19">
        <f>(Solieusap!H1236)</f>
        <v>-0.60426999999999997</v>
      </c>
      <c r="I523" s="19">
        <f>(Solieusap!I1236)</f>
        <v>0.12587999999999999</v>
      </c>
      <c r="J523" s="19">
        <f>(Solieusap!J1236)</f>
        <v>9.2000000000000003E-4</v>
      </c>
      <c r="K523" s="19">
        <f t="shared" si="36"/>
        <v>0.1424</v>
      </c>
      <c r="L523" s="19">
        <f t="shared" si="37"/>
        <v>0.4587</v>
      </c>
      <c r="M523" s="19">
        <f t="shared" si="38"/>
        <v>19.6937</v>
      </c>
    </row>
    <row r="524" spans="1:13" hidden="1">
      <c r="A524" s="88" t="str">
        <f>Solieusap!A1149</f>
        <v>147</v>
      </c>
      <c r="B524" s="88" t="str">
        <f>Solieusap!B1149</f>
        <v>cb27</v>
      </c>
      <c r="C524" s="88" t="str">
        <f>Solieusap!C1149</f>
        <v>Combination</v>
      </c>
      <c r="D524" s="88">
        <f>Solieusap!D1149</f>
        <v>0</v>
      </c>
      <c r="E524" s="19">
        <f>(Solieusap!E1149)</f>
        <v>0.1424</v>
      </c>
      <c r="F524" s="19">
        <f>(Solieusap!F1149)</f>
        <v>-0.51449999999999996</v>
      </c>
      <c r="G524" s="19">
        <f>(Solieusap!G1149)</f>
        <v>25.966999999999999</v>
      </c>
      <c r="H524" s="19">
        <f>(Solieusap!H1149)</f>
        <v>0.73826000000000003</v>
      </c>
      <c r="I524" s="19">
        <f>(Solieusap!I1149)</f>
        <v>0.12755</v>
      </c>
      <c r="J524" s="19">
        <f>(Solieusap!J1149)</f>
        <v>4.6000000000000001E-4</v>
      </c>
      <c r="K524" s="19">
        <f t="shared" si="36"/>
        <v>0.1424</v>
      </c>
      <c r="L524" s="19">
        <f t="shared" si="37"/>
        <v>-0.51449999999999996</v>
      </c>
      <c r="M524" s="19">
        <f t="shared" si="38"/>
        <v>25.966999999999999</v>
      </c>
    </row>
    <row r="525" spans="1:13" hidden="1">
      <c r="A525" s="88" t="str">
        <f>Solieusap!A1111</f>
        <v>147</v>
      </c>
      <c r="B525" s="88" t="str">
        <f>Solieusap!B1111</f>
        <v>TT</v>
      </c>
      <c r="C525" s="88" t="str">
        <f>Solieusap!C1111</f>
        <v>LinStatic</v>
      </c>
      <c r="D525" s="88">
        <f>Solieusap!D1111</f>
        <v>0</v>
      </c>
      <c r="E525" s="19">
        <f>(Solieusap!E1111)</f>
        <v>0.1424</v>
      </c>
      <c r="F525" s="19">
        <f>(Solieusap!F1111)</f>
        <v>6.7100000000000007E-2</v>
      </c>
      <c r="G525" s="19">
        <f>(Solieusap!G1111)</f>
        <v>20.32</v>
      </c>
      <c r="H525" s="19">
        <f>(Solieusap!H1111)</f>
        <v>-5.5190000000000003E-2</v>
      </c>
      <c r="I525" s="19">
        <f>(Solieusap!I1111)</f>
        <v>0.12717000000000001</v>
      </c>
      <c r="J525" s="19">
        <f>(Solieusap!J1111)</f>
        <v>1.8000000000000001E-4</v>
      </c>
      <c r="K525" s="19">
        <f t="shared" si="36"/>
        <v>0.1424</v>
      </c>
      <c r="L525" s="19">
        <f t="shared" si="37"/>
        <v>6.7100000000000007E-2</v>
      </c>
      <c r="M525" s="19">
        <f t="shared" si="38"/>
        <v>20.32</v>
      </c>
    </row>
    <row r="526" spans="1:13" hidden="1">
      <c r="A526" s="88" t="str">
        <f>Solieusap!A1511</f>
        <v>163</v>
      </c>
      <c r="B526" s="88" t="str">
        <f>Solieusap!B1511</f>
        <v>cb21</v>
      </c>
      <c r="C526" s="88" t="str">
        <f>Solieusap!C1511</f>
        <v>Combination</v>
      </c>
      <c r="D526" s="88">
        <f>Solieusap!D1511</f>
        <v>0</v>
      </c>
      <c r="E526" s="19">
        <f>(Solieusap!E1511)</f>
        <v>0.14219999999999999</v>
      </c>
      <c r="F526" s="19">
        <f>(Solieusap!F1511)</f>
        <v>0.4975</v>
      </c>
      <c r="G526" s="19">
        <f>(Solieusap!G1511)</f>
        <v>28.251300000000001</v>
      </c>
      <c r="H526" s="19">
        <f>(Solieusap!H1511)</f>
        <v>-0.54207000000000005</v>
      </c>
      <c r="I526" s="19">
        <f>(Solieusap!I1511)</f>
        <v>0.12567</v>
      </c>
      <c r="J526" s="19">
        <f>(Solieusap!J1511)</f>
        <v>5.8E-4</v>
      </c>
      <c r="K526" s="19">
        <f t="shared" si="36"/>
        <v>0.14219999999999999</v>
      </c>
      <c r="L526" s="19">
        <f t="shared" si="37"/>
        <v>0.4975</v>
      </c>
      <c r="M526" s="19">
        <f t="shared" si="38"/>
        <v>28.251300000000001</v>
      </c>
    </row>
    <row r="527" spans="1:13" hidden="1">
      <c r="A527" s="88" t="str">
        <f>Solieusap!A755</f>
        <v>131</v>
      </c>
      <c r="B527" s="88" t="str">
        <f>Solieusap!B755</f>
        <v>CB1</v>
      </c>
      <c r="C527" s="88" t="str">
        <f>Solieusap!C755</f>
        <v>Combination</v>
      </c>
      <c r="D527" s="88">
        <f>Solieusap!D755</f>
        <v>0</v>
      </c>
      <c r="E527" s="19">
        <f>(Solieusap!E755)</f>
        <v>0.14219999999999999</v>
      </c>
      <c r="F527" s="19">
        <f>(Solieusap!F755)</f>
        <v>-0.10150000000000001</v>
      </c>
      <c r="G527" s="19">
        <f>(Solieusap!G755)</f>
        <v>23.193999999999999</v>
      </c>
      <c r="H527" s="19">
        <f>(Solieusap!H755)</f>
        <v>0.12784999999999999</v>
      </c>
      <c r="I527" s="19">
        <f>(Solieusap!I755)</f>
        <v>0.12659999999999999</v>
      </c>
      <c r="J527" s="19">
        <f>(Solieusap!J755)</f>
        <v>-2.9E-4</v>
      </c>
      <c r="K527" s="19">
        <f t="shared" si="36"/>
        <v>0.14219999999999999</v>
      </c>
      <c r="L527" s="19">
        <f t="shared" si="37"/>
        <v>-0.10150000000000001</v>
      </c>
      <c r="M527" s="19">
        <f t="shared" si="38"/>
        <v>23.193999999999999</v>
      </c>
    </row>
    <row r="528" spans="1:13" hidden="1">
      <c r="A528" s="88" t="str">
        <f>Solieusap!A1514</f>
        <v>163</v>
      </c>
      <c r="B528" s="88" t="str">
        <f>Solieusap!B1514</f>
        <v>cb24</v>
      </c>
      <c r="C528" s="88" t="str">
        <f>Solieusap!C1514</f>
        <v>Combination</v>
      </c>
      <c r="D528" s="88">
        <f>Solieusap!D1514</f>
        <v>0</v>
      </c>
      <c r="E528" s="19">
        <f>(Solieusap!E1514)</f>
        <v>0.1421</v>
      </c>
      <c r="F528" s="19">
        <f>(Solieusap!F1514)</f>
        <v>0.50109999999999999</v>
      </c>
      <c r="G528" s="19">
        <f>(Solieusap!G1514)</f>
        <v>28.326699999999999</v>
      </c>
      <c r="H528" s="19">
        <f>(Solieusap!H1514)</f>
        <v>-0.54676000000000002</v>
      </c>
      <c r="I528" s="19">
        <f>(Solieusap!I1514)</f>
        <v>0.12559000000000001</v>
      </c>
      <c r="J528" s="19">
        <f>(Solieusap!J1514)</f>
        <v>5.6999999999999998E-4</v>
      </c>
      <c r="K528" s="19">
        <f t="shared" si="36"/>
        <v>0.1421</v>
      </c>
      <c r="L528" s="19">
        <f t="shared" si="37"/>
        <v>0.50109999999999999</v>
      </c>
      <c r="M528" s="19">
        <f t="shared" si="38"/>
        <v>28.326699999999999</v>
      </c>
    </row>
    <row r="529" spans="1:13" hidden="1">
      <c r="A529" s="88" t="str">
        <f>Solieusap!A1498</f>
        <v>163</v>
      </c>
      <c r="B529" s="88" t="str">
        <f>Solieusap!B1498</f>
        <v>cb8</v>
      </c>
      <c r="C529" s="88" t="str">
        <f>Solieusap!C1498</f>
        <v>Combination</v>
      </c>
      <c r="D529" s="88">
        <f>Solieusap!D1498</f>
        <v>0</v>
      </c>
      <c r="E529" s="19">
        <f>(Solieusap!E1498)</f>
        <v>0.1421</v>
      </c>
      <c r="F529" s="19">
        <f>(Solieusap!F1498)</f>
        <v>0.57340000000000002</v>
      </c>
      <c r="G529" s="19">
        <f>(Solieusap!G1498)</f>
        <v>25.0837</v>
      </c>
      <c r="H529" s="19">
        <f>(Solieusap!H1498)</f>
        <v>-0.62470999999999999</v>
      </c>
      <c r="I529" s="19">
        <f>(Solieusap!I1498)</f>
        <v>0.12543000000000001</v>
      </c>
      <c r="J529" s="19">
        <f>(Solieusap!J1498)</f>
        <v>6.4000000000000005E-4</v>
      </c>
      <c r="K529" s="19">
        <f t="shared" si="36"/>
        <v>0.1421</v>
      </c>
      <c r="L529" s="19">
        <f t="shared" si="37"/>
        <v>0.57340000000000002</v>
      </c>
      <c r="M529" s="19">
        <f t="shared" si="38"/>
        <v>25.0837</v>
      </c>
    </row>
    <row r="530" spans="1:13" hidden="1">
      <c r="A530" s="88" t="str">
        <f>Solieusap!A868</f>
        <v>135</v>
      </c>
      <c r="B530" s="88" t="str">
        <f>Solieusap!B868</f>
        <v>cb22</v>
      </c>
      <c r="C530" s="88" t="str">
        <f>Solieusap!C868</f>
        <v>Combination</v>
      </c>
      <c r="D530" s="88">
        <f>Solieusap!D868</f>
        <v>0</v>
      </c>
      <c r="E530" s="19">
        <f>(Solieusap!E868)</f>
        <v>0.14199999999999999</v>
      </c>
      <c r="F530" s="19">
        <f>(Solieusap!F868)</f>
        <v>0.3543</v>
      </c>
      <c r="G530" s="19">
        <f>(Solieusap!G868)</f>
        <v>19.7075</v>
      </c>
      <c r="H530" s="19">
        <f>(Solieusap!H868)</f>
        <v>-0.51109000000000004</v>
      </c>
      <c r="I530" s="19">
        <f>(Solieusap!I868)</f>
        <v>0.12737999999999999</v>
      </c>
      <c r="J530" s="19">
        <f>(Solieusap!J868)</f>
        <v>1.24E-3</v>
      </c>
      <c r="K530" s="19">
        <f t="shared" si="36"/>
        <v>0.14199999999999999</v>
      </c>
      <c r="L530" s="19">
        <f t="shared" si="37"/>
        <v>0.3543</v>
      </c>
      <c r="M530" s="19">
        <f t="shared" si="38"/>
        <v>19.7075</v>
      </c>
    </row>
    <row r="531" spans="1:13" hidden="1">
      <c r="A531" s="88" t="str">
        <f>Solieusap!A774</f>
        <v>131</v>
      </c>
      <c r="B531" s="88" t="str">
        <f>Solieusap!B774</f>
        <v>cb20</v>
      </c>
      <c r="C531" s="88" t="str">
        <f>Solieusap!C774</f>
        <v>Combination</v>
      </c>
      <c r="D531" s="88">
        <f>Solieusap!D774</f>
        <v>0</v>
      </c>
      <c r="E531" s="19">
        <f>(Solieusap!E774)</f>
        <v>0.14199999999999999</v>
      </c>
      <c r="F531" s="19">
        <f>(Solieusap!F774)</f>
        <v>0.30940000000000001</v>
      </c>
      <c r="G531" s="19">
        <f>(Solieusap!G774)</f>
        <v>23.504899999999999</v>
      </c>
      <c r="H531" s="19">
        <f>(Solieusap!H774)</f>
        <v>-0.45767000000000002</v>
      </c>
      <c r="I531" s="19">
        <f>(Solieusap!I774)</f>
        <v>0.12642999999999999</v>
      </c>
      <c r="J531" s="19">
        <f>(Solieusap!J774)</f>
        <v>4.2999999999999999E-4</v>
      </c>
      <c r="K531" s="19">
        <f t="shared" si="36"/>
        <v>0.14199999999999999</v>
      </c>
      <c r="L531" s="19">
        <f t="shared" si="37"/>
        <v>0.30940000000000001</v>
      </c>
      <c r="M531" s="19">
        <f t="shared" si="38"/>
        <v>23.504899999999999</v>
      </c>
    </row>
    <row r="532" spans="1:13" hidden="1">
      <c r="A532" s="88" t="str">
        <f>Solieusap!A1513</f>
        <v>163</v>
      </c>
      <c r="B532" s="88" t="str">
        <f>Solieusap!B1513</f>
        <v>cb23</v>
      </c>
      <c r="C532" s="88" t="str">
        <f>Solieusap!C1513</f>
        <v>Combination</v>
      </c>
      <c r="D532" s="88">
        <f>Solieusap!D1513</f>
        <v>0</v>
      </c>
      <c r="E532" s="19">
        <f>(Solieusap!E1513)</f>
        <v>0.14199999999999999</v>
      </c>
      <c r="F532" s="19">
        <f>(Solieusap!F1513)</f>
        <v>0.47839999999999999</v>
      </c>
      <c r="G532" s="19">
        <f>(Solieusap!G1513)</f>
        <v>28.274999999999999</v>
      </c>
      <c r="H532" s="19">
        <f>(Solieusap!H1513)</f>
        <v>-0.51498999999999995</v>
      </c>
      <c r="I532" s="19">
        <f>(Solieusap!I1513)</f>
        <v>0.12540000000000001</v>
      </c>
      <c r="J532" s="19">
        <f>(Solieusap!J1513)</f>
        <v>5.9999999999999995E-4</v>
      </c>
      <c r="K532" s="19">
        <f t="shared" si="36"/>
        <v>0.14199999999999999</v>
      </c>
      <c r="L532" s="19">
        <f t="shared" si="37"/>
        <v>0.47839999999999999</v>
      </c>
      <c r="M532" s="19">
        <f t="shared" si="38"/>
        <v>28.274999999999999</v>
      </c>
    </row>
    <row r="533" spans="1:13" hidden="1">
      <c r="A533" s="88" t="str">
        <f>Solieusap!A1124</f>
        <v>147</v>
      </c>
      <c r="B533" s="88" t="str">
        <f>Solieusap!B1124</f>
        <v>CB2</v>
      </c>
      <c r="C533" s="88" t="str">
        <f>Solieusap!C1124</f>
        <v>Combination</v>
      </c>
      <c r="D533" s="88">
        <f>Solieusap!D1124</f>
        <v>0</v>
      </c>
      <c r="E533" s="19">
        <f>(Solieusap!E1124)</f>
        <v>0.1419</v>
      </c>
      <c r="F533" s="19">
        <f>(Solieusap!F1124)</f>
        <v>6.0699999999999997E-2</v>
      </c>
      <c r="G533" s="19">
        <f>(Solieusap!G1124)</f>
        <v>25.4511</v>
      </c>
      <c r="H533" s="19">
        <f>(Solieusap!H1124)</f>
        <v>-4.5960000000000001E-2</v>
      </c>
      <c r="I533" s="19">
        <f>(Solieusap!I1124)</f>
        <v>0.12670000000000001</v>
      </c>
      <c r="J533" s="19">
        <f>(Solieusap!J1124)</f>
        <v>1.7000000000000001E-4</v>
      </c>
      <c r="K533" s="19">
        <f t="shared" si="36"/>
        <v>0.1419</v>
      </c>
      <c r="L533" s="19">
        <f t="shared" si="37"/>
        <v>6.0699999999999997E-2</v>
      </c>
      <c r="M533" s="19">
        <f t="shared" si="38"/>
        <v>25.4511</v>
      </c>
    </row>
    <row r="534" spans="1:13" hidden="1">
      <c r="A534" s="88" t="str">
        <f>Solieusap!A1127</f>
        <v>147</v>
      </c>
      <c r="B534" s="88" t="str">
        <f>Solieusap!B1127</f>
        <v>cb5</v>
      </c>
      <c r="C534" s="88" t="str">
        <f>Solieusap!C1127</f>
        <v>Combination</v>
      </c>
      <c r="D534" s="88">
        <f>Solieusap!D1127</f>
        <v>0</v>
      </c>
      <c r="E534" s="19">
        <f>(Solieusap!E1127)</f>
        <v>0.1419</v>
      </c>
      <c r="F534" s="19">
        <f>(Solieusap!F1127)</f>
        <v>6.25E-2</v>
      </c>
      <c r="G534" s="19">
        <f>(Solieusap!G1127)</f>
        <v>25.355599999999999</v>
      </c>
      <c r="H534" s="19">
        <f>(Solieusap!H1127)</f>
        <v>-4.922E-2</v>
      </c>
      <c r="I534" s="19">
        <f>(Solieusap!I1127)</f>
        <v>0.12673999999999999</v>
      </c>
      <c r="J534" s="19">
        <f>(Solieusap!J1127)</f>
        <v>1.7000000000000001E-4</v>
      </c>
      <c r="K534" s="19">
        <f t="shared" si="36"/>
        <v>0.1419</v>
      </c>
      <c r="L534" s="19">
        <f t="shared" si="37"/>
        <v>6.25E-2</v>
      </c>
      <c r="M534" s="19">
        <f t="shared" si="38"/>
        <v>25.355599999999999</v>
      </c>
    </row>
    <row r="535" spans="1:13" hidden="1">
      <c r="A535" s="88" t="str">
        <f>Solieusap!A1125</f>
        <v>147</v>
      </c>
      <c r="B535" s="88" t="str">
        <f>Solieusap!B1125</f>
        <v>CB3</v>
      </c>
      <c r="C535" s="88" t="str">
        <f>Solieusap!C1125</f>
        <v>Combination</v>
      </c>
      <c r="D535" s="88">
        <f>Solieusap!D1125</f>
        <v>0</v>
      </c>
      <c r="E535" s="19">
        <f>(Solieusap!E1125)</f>
        <v>0.14180000000000001</v>
      </c>
      <c r="F535" s="19">
        <f>(Solieusap!F1125)</f>
        <v>-2.9619999999999999E-4</v>
      </c>
      <c r="G535" s="19">
        <f>(Solieusap!G1125)</f>
        <v>25.558800000000002</v>
      </c>
      <c r="H535" s="19">
        <f>(Solieusap!H1125)</f>
        <v>3.338E-2</v>
      </c>
      <c r="I535" s="19">
        <f>(Solieusap!I1125)</f>
        <v>0.12656000000000001</v>
      </c>
      <c r="J535" s="19">
        <f>(Solieusap!J1125)</f>
        <v>3.8999999999999999E-4</v>
      </c>
      <c r="K535" s="19">
        <f t="shared" si="36"/>
        <v>0.14180000000000001</v>
      </c>
      <c r="L535" s="19">
        <f t="shared" si="37"/>
        <v>-2.9619999999999999E-4</v>
      </c>
      <c r="M535" s="19">
        <f t="shared" si="38"/>
        <v>25.558800000000002</v>
      </c>
    </row>
    <row r="536" spans="1:13" hidden="1">
      <c r="A536" s="88" t="str">
        <f>Solieusap!A1126</f>
        <v>147</v>
      </c>
      <c r="B536" s="88" t="str">
        <f>Solieusap!B1126</f>
        <v>cb4</v>
      </c>
      <c r="C536" s="88" t="str">
        <f>Solieusap!C1126</f>
        <v>Combination</v>
      </c>
      <c r="D536" s="88">
        <f>Solieusap!D1126</f>
        <v>0</v>
      </c>
      <c r="E536" s="19">
        <f>(Solieusap!E1126)</f>
        <v>0.14180000000000001</v>
      </c>
      <c r="F536" s="19">
        <f>(Solieusap!F1126)</f>
        <v>3.3500000000000002E-2</v>
      </c>
      <c r="G536" s="19">
        <f>(Solieusap!G1126)</f>
        <v>25.4938</v>
      </c>
      <c r="H536" s="19">
        <f>(Solieusap!H1126)</f>
        <v>-1.055E-2</v>
      </c>
      <c r="I536" s="19">
        <f>(Solieusap!I1126)</f>
        <v>0.12661</v>
      </c>
      <c r="J536" s="19">
        <f>(Solieusap!J1126)</f>
        <v>1.9000000000000001E-4</v>
      </c>
      <c r="K536" s="19">
        <f t="shared" si="36"/>
        <v>0.14180000000000001</v>
      </c>
      <c r="L536" s="19">
        <f t="shared" si="37"/>
        <v>3.3500000000000002E-2</v>
      </c>
      <c r="M536" s="19">
        <f t="shared" si="38"/>
        <v>25.4938</v>
      </c>
    </row>
    <row r="537" spans="1:13" hidden="1">
      <c r="A537" s="88" t="str">
        <f>Solieusap!A1130</f>
        <v>147</v>
      </c>
      <c r="B537" s="88" t="str">
        <f>Solieusap!B1130</f>
        <v>cb8</v>
      </c>
      <c r="C537" s="88" t="str">
        <f>Solieusap!C1130</f>
        <v>Combination</v>
      </c>
      <c r="D537" s="88">
        <f>Solieusap!D1130</f>
        <v>0</v>
      </c>
      <c r="E537" s="19">
        <f>(Solieusap!E1130)</f>
        <v>0.14180000000000001</v>
      </c>
      <c r="F537" s="19">
        <f>(Solieusap!F1130)</f>
        <v>0.57269999999999999</v>
      </c>
      <c r="G537" s="19">
        <f>(Solieusap!G1130)</f>
        <v>19.476400000000002</v>
      </c>
      <c r="H537" s="19">
        <f>(Solieusap!H1130)</f>
        <v>-0.74648000000000003</v>
      </c>
      <c r="I537" s="19">
        <f>(Solieusap!I1130)</f>
        <v>0.12625</v>
      </c>
      <c r="J537" s="19">
        <f>(Solieusap!J1130)</f>
        <v>7.86E-5</v>
      </c>
      <c r="K537" s="19">
        <f t="shared" si="36"/>
        <v>0.14180000000000001</v>
      </c>
      <c r="L537" s="19">
        <f t="shared" si="37"/>
        <v>0.57269999999999999</v>
      </c>
      <c r="M537" s="19">
        <f t="shared" si="38"/>
        <v>19.476400000000002</v>
      </c>
    </row>
    <row r="538" spans="1:13" hidden="1">
      <c r="A538" s="88" t="str">
        <f>Solieusap!A1512</f>
        <v>163</v>
      </c>
      <c r="B538" s="88" t="str">
        <f>Solieusap!B1512</f>
        <v>cb22</v>
      </c>
      <c r="C538" s="88" t="str">
        <f>Solieusap!C1512</f>
        <v>Combination</v>
      </c>
      <c r="D538" s="88">
        <f>Solieusap!D1512</f>
        <v>0</v>
      </c>
      <c r="E538" s="19">
        <f>(Solieusap!E1512)</f>
        <v>0.14169999999999999</v>
      </c>
      <c r="F538" s="19">
        <f>(Solieusap!F1512)</f>
        <v>0.45490000000000003</v>
      </c>
      <c r="G538" s="19">
        <f>(Solieusap!G1512)</f>
        <v>28.295100000000001</v>
      </c>
      <c r="H538" s="19">
        <f>(Solieusap!H1512)</f>
        <v>-0.48170000000000002</v>
      </c>
      <c r="I538" s="19">
        <f>(Solieusap!I1512)</f>
        <v>0.12501000000000001</v>
      </c>
      <c r="J538" s="19">
        <f>(Solieusap!J1512)</f>
        <v>4.6999999999999999E-4</v>
      </c>
      <c r="K538" s="19">
        <f t="shared" si="36"/>
        <v>0.14169999999999999</v>
      </c>
      <c r="L538" s="19">
        <f t="shared" si="37"/>
        <v>0.45490000000000003</v>
      </c>
      <c r="M538" s="19">
        <f t="shared" si="38"/>
        <v>28.295100000000001</v>
      </c>
    </row>
    <row r="539" spans="1:13" hidden="1">
      <c r="A539" s="88" t="str">
        <f>Solieusap!A1491</f>
        <v>163</v>
      </c>
      <c r="B539" s="88" t="str">
        <f>Solieusap!B1491</f>
        <v>CB1</v>
      </c>
      <c r="C539" s="88" t="str">
        <f>Solieusap!C1491</f>
        <v>Combination</v>
      </c>
      <c r="D539" s="88">
        <f>Solieusap!D1491</f>
        <v>0</v>
      </c>
      <c r="E539" s="19">
        <f>(Solieusap!E1491)</f>
        <v>0.14169999999999999</v>
      </c>
      <c r="F539" s="19">
        <f>(Solieusap!F1491)</f>
        <v>-0.16109999999999999</v>
      </c>
      <c r="G539" s="19">
        <f>(Solieusap!G1491)</f>
        <v>32.813000000000002</v>
      </c>
      <c r="H539" s="19">
        <f>(Solieusap!H1491)</f>
        <v>0.18082999999999999</v>
      </c>
      <c r="I539" s="19">
        <f>(Solieusap!I1491)</f>
        <v>0.12595999999999999</v>
      </c>
      <c r="J539" s="19">
        <f>(Solieusap!J1491)</f>
        <v>-2.2000000000000001E-4</v>
      </c>
      <c r="K539" s="19">
        <f t="shared" si="36"/>
        <v>0.14169999999999999</v>
      </c>
      <c r="L539" s="19">
        <f t="shared" si="37"/>
        <v>-0.16109999999999999</v>
      </c>
      <c r="M539" s="19">
        <f t="shared" si="38"/>
        <v>32.813000000000002</v>
      </c>
    </row>
    <row r="540" spans="1:13" hidden="1">
      <c r="A540" s="88" t="str">
        <f>Solieusap!A1146</f>
        <v>147</v>
      </c>
      <c r="B540" s="88" t="str">
        <f>Solieusap!B1146</f>
        <v>cb24</v>
      </c>
      <c r="C540" s="88" t="str">
        <f>Solieusap!C1146</f>
        <v>Combination</v>
      </c>
      <c r="D540" s="88">
        <f>Solieusap!D1146</f>
        <v>0</v>
      </c>
      <c r="E540" s="19">
        <f>(Solieusap!E1146)</f>
        <v>0.1414</v>
      </c>
      <c r="F540" s="19">
        <f>(Solieusap!F1146)</f>
        <v>0.51800000000000002</v>
      </c>
      <c r="G540" s="19">
        <f>(Solieusap!G1146)</f>
        <v>24.0928</v>
      </c>
      <c r="H540" s="19">
        <f>(Solieusap!H1146)</f>
        <v>-0.67196999999999996</v>
      </c>
      <c r="I540" s="19">
        <f>(Solieusap!I1146)</f>
        <v>0.12595999999999999</v>
      </c>
      <c r="J540" s="19">
        <f>(Solieusap!J1146)</f>
        <v>8.4460000000000001E-5</v>
      </c>
      <c r="K540" s="19">
        <f t="shared" si="36"/>
        <v>0.1414</v>
      </c>
      <c r="L540" s="19">
        <f t="shared" si="37"/>
        <v>0.51800000000000002</v>
      </c>
      <c r="M540" s="19">
        <f t="shared" si="38"/>
        <v>24.0928</v>
      </c>
    </row>
    <row r="541" spans="1:13" hidden="1">
      <c r="A541" s="88" t="str">
        <f>Solieusap!A869</f>
        <v>135</v>
      </c>
      <c r="B541" s="88" t="str">
        <f>Solieusap!B869</f>
        <v>cb23</v>
      </c>
      <c r="C541" s="88" t="str">
        <f>Solieusap!C869</f>
        <v>Combination</v>
      </c>
      <c r="D541" s="88">
        <f>Solieusap!D869</f>
        <v>0</v>
      </c>
      <c r="E541" s="19">
        <f>(Solieusap!E869)</f>
        <v>0.1414</v>
      </c>
      <c r="F541" s="19">
        <f>(Solieusap!F869)</f>
        <v>0.37909999999999999</v>
      </c>
      <c r="G541" s="19">
        <f>(Solieusap!G869)</f>
        <v>19.689900000000002</v>
      </c>
      <c r="H541" s="19">
        <f>(Solieusap!H869)</f>
        <v>-0.54493999999999998</v>
      </c>
      <c r="I541" s="19">
        <f>(Solieusap!I869)</f>
        <v>0.1268</v>
      </c>
      <c r="J541" s="19">
        <f>(Solieusap!J869)</f>
        <v>1.2999999999999999E-3</v>
      </c>
      <c r="K541" s="19">
        <f t="shared" si="36"/>
        <v>0.1414</v>
      </c>
      <c r="L541" s="19">
        <f t="shared" si="37"/>
        <v>0.37909999999999999</v>
      </c>
      <c r="M541" s="19">
        <f t="shared" si="38"/>
        <v>19.689900000000002</v>
      </c>
    </row>
    <row r="542" spans="1:13" hidden="1">
      <c r="A542" s="88" t="str">
        <f>Solieusap!A854</f>
        <v>135</v>
      </c>
      <c r="B542" s="88" t="str">
        <f>Solieusap!B854</f>
        <v>cb8</v>
      </c>
      <c r="C542" s="88" t="str">
        <f>Solieusap!C854</f>
        <v>Combination</v>
      </c>
      <c r="D542" s="88">
        <f>Solieusap!D854</f>
        <v>0</v>
      </c>
      <c r="E542" s="19">
        <f>(Solieusap!E854)</f>
        <v>0.1414</v>
      </c>
      <c r="F542" s="19">
        <f>(Solieusap!F854)</f>
        <v>0.45610000000000001</v>
      </c>
      <c r="G542" s="19">
        <f>(Solieusap!G854)</f>
        <v>15.5006</v>
      </c>
      <c r="H542" s="19">
        <f>(Solieusap!H854)</f>
        <v>-0.65105000000000002</v>
      </c>
      <c r="I542" s="19">
        <f>(Solieusap!I854)</f>
        <v>0.12681000000000001</v>
      </c>
      <c r="J542" s="19">
        <f>(Solieusap!J854)</f>
        <v>1.3600000000000001E-3</v>
      </c>
      <c r="K542" s="19">
        <f t="shared" si="36"/>
        <v>0.1414</v>
      </c>
      <c r="L542" s="19">
        <f t="shared" si="37"/>
        <v>0.45610000000000001</v>
      </c>
      <c r="M542" s="19">
        <f t="shared" si="38"/>
        <v>15.5006</v>
      </c>
    </row>
    <row r="543" spans="1:13" hidden="1">
      <c r="A543" s="88" t="str">
        <f>Solieusap!A1145</f>
        <v>147</v>
      </c>
      <c r="B543" s="88" t="str">
        <f>Solieusap!B1145</f>
        <v>cb23</v>
      </c>
      <c r="C543" s="88" t="str">
        <f>Solieusap!C1145</f>
        <v>Combination</v>
      </c>
      <c r="D543" s="88">
        <f>Solieusap!D1145</f>
        <v>0</v>
      </c>
      <c r="E543" s="19">
        <f>(Solieusap!E1145)</f>
        <v>0.14130000000000001</v>
      </c>
      <c r="F543" s="19">
        <f>(Solieusap!F1145)</f>
        <v>0.4919</v>
      </c>
      <c r="G543" s="19">
        <f>(Solieusap!G1145)</f>
        <v>24.217199999999998</v>
      </c>
      <c r="H543" s="19">
        <f>(Solieusap!H1145)</f>
        <v>-0.63717999999999997</v>
      </c>
      <c r="I543" s="19">
        <f>(Solieusap!I1145)</f>
        <v>0.12584000000000001</v>
      </c>
      <c r="J543" s="19">
        <f>(Solieusap!J1145)</f>
        <v>9.8029999999999995E-5</v>
      </c>
      <c r="K543" s="19">
        <f t="shared" si="36"/>
        <v>0.14130000000000001</v>
      </c>
      <c r="L543" s="19">
        <f t="shared" si="37"/>
        <v>0.4919</v>
      </c>
      <c r="M543" s="19">
        <f t="shared" si="38"/>
        <v>24.217199999999998</v>
      </c>
    </row>
    <row r="544" spans="1:13" hidden="1">
      <c r="A544" s="88" t="str">
        <f>Solieusap!A870</f>
        <v>135</v>
      </c>
      <c r="B544" s="88" t="str">
        <f>Solieusap!B870</f>
        <v>cb24</v>
      </c>
      <c r="C544" s="88" t="str">
        <f>Solieusap!C870</f>
        <v>Combination</v>
      </c>
      <c r="D544" s="88">
        <f>Solieusap!D870</f>
        <v>0</v>
      </c>
      <c r="E544" s="19">
        <f>(Solieusap!E870)</f>
        <v>0.14130000000000001</v>
      </c>
      <c r="F544" s="19">
        <f>(Solieusap!F870)</f>
        <v>0.40229999999999999</v>
      </c>
      <c r="G544" s="19">
        <f>(Solieusap!G870)</f>
        <v>19.679099999999998</v>
      </c>
      <c r="H544" s="19">
        <f>(Solieusap!H870)</f>
        <v>-0.5766</v>
      </c>
      <c r="I544" s="19">
        <f>(Solieusap!I870)</f>
        <v>0.12667999999999999</v>
      </c>
      <c r="J544" s="19">
        <f>(Solieusap!J870)</f>
        <v>1.23E-3</v>
      </c>
      <c r="K544" s="19">
        <f t="shared" si="36"/>
        <v>0.14130000000000001</v>
      </c>
      <c r="L544" s="19">
        <f t="shared" si="37"/>
        <v>0.40229999999999999</v>
      </c>
      <c r="M544" s="19">
        <f t="shared" si="38"/>
        <v>19.679099999999998</v>
      </c>
    </row>
    <row r="545" spans="1:13" hidden="1">
      <c r="A545" s="88" t="str">
        <f>Solieusap!A1144</f>
        <v>147</v>
      </c>
      <c r="B545" s="88" t="str">
        <f>Solieusap!B1144</f>
        <v>cb22</v>
      </c>
      <c r="C545" s="88" t="str">
        <f>Solieusap!C1144</f>
        <v>Combination</v>
      </c>
      <c r="D545" s="88">
        <f>Solieusap!D1144</f>
        <v>0</v>
      </c>
      <c r="E545" s="19">
        <f>(Solieusap!E1144)</f>
        <v>0.14130000000000001</v>
      </c>
      <c r="F545" s="19">
        <f>(Solieusap!F1144)</f>
        <v>0.46150000000000002</v>
      </c>
      <c r="G545" s="19">
        <f>(Solieusap!G1144)</f>
        <v>24.275700000000001</v>
      </c>
      <c r="H545" s="19">
        <f>(Solieusap!H1144)</f>
        <v>-0.59762999999999999</v>
      </c>
      <c r="I545" s="19">
        <f>(Solieusap!I1144)</f>
        <v>0.1258</v>
      </c>
      <c r="J545" s="19">
        <f>(Solieusap!J1144)</f>
        <v>2.7999999999999998E-4</v>
      </c>
      <c r="K545" s="19">
        <f t="shared" si="36"/>
        <v>0.14130000000000001</v>
      </c>
      <c r="L545" s="19">
        <f t="shared" si="37"/>
        <v>0.46150000000000002</v>
      </c>
      <c r="M545" s="19">
        <f t="shared" si="38"/>
        <v>24.275700000000001</v>
      </c>
    </row>
    <row r="546" spans="1:13" hidden="1">
      <c r="A546" s="88" t="str">
        <f>Solieusap!A867</f>
        <v>135</v>
      </c>
      <c r="B546" s="88" t="str">
        <f>Solieusap!B867</f>
        <v>cb21</v>
      </c>
      <c r="C546" s="88" t="str">
        <f>Solieusap!C867</f>
        <v>Combination</v>
      </c>
      <c r="D546" s="88">
        <f>Solieusap!D867</f>
        <v>0</v>
      </c>
      <c r="E546" s="19">
        <f>(Solieusap!E867)</f>
        <v>0.14130000000000001</v>
      </c>
      <c r="F546" s="19">
        <f>(Solieusap!F867)</f>
        <v>0.39939999999999998</v>
      </c>
      <c r="G546" s="19">
        <f>(Solieusap!G867)</f>
        <v>19.640599999999999</v>
      </c>
      <c r="H546" s="19">
        <f>(Solieusap!H867)</f>
        <v>-0.5726</v>
      </c>
      <c r="I546" s="19">
        <f>(Solieusap!I867)</f>
        <v>0.12667</v>
      </c>
      <c r="J546" s="19">
        <f>(Solieusap!J867)</f>
        <v>1.24E-3</v>
      </c>
      <c r="K546" s="19">
        <f t="shared" si="36"/>
        <v>0.14130000000000001</v>
      </c>
      <c r="L546" s="19">
        <f t="shared" si="37"/>
        <v>0.39939999999999998</v>
      </c>
      <c r="M546" s="19">
        <f t="shared" si="38"/>
        <v>19.640599999999999</v>
      </c>
    </row>
    <row r="547" spans="1:13" hidden="1">
      <c r="A547" s="88" t="str">
        <f>Solieusap!A1143</f>
        <v>147</v>
      </c>
      <c r="B547" s="88" t="str">
        <f>Solieusap!B1143</f>
        <v>cb21</v>
      </c>
      <c r="C547" s="88" t="str">
        <f>Solieusap!C1143</f>
        <v>Combination</v>
      </c>
      <c r="D547" s="88">
        <f>Solieusap!D1143</f>
        <v>0</v>
      </c>
      <c r="E547" s="19">
        <f>(Solieusap!E1143)</f>
        <v>0.14130000000000001</v>
      </c>
      <c r="F547" s="19">
        <f>(Solieusap!F1143)</f>
        <v>0.51639999999999997</v>
      </c>
      <c r="G547" s="19">
        <f>(Solieusap!G1143)</f>
        <v>24.178799999999999</v>
      </c>
      <c r="H547" s="19">
        <f>(Solieusap!H1143)</f>
        <v>-0.66903999999999997</v>
      </c>
      <c r="I547" s="19">
        <f>(Solieusap!I1143)</f>
        <v>0.12592</v>
      </c>
      <c r="J547" s="19">
        <f>(Solieusap!J1143)</f>
        <v>8.0519999999999995E-5</v>
      </c>
      <c r="K547" s="19">
        <f t="shared" si="36"/>
        <v>0.14130000000000001</v>
      </c>
      <c r="L547" s="19">
        <f t="shared" si="37"/>
        <v>0.51639999999999997</v>
      </c>
      <c r="M547" s="19">
        <f t="shared" si="38"/>
        <v>24.178799999999999</v>
      </c>
    </row>
    <row r="548" spans="1:13" hidden="1">
      <c r="A548" s="88" t="str">
        <f>Solieusap!A849</f>
        <v>135</v>
      </c>
      <c r="B548" s="88" t="str">
        <f>Solieusap!B849</f>
        <v>CB3</v>
      </c>
      <c r="C548" s="88" t="str">
        <f>Solieusap!C849</f>
        <v>Combination</v>
      </c>
      <c r="D548" s="88">
        <f>Solieusap!D849</f>
        <v>0</v>
      </c>
      <c r="E548" s="19">
        <f>(Solieusap!E849)</f>
        <v>0.1409</v>
      </c>
      <c r="F548" s="19">
        <f>(Solieusap!F849)</f>
        <v>-0.1008</v>
      </c>
      <c r="G548" s="19">
        <f>(Solieusap!G849)</f>
        <v>19.405799999999999</v>
      </c>
      <c r="H548" s="19">
        <f>(Solieusap!H849)</f>
        <v>0.12136</v>
      </c>
      <c r="I548" s="19">
        <f>(Solieusap!I849)</f>
        <v>0.12598000000000001</v>
      </c>
      <c r="J548" s="19">
        <f>(Solieusap!J849)</f>
        <v>-6.0529999999999998E-5</v>
      </c>
      <c r="K548" s="19">
        <f t="shared" si="36"/>
        <v>0.1409</v>
      </c>
      <c r="L548" s="19">
        <f t="shared" si="37"/>
        <v>-0.1008</v>
      </c>
      <c r="M548" s="19">
        <f t="shared" si="38"/>
        <v>19.405799999999999</v>
      </c>
    </row>
    <row r="549" spans="1:13" hidden="1">
      <c r="A549" s="88" t="str">
        <f>Solieusap!A850</f>
        <v>135</v>
      </c>
      <c r="B549" s="88" t="str">
        <f>Solieusap!B850</f>
        <v>cb4</v>
      </c>
      <c r="C549" s="88" t="str">
        <f>Solieusap!C850</f>
        <v>Combination</v>
      </c>
      <c r="D549" s="88">
        <f>Solieusap!D850</f>
        <v>0</v>
      </c>
      <c r="E549" s="19">
        <f>(Solieusap!E850)</f>
        <v>0.14019999999999999</v>
      </c>
      <c r="F549" s="19">
        <f>(Solieusap!F850)</f>
        <v>-7.3300000000000004E-2</v>
      </c>
      <c r="G549" s="19">
        <f>(Solieusap!G850)</f>
        <v>19.386299999999999</v>
      </c>
      <c r="H549" s="19">
        <f>(Solieusap!H850)</f>
        <v>8.3750000000000005E-2</v>
      </c>
      <c r="I549" s="19">
        <f>(Solieusap!I850)</f>
        <v>0.12534000000000001</v>
      </c>
      <c r="J549" s="19">
        <f>(Solieusap!J850)</f>
        <v>1.4090000000000001E-5</v>
      </c>
      <c r="K549" s="19">
        <f t="shared" si="36"/>
        <v>0.14019999999999999</v>
      </c>
      <c r="L549" s="19">
        <f t="shared" si="37"/>
        <v>-7.3300000000000004E-2</v>
      </c>
      <c r="M549" s="19">
        <f t="shared" si="38"/>
        <v>19.386299999999999</v>
      </c>
    </row>
    <row r="550" spans="1:13" hidden="1">
      <c r="A550" s="88" t="str">
        <f>Solieusap!A835</f>
        <v>135</v>
      </c>
      <c r="B550" s="88" t="str">
        <f>Solieusap!B835</f>
        <v>TT</v>
      </c>
      <c r="C550" s="88" t="str">
        <f>Solieusap!C835</f>
        <v>LinStatic</v>
      </c>
      <c r="D550" s="88">
        <f>Solieusap!D835</f>
        <v>0</v>
      </c>
      <c r="E550" s="19">
        <f>(Solieusap!E835)</f>
        <v>0.1401</v>
      </c>
      <c r="F550" s="19">
        <f>(Solieusap!F835)</f>
        <v>-4.3200000000000002E-2</v>
      </c>
      <c r="G550" s="19">
        <f>(Solieusap!G835)</f>
        <v>14.635400000000001</v>
      </c>
      <c r="H550" s="19">
        <f>(Solieusap!H835)</f>
        <v>4.2959999999999998E-2</v>
      </c>
      <c r="I550" s="19">
        <f>(Solieusap!I835)</f>
        <v>0.12517</v>
      </c>
      <c r="J550" s="19">
        <f>(Solieusap!J835)</f>
        <v>-8.4229999999999998E-5</v>
      </c>
      <c r="K550" s="19">
        <f t="shared" si="36"/>
        <v>0.1401</v>
      </c>
      <c r="L550" s="19">
        <f t="shared" si="37"/>
        <v>-4.3200000000000002E-2</v>
      </c>
      <c r="M550" s="19">
        <f t="shared" si="38"/>
        <v>14.635400000000001</v>
      </c>
    </row>
    <row r="551" spans="1:13" hidden="1">
      <c r="A551" s="88" t="str">
        <f>Solieusap!A851</f>
        <v>135</v>
      </c>
      <c r="B551" s="88" t="str">
        <f>Solieusap!B851</f>
        <v>cb5</v>
      </c>
      <c r="C551" s="88" t="str">
        <f>Solieusap!C851</f>
        <v>Combination</v>
      </c>
      <c r="D551" s="88">
        <f>Solieusap!D851</f>
        <v>0</v>
      </c>
      <c r="E551" s="19">
        <f>(Solieusap!E851)</f>
        <v>0.1401</v>
      </c>
      <c r="F551" s="19">
        <f>(Solieusap!F851)</f>
        <v>-4.7500000000000001E-2</v>
      </c>
      <c r="G551" s="19">
        <f>(Solieusap!G851)</f>
        <v>19.374300000000002</v>
      </c>
      <c r="H551" s="19">
        <f>(Solieusap!H851)</f>
        <v>4.8579999999999998E-2</v>
      </c>
      <c r="I551" s="19">
        <f>(Solieusap!I851)</f>
        <v>0.12520000000000001</v>
      </c>
      <c r="J551" s="19">
        <f>(Solieusap!J851)</f>
        <v>-6.8930000000000006E-5</v>
      </c>
      <c r="K551" s="19">
        <f t="shared" si="36"/>
        <v>0.1401</v>
      </c>
      <c r="L551" s="19">
        <f t="shared" si="37"/>
        <v>-4.7500000000000001E-2</v>
      </c>
      <c r="M551" s="19">
        <f t="shared" si="38"/>
        <v>19.374300000000002</v>
      </c>
    </row>
    <row r="552" spans="1:13" hidden="1">
      <c r="A552" s="88" t="str">
        <f>Solieusap!A848</f>
        <v>135</v>
      </c>
      <c r="B552" s="88" t="str">
        <f>Solieusap!B848</f>
        <v>CB2</v>
      </c>
      <c r="C552" s="88" t="str">
        <f>Solieusap!C848</f>
        <v>Combination</v>
      </c>
      <c r="D552" s="88">
        <f>Solieusap!D848</f>
        <v>0</v>
      </c>
      <c r="E552" s="19">
        <f>(Solieusap!E848)</f>
        <v>0.1401</v>
      </c>
      <c r="F552" s="19">
        <f>(Solieusap!F848)</f>
        <v>-5.0799999999999998E-2</v>
      </c>
      <c r="G552" s="19">
        <f>(Solieusap!G848)</f>
        <v>19.331499999999998</v>
      </c>
      <c r="H552" s="19">
        <f>(Solieusap!H848)</f>
        <v>5.3019999999999998E-2</v>
      </c>
      <c r="I552" s="19">
        <f>(Solieusap!I848)</f>
        <v>0.12519</v>
      </c>
      <c r="J552" s="19">
        <f>(Solieusap!J848)</f>
        <v>-5.4740000000000001E-5</v>
      </c>
      <c r="K552" s="19">
        <f t="shared" si="36"/>
        <v>0.1401</v>
      </c>
      <c r="L552" s="19">
        <f t="shared" si="37"/>
        <v>-5.0799999999999998E-2</v>
      </c>
      <c r="M552" s="19">
        <f t="shared" si="38"/>
        <v>19.331499999999998</v>
      </c>
    </row>
    <row r="553" spans="1:13" hidden="1">
      <c r="A553" s="88" t="str">
        <f>Solieusap!A1147</f>
        <v>147</v>
      </c>
      <c r="B553" s="88" t="str">
        <f>Solieusap!B1147</f>
        <v>cb25</v>
      </c>
      <c r="C553" s="88" t="str">
        <f>Solieusap!C1147</f>
        <v>Combination</v>
      </c>
      <c r="D553" s="88">
        <f>Solieusap!D1147</f>
        <v>0</v>
      </c>
      <c r="E553" s="19">
        <f>(Solieusap!E1147)</f>
        <v>0.13980000000000001</v>
      </c>
      <c r="F553" s="19">
        <f>(Solieusap!F1147)</f>
        <v>-0.52139999999999997</v>
      </c>
      <c r="G553" s="19">
        <f>(Solieusap!G1147)</f>
        <v>30.4909</v>
      </c>
      <c r="H553" s="19">
        <f>(Solieusap!H1147)</f>
        <v>0.74797999999999998</v>
      </c>
      <c r="I553" s="19">
        <f>(Solieusap!I1147)</f>
        <v>0.12486</v>
      </c>
      <c r="J553" s="19">
        <f>(Solieusap!J1147)</f>
        <v>4.2999999999999999E-4</v>
      </c>
      <c r="K553" s="19">
        <f t="shared" si="36"/>
        <v>0.13980000000000001</v>
      </c>
      <c r="L553" s="19">
        <f t="shared" si="37"/>
        <v>-0.52139999999999997</v>
      </c>
      <c r="M553" s="19">
        <f t="shared" si="38"/>
        <v>30.4909</v>
      </c>
    </row>
    <row r="554" spans="1:13" hidden="1">
      <c r="A554" s="88" t="str">
        <f>Solieusap!A1510</f>
        <v>163</v>
      </c>
      <c r="B554" s="88" t="str">
        <f>Solieusap!B1510</f>
        <v>cb20</v>
      </c>
      <c r="C554" s="88" t="str">
        <f>Solieusap!C1510</f>
        <v>Combination</v>
      </c>
      <c r="D554" s="88">
        <f>Solieusap!D1510</f>
        <v>0</v>
      </c>
      <c r="E554" s="19">
        <f>(Solieusap!E1510)</f>
        <v>0.1394</v>
      </c>
      <c r="F554" s="19">
        <f>(Solieusap!F1510)</f>
        <v>0.4451</v>
      </c>
      <c r="G554" s="19">
        <f>(Solieusap!G1510)</f>
        <v>31.271699999999999</v>
      </c>
      <c r="H554" s="19">
        <f>(Solieusap!H1510)</f>
        <v>-0.46927999999999997</v>
      </c>
      <c r="I554" s="19">
        <f>(Solieusap!I1510)</f>
        <v>0.12273000000000001</v>
      </c>
      <c r="J554" s="19">
        <f>(Solieusap!J1510)</f>
        <v>4.6000000000000001E-4</v>
      </c>
      <c r="K554" s="19">
        <f t="shared" si="36"/>
        <v>0.1394</v>
      </c>
      <c r="L554" s="19">
        <f t="shared" si="37"/>
        <v>0.4451</v>
      </c>
      <c r="M554" s="19">
        <f t="shared" si="38"/>
        <v>31.271699999999999</v>
      </c>
    </row>
    <row r="555" spans="1:13" hidden="1">
      <c r="A555" s="88" t="str">
        <f>Solieusap!A873</f>
        <v>135</v>
      </c>
      <c r="B555" s="88" t="str">
        <f>Solieusap!B873</f>
        <v>cb27</v>
      </c>
      <c r="C555" s="88" t="str">
        <f>Solieusap!C873</f>
        <v>Combination</v>
      </c>
      <c r="D555" s="88">
        <f>Solieusap!D873</f>
        <v>0</v>
      </c>
      <c r="E555" s="19">
        <f>(Solieusap!E873)</f>
        <v>0.1394</v>
      </c>
      <c r="F555" s="19">
        <f>(Solieusap!F873)</f>
        <v>-0.61099999999999999</v>
      </c>
      <c r="G555" s="19">
        <f>(Solieusap!G873)</f>
        <v>17.9604</v>
      </c>
      <c r="H555" s="19">
        <f>(Solieusap!H873)</f>
        <v>0.83152000000000004</v>
      </c>
      <c r="I555" s="19">
        <f>(Solieusap!I873)</f>
        <v>0.12409000000000001</v>
      </c>
      <c r="J555" s="19">
        <f>(Solieusap!J873)</f>
        <v>-1.57E-3</v>
      </c>
      <c r="K555" s="19">
        <f t="shared" si="36"/>
        <v>0.1394</v>
      </c>
      <c r="L555" s="19">
        <f t="shared" si="37"/>
        <v>-0.61099999999999999</v>
      </c>
      <c r="M555" s="19">
        <f t="shared" si="38"/>
        <v>17.9604</v>
      </c>
    </row>
    <row r="556" spans="1:13" hidden="1">
      <c r="A556" s="88" t="str">
        <f>Solieusap!A874</f>
        <v>135</v>
      </c>
      <c r="B556" s="88" t="str">
        <f>Solieusap!B874</f>
        <v>cb28</v>
      </c>
      <c r="C556" s="88" t="str">
        <f>Solieusap!C874</f>
        <v>Combination</v>
      </c>
      <c r="D556" s="88">
        <f>Solieusap!D874</f>
        <v>0</v>
      </c>
      <c r="E556" s="19">
        <f>(Solieusap!E874)</f>
        <v>0.13880000000000001</v>
      </c>
      <c r="F556" s="19">
        <f>(Solieusap!F874)</f>
        <v>-0.58620000000000005</v>
      </c>
      <c r="G556" s="19">
        <f>(Solieusap!G874)</f>
        <v>17.942900000000002</v>
      </c>
      <c r="H556" s="19">
        <f>(Solieusap!H874)</f>
        <v>0.79766999999999999</v>
      </c>
      <c r="I556" s="19">
        <f>(Solieusap!I874)</f>
        <v>0.12350999999999999</v>
      </c>
      <c r="J556" s="19">
        <f>(Solieusap!J874)</f>
        <v>-1.5100000000000001E-3</v>
      </c>
      <c r="K556" s="19">
        <f t="shared" si="36"/>
        <v>0.13880000000000001</v>
      </c>
      <c r="L556" s="19">
        <f t="shared" si="37"/>
        <v>-0.58620000000000005</v>
      </c>
      <c r="M556" s="19">
        <f t="shared" si="38"/>
        <v>17.942900000000002</v>
      </c>
    </row>
    <row r="557" spans="1:13" hidden="1">
      <c r="A557" s="88" t="str">
        <f>Solieusap!A1123</f>
        <v>147</v>
      </c>
      <c r="B557" s="88" t="str">
        <f>Solieusap!B1123</f>
        <v>CB1</v>
      </c>
      <c r="C557" s="88" t="str">
        <f>Solieusap!C1123</f>
        <v>Combination</v>
      </c>
      <c r="D557" s="88">
        <f>Solieusap!D1123</f>
        <v>0</v>
      </c>
      <c r="E557" s="19">
        <f>(Solieusap!E1123)</f>
        <v>0.13880000000000001</v>
      </c>
      <c r="F557" s="19">
        <f>(Solieusap!F1123)</f>
        <v>-7.9000000000000008E-3</v>
      </c>
      <c r="G557" s="19">
        <f>(Solieusap!G1123)</f>
        <v>30.5853</v>
      </c>
      <c r="H557" s="19">
        <f>(Solieusap!H1123)</f>
        <v>4.4179999999999997E-2</v>
      </c>
      <c r="I557" s="19">
        <f>(Solieusap!I1123)</f>
        <v>0.12357</v>
      </c>
      <c r="J557" s="19">
        <f>(Solieusap!J1123)</f>
        <v>3.5E-4</v>
      </c>
      <c r="K557" s="19">
        <f t="shared" si="36"/>
        <v>0.13880000000000001</v>
      </c>
      <c r="L557" s="19">
        <f t="shared" si="37"/>
        <v>-7.9000000000000008E-3</v>
      </c>
      <c r="M557" s="19">
        <f t="shared" si="38"/>
        <v>30.5853</v>
      </c>
    </row>
    <row r="558" spans="1:13" hidden="1">
      <c r="A558" s="88" t="str">
        <f>Solieusap!A875</f>
        <v>135</v>
      </c>
      <c r="B558" s="88" t="str">
        <f>Solieusap!B875</f>
        <v>cb29</v>
      </c>
      <c r="C558" s="88" t="str">
        <f>Solieusap!C875</f>
        <v>Combination</v>
      </c>
      <c r="D558" s="88">
        <f>Solieusap!D875</f>
        <v>0</v>
      </c>
      <c r="E558" s="19">
        <f>(Solieusap!E875)</f>
        <v>0.13869999999999999</v>
      </c>
      <c r="F558" s="19">
        <f>(Solieusap!F875)</f>
        <v>-0.56310000000000004</v>
      </c>
      <c r="G558" s="19">
        <f>(Solieusap!G875)</f>
        <v>17.932099999999998</v>
      </c>
      <c r="H558" s="19">
        <f>(Solieusap!H875)</f>
        <v>0.76600999999999997</v>
      </c>
      <c r="I558" s="19">
        <f>(Solieusap!I875)</f>
        <v>0.12339</v>
      </c>
      <c r="J558" s="19">
        <f>(Solieusap!J875)</f>
        <v>-1.58E-3</v>
      </c>
      <c r="K558" s="19">
        <f t="shared" si="36"/>
        <v>0.13869999999999999</v>
      </c>
      <c r="L558" s="19">
        <f t="shared" si="37"/>
        <v>-0.56310000000000004</v>
      </c>
      <c r="M558" s="19">
        <f t="shared" si="38"/>
        <v>17.932099999999998</v>
      </c>
    </row>
    <row r="559" spans="1:13" hidden="1">
      <c r="A559" s="88" t="str">
        <f>Solieusap!A872</f>
        <v>135</v>
      </c>
      <c r="B559" s="88" t="str">
        <f>Solieusap!B872</f>
        <v>cb26</v>
      </c>
      <c r="C559" s="88" t="str">
        <f>Solieusap!C872</f>
        <v>Combination</v>
      </c>
      <c r="D559" s="88">
        <f>Solieusap!D872</f>
        <v>0</v>
      </c>
      <c r="E559" s="19">
        <f>(Solieusap!E872)</f>
        <v>0.13869999999999999</v>
      </c>
      <c r="F559" s="19">
        <f>(Solieusap!F872)</f>
        <v>-0.56599999999999995</v>
      </c>
      <c r="G559" s="19">
        <f>(Solieusap!G872)</f>
        <v>17.8935</v>
      </c>
      <c r="H559" s="19">
        <f>(Solieusap!H872)</f>
        <v>0.77000999999999997</v>
      </c>
      <c r="I559" s="19">
        <f>(Solieusap!I872)</f>
        <v>0.12338</v>
      </c>
      <c r="J559" s="19">
        <f>(Solieusap!J872)</f>
        <v>-1.57E-3</v>
      </c>
      <c r="K559" s="19">
        <f t="shared" si="36"/>
        <v>0.13869999999999999</v>
      </c>
      <c r="L559" s="19">
        <f t="shared" si="37"/>
        <v>-0.56599999999999995</v>
      </c>
      <c r="M559" s="19">
        <f t="shared" si="38"/>
        <v>17.8935</v>
      </c>
    </row>
    <row r="560" spans="1:13" hidden="1">
      <c r="A560" s="88" t="str">
        <f>Solieusap!A303</f>
        <v>103</v>
      </c>
      <c r="B560" s="88" t="str">
        <f>Solieusap!B303</f>
        <v>cb9</v>
      </c>
      <c r="C560" s="88" t="str">
        <f>Solieusap!C303</f>
        <v>Combination</v>
      </c>
      <c r="D560" s="88">
        <f>Solieusap!D303</f>
        <v>0</v>
      </c>
      <c r="E560" s="19">
        <f>(Solieusap!E303)</f>
        <v>0.1386</v>
      </c>
      <c r="F560" s="19">
        <f>(Solieusap!F303)</f>
        <v>-0.75519999999999998</v>
      </c>
      <c r="G560" s="19">
        <f>(Solieusap!G303)</f>
        <v>14.391500000000001</v>
      </c>
      <c r="H560" s="19">
        <f>(Solieusap!H303)</f>
        <v>0.83836999999999995</v>
      </c>
      <c r="I560" s="19">
        <f>(Solieusap!I303)</f>
        <v>0.12823999999999999</v>
      </c>
      <c r="J560" s="19">
        <f>(Solieusap!J303)</f>
        <v>2.0300000000000001E-3</v>
      </c>
      <c r="K560" s="19">
        <f t="shared" si="36"/>
        <v>0.1386</v>
      </c>
      <c r="L560" s="19">
        <f t="shared" si="37"/>
        <v>-0.75519999999999998</v>
      </c>
      <c r="M560" s="19">
        <f t="shared" si="38"/>
        <v>14.391500000000001</v>
      </c>
    </row>
    <row r="561" spans="1:13" hidden="1">
      <c r="A561" s="88" t="str">
        <f>Solieusap!A1142</f>
        <v>147</v>
      </c>
      <c r="B561" s="88" t="str">
        <f>Solieusap!B1142</f>
        <v>cb20</v>
      </c>
      <c r="C561" s="88" t="str">
        <f>Solieusap!C1142</f>
        <v>Combination</v>
      </c>
      <c r="D561" s="88">
        <f>Solieusap!D1142</f>
        <v>0</v>
      </c>
      <c r="E561" s="19">
        <f>(Solieusap!E1142)</f>
        <v>0.1386</v>
      </c>
      <c r="F561" s="19">
        <f>(Solieusap!F1142)</f>
        <v>0.45469999999999999</v>
      </c>
      <c r="G561" s="19">
        <f>(Solieusap!G1142)</f>
        <v>28.799600000000002</v>
      </c>
      <c r="H561" s="19">
        <f>(Solieusap!H1142)</f>
        <v>-0.58791000000000004</v>
      </c>
      <c r="I561" s="19">
        <f>(Solieusap!I1142)</f>
        <v>0.1231</v>
      </c>
      <c r="J561" s="19">
        <f>(Solieusap!J1142)</f>
        <v>2.4000000000000001E-4</v>
      </c>
      <c r="K561" s="19">
        <f t="shared" si="36"/>
        <v>0.1386</v>
      </c>
      <c r="L561" s="19">
        <f t="shared" si="37"/>
        <v>0.45469999999999999</v>
      </c>
      <c r="M561" s="19">
        <f t="shared" si="38"/>
        <v>28.799600000000002</v>
      </c>
    </row>
    <row r="562" spans="1:13" hidden="1">
      <c r="A562" s="88" t="str">
        <f>Solieusap!A855</f>
        <v>135</v>
      </c>
      <c r="B562" s="88" t="str">
        <f>Solieusap!B855</f>
        <v>cb9</v>
      </c>
      <c r="C562" s="88" t="str">
        <f>Solieusap!C855</f>
        <v>Combination</v>
      </c>
      <c r="D562" s="88">
        <f>Solieusap!D855</f>
        <v>0</v>
      </c>
      <c r="E562" s="19">
        <f>(Solieusap!E855)</f>
        <v>0.13850000000000001</v>
      </c>
      <c r="F562" s="19">
        <f>(Solieusap!F855)</f>
        <v>-0.61650000000000005</v>
      </c>
      <c r="G562" s="19">
        <f>(Solieusap!G855)</f>
        <v>13.5595</v>
      </c>
      <c r="H562" s="19">
        <f>(Solieusap!H855)</f>
        <v>0.84074000000000004</v>
      </c>
      <c r="I562" s="19">
        <f>(Solieusap!I855)</f>
        <v>0.12316000000000001</v>
      </c>
      <c r="J562" s="19">
        <f>(Solieusap!J855)</f>
        <v>-1.7600000000000001E-3</v>
      </c>
      <c r="K562" s="19">
        <f t="shared" si="36"/>
        <v>0.13850000000000001</v>
      </c>
      <c r="L562" s="19">
        <f t="shared" si="37"/>
        <v>-0.61650000000000005</v>
      </c>
      <c r="M562" s="19">
        <f t="shared" si="38"/>
        <v>13.5595</v>
      </c>
    </row>
    <row r="563" spans="1:13" hidden="1">
      <c r="A563" s="88" t="str">
        <f>Solieusap!A320</f>
        <v>103</v>
      </c>
      <c r="B563" s="88" t="str">
        <f>Solieusap!B320</f>
        <v>cb26</v>
      </c>
      <c r="C563" s="88" t="str">
        <f>Solieusap!C320</f>
        <v>Combination</v>
      </c>
      <c r="D563" s="88">
        <f>Solieusap!D320</f>
        <v>0</v>
      </c>
      <c r="E563" s="19">
        <f>(Solieusap!E320)</f>
        <v>0.13619999999999999</v>
      </c>
      <c r="F563" s="19">
        <f>(Solieusap!F320)</f>
        <v>-0.68559999999999999</v>
      </c>
      <c r="G563" s="19">
        <f>(Solieusap!G320)</f>
        <v>17.854299999999999</v>
      </c>
      <c r="H563" s="19">
        <f>(Solieusap!H320)</f>
        <v>0.76332999999999995</v>
      </c>
      <c r="I563" s="19">
        <f>(Solieusap!I320)</f>
        <v>0.12558</v>
      </c>
      <c r="J563" s="19">
        <f>(Solieusap!J320)</f>
        <v>1.81E-3</v>
      </c>
      <c r="K563" s="19">
        <f t="shared" si="36"/>
        <v>0.13619999999999999</v>
      </c>
      <c r="L563" s="19">
        <f t="shared" si="37"/>
        <v>-0.68559999999999999</v>
      </c>
      <c r="M563" s="19">
        <f t="shared" si="38"/>
        <v>17.854299999999999</v>
      </c>
    </row>
    <row r="564" spans="1:13" hidden="1">
      <c r="A564" s="88" t="str">
        <f>Solieusap!A322</f>
        <v>103</v>
      </c>
      <c r="B564" s="88" t="str">
        <f>Solieusap!B322</f>
        <v>cb28</v>
      </c>
      <c r="C564" s="88" t="str">
        <f>Solieusap!C322</f>
        <v>Combination</v>
      </c>
      <c r="D564" s="88">
        <f>Solieusap!D322</f>
        <v>0</v>
      </c>
      <c r="E564" s="19">
        <f>(Solieusap!E322)</f>
        <v>0.1361</v>
      </c>
      <c r="F564" s="19">
        <f>(Solieusap!F322)</f>
        <v>-0.70750000000000002</v>
      </c>
      <c r="G564" s="19">
        <f>(Solieusap!G322)</f>
        <v>17.786000000000001</v>
      </c>
      <c r="H564" s="19">
        <f>(Solieusap!H322)</f>
        <v>0.79261999999999999</v>
      </c>
      <c r="I564" s="19">
        <f>(Solieusap!I322)</f>
        <v>0.12531999999999999</v>
      </c>
      <c r="J564" s="19">
        <f>(Solieusap!J322)</f>
        <v>1.74E-3</v>
      </c>
      <c r="K564" s="19">
        <f t="shared" si="36"/>
        <v>0.1361</v>
      </c>
      <c r="L564" s="19">
        <f t="shared" si="37"/>
        <v>-0.70750000000000002</v>
      </c>
      <c r="M564" s="19">
        <f t="shared" si="38"/>
        <v>17.786000000000001</v>
      </c>
    </row>
    <row r="565" spans="1:13" hidden="1">
      <c r="A565" s="88" t="str">
        <f>Solieusap!A323</f>
        <v>103</v>
      </c>
      <c r="B565" s="88" t="str">
        <f>Solieusap!B323</f>
        <v>cb29</v>
      </c>
      <c r="C565" s="88" t="str">
        <f>Solieusap!C323</f>
        <v>Combination</v>
      </c>
      <c r="D565" s="88">
        <f>Solieusap!D323</f>
        <v>0</v>
      </c>
      <c r="E565" s="19">
        <f>(Solieusap!E323)</f>
        <v>0.13550000000000001</v>
      </c>
      <c r="F565" s="19">
        <f>(Solieusap!F323)</f>
        <v>-0.68200000000000005</v>
      </c>
      <c r="G565" s="19">
        <f>(Solieusap!G323)</f>
        <v>17.452000000000002</v>
      </c>
      <c r="H565" s="19">
        <f>(Solieusap!H323)</f>
        <v>0.75868999999999998</v>
      </c>
      <c r="I565" s="19">
        <f>(Solieusap!I323)</f>
        <v>0.12499</v>
      </c>
      <c r="J565" s="19">
        <f>(Solieusap!J323)</f>
        <v>1.82E-3</v>
      </c>
      <c r="K565" s="19">
        <f t="shared" si="36"/>
        <v>0.13550000000000001</v>
      </c>
      <c r="L565" s="19">
        <f t="shared" si="37"/>
        <v>-0.68200000000000005</v>
      </c>
      <c r="M565" s="19">
        <f t="shared" si="38"/>
        <v>17.452000000000002</v>
      </c>
    </row>
    <row r="566" spans="1:13" hidden="1">
      <c r="A566" s="88" t="str">
        <f>Solieusap!A314</f>
        <v>103</v>
      </c>
      <c r="B566" s="88" t="str">
        <f>Solieusap!B314</f>
        <v>cb20</v>
      </c>
      <c r="C566" s="88" t="str">
        <f>Solieusap!C314</f>
        <v>Combination</v>
      </c>
      <c r="D566" s="88">
        <f>Solieusap!D314</f>
        <v>0</v>
      </c>
      <c r="E566" s="19">
        <f>(Solieusap!E314)</f>
        <v>0.13139999999999999</v>
      </c>
      <c r="F566" s="19">
        <f>(Solieusap!F314)</f>
        <v>0.4834</v>
      </c>
      <c r="G566" s="19">
        <f>(Solieusap!G314)</f>
        <v>23.87</v>
      </c>
      <c r="H566" s="19">
        <f>(Solieusap!H314)</f>
        <v>-0.53591</v>
      </c>
      <c r="I566" s="19">
        <f>(Solieusap!I314)</f>
        <v>0.11291</v>
      </c>
      <c r="J566" s="19">
        <f>(Solieusap!J314)</f>
        <v>-1.3699999999999999E-3</v>
      </c>
      <c r="K566" s="19">
        <f t="shared" si="36"/>
        <v>0.13139999999999999</v>
      </c>
      <c r="L566" s="19">
        <f t="shared" si="37"/>
        <v>0.4834</v>
      </c>
      <c r="M566" s="19">
        <f t="shared" si="38"/>
        <v>23.87</v>
      </c>
    </row>
    <row r="567" spans="1:13" hidden="1">
      <c r="A567" s="88" t="str">
        <f>Solieusap!A1754</f>
        <v>307</v>
      </c>
      <c r="B567" s="88" t="str">
        <f>Solieusap!B1754</f>
        <v>TTBT</v>
      </c>
      <c r="C567" s="88" t="str">
        <f>Solieusap!C1754</f>
        <v>LinStatic</v>
      </c>
      <c r="D567" s="88">
        <f>Solieusap!D1754</f>
        <v>0</v>
      </c>
      <c r="E567" s="19">
        <f>(Solieusap!E1754)</f>
        <v>0.13089999999999999</v>
      </c>
      <c r="F567" s="19">
        <f>(Solieusap!F1754)</f>
        <v>9.2100000000000001E-2</v>
      </c>
      <c r="G567" s="19">
        <f>(Solieusap!G1754)</f>
        <v>3.6722999999999999</v>
      </c>
      <c r="H567" s="19">
        <f>(Solieusap!H1754)</f>
        <v>-0.17507</v>
      </c>
      <c r="I567" s="19">
        <f>(Solieusap!I1754)</f>
        <v>6.3140000000000002E-2</v>
      </c>
      <c r="J567" s="19">
        <f>(Solieusap!J1754)</f>
        <v>-4.4880000000000001E-6</v>
      </c>
      <c r="K567" s="19">
        <f t="shared" si="36"/>
        <v>0.13089999999999999</v>
      </c>
      <c r="L567" s="19">
        <f t="shared" si="37"/>
        <v>9.2100000000000001E-2</v>
      </c>
      <c r="M567" s="19">
        <f t="shared" si="38"/>
        <v>3.6722999999999999</v>
      </c>
    </row>
    <row r="568" spans="1:13" hidden="1">
      <c r="A568" s="88" t="str">
        <f>Solieusap!A1764</f>
        <v>307</v>
      </c>
      <c r="B568" s="88" t="str">
        <f>Solieusap!B1764</f>
        <v>DEAD1</v>
      </c>
      <c r="C568" s="88" t="str">
        <f>Solieusap!C1764</f>
        <v>LinStatic</v>
      </c>
      <c r="D568" s="88">
        <f>Solieusap!D1764</f>
        <v>0</v>
      </c>
      <c r="E568" s="19">
        <f>(Solieusap!E1764)</f>
        <v>0.13089999999999999</v>
      </c>
      <c r="F568" s="19">
        <f>(Solieusap!F1764)</f>
        <v>9.2100000000000001E-2</v>
      </c>
      <c r="G568" s="19">
        <f>(Solieusap!G1764)</f>
        <v>3.6722999999999999</v>
      </c>
      <c r="H568" s="19">
        <f>(Solieusap!H1764)</f>
        <v>-0.17507</v>
      </c>
      <c r="I568" s="19">
        <f>(Solieusap!I1764)</f>
        <v>6.3140000000000002E-2</v>
      </c>
      <c r="J568" s="19">
        <f>(Solieusap!J1764)</f>
        <v>-4.4880000000000001E-6</v>
      </c>
      <c r="K568" s="19">
        <f t="shared" si="36"/>
        <v>0.13089999999999999</v>
      </c>
      <c r="L568" s="19">
        <f t="shared" si="37"/>
        <v>9.2100000000000001E-2</v>
      </c>
      <c r="M568" s="19">
        <f t="shared" si="38"/>
        <v>3.6722999999999999</v>
      </c>
    </row>
    <row r="569" spans="1:13" hidden="1">
      <c r="A569" s="88" t="str">
        <f>Solieusap!A1842</f>
        <v>308</v>
      </c>
      <c r="B569" s="88" t="str">
        <f>Solieusap!B1842</f>
        <v>BAO</v>
      </c>
      <c r="C569" s="88" t="str">
        <f>Solieusap!C1842</f>
        <v>Combination</v>
      </c>
      <c r="D569" s="88" t="str">
        <f>Solieusap!D1842</f>
        <v>Max</v>
      </c>
      <c r="E569" s="19">
        <f>(Solieusap!E1842)</f>
        <v>0.13020000000000001</v>
      </c>
      <c r="F569" s="19">
        <f>(Solieusap!F1842)</f>
        <v>0.23769999999999999</v>
      </c>
      <c r="G569" s="19">
        <f>(Solieusap!G1842)</f>
        <v>3.6876000000000002</v>
      </c>
      <c r="H569" s="19">
        <f>(Solieusap!H1842)</f>
        <v>0.44594</v>
      </c>
      <c r="I569" s="19">
        <f>(Solieusap!I1842)</f>
        <v>0.14729999999999999</v>
      </c>
      <c r="J569" s="19">
        <f>(Solieusap!J1842)</f>
        <v>1.0399999999999999E-3</v>
      </c>
      <c r="K569" s="19">
        <f t="shared" si="36"/>
        <v>0.13020000000000001</v>
      </c>
      <c r="L569" s="19">
        <f t="shared" si="37"/>
        <v>0.23769999999999999</v>
      </c>
      <c r="M569" s="19">
        <f t="shared" si="38"/>
        <v>3.6876000000000002</v>
      </c>
    </row>
    <row r="570" spans="1:13" hidden="1">
      <c r="A570" s="88" t="str">
        <f>Solieusap!A1819</f>
        <v>308</v>
      </c>
      <c r="B570" s="88" t="str">
        <f>Solieusap!B1819</f>
        <v>cb7</v>
      </c>
      <c r="C570" s="88" t="str">
        <f>Solieusap!C1819</f>
        <v>Combination</v>
      </c>
      <c r="D570" s="88">
        <f>Solieusap!D1819</f>
        <v>0</v>
      </c>
      <c r="E570" s="19">
        <f>(Solieusap!E1819)</f>
        <v>0.13020000000000001</v>
      </c>
      <c r="F570" s="19">
        <f>(Solieusap!F1819)</f>
        <v>4.3700000000000003E-2</v>
      </c>
      <c r="G570" s="19">
        <f>(Solieusap!G1819)</f>
        <v>0.92810000000000004</v>
      </c>
      <c r="H570" s="19">
        <f>(Solieusap!H1819)</f>
        <v>-9.2119999999999994E-2</v>
      </c>
      <c r="I570" s="19">
        <f>(Solieusap!I1819)</f>
        <v>0.14729999999999999</v>
      </c>
      <c r="J570" s="19">
        <f>(Solieusap!J1819)</f>
        <v>-1.1000000000000001E-3</v>
      </c>
      <c r="K570" s="19">
        <f t="shared" si="36"/>
        <v>0.13020000000000001</v>
      </c>
      <c r="L570" s="19">
        <f t="shared" si="37"/>
        <v>4.3700000000000003E-2</v>
      </c>
      <c r="M570" s="19">
        <f t="shared" si="38"/>
        <v>0.92810000000000004</v>
      </c>
    </row>
    <row r="571" spans="1:13" hidden="1">
      <c r="A571" s="88" t="str">
        <f>Solieusap!A661</f>
        <v>127</v>
      </c>
      <c r="B571" s="88" t="str">
        <f>Solieusap!B661</f>
        <v>THTT</v>
      </c>
      <c r="C571" s="88" t="str">
        <f>Solieusap!C661</f>
        <v>Combination</v>
      </c>
      <c r="D571" s="88">
        <f>Solieusap!D661</f>
        <v>0</v>
      </c>
      <c r="E571" s="19">
        <f>(Solieusap!E661)</f>
        <v>0.1285</v>
      </c>
      <c r="F571" s="19">
        <f>(Solieusap!F661)</f>
        <v>-0.24679999999999999</v>
      </c>
      <c r="G571" s="19">
        <f>(Solieusap!G661)</f>
        <v>24.7423</v>
      </c>
      <c r="H571" s="19">
        <f>(Solieusap!H661)</f>
        <v>0.33087</v>
      </c>
      <c r="I571" s="19">
        <f>(Solieusap!I661)</f>
        <v>0.11471000000000001</v>
      </c>
      <c r="J571" s="19">
        <f>(Solieusap!J661)</f>
        <v>-1.16E-3</v>
      </c>
      <c r="K571" s="19">
        <f t="shared" si="36"/>
        <v>0.1285</v>
      </c>
      <c r="L571" s="19">
        <f t="shared" si="37"/>
        <v>-0.24679999999999999</v>
      </c>
      <c r="M571" s="19">
        <f t="shared" si="38"/>
        <v>24.7423</v>
      </c>
    </row>
    <row r="572" spans="1:13" hidden="1">
      <c r="A572" s="88" t="str">
        <f>Solieusap!A283</f>
        <v>103</v>
      </c>
      <c r="B572" s="88" t="str">
        <f>Solieusap!B283</f>
        <v>TT</v>
      </c>
      <c r="C572" s="88" t="str">
        <f>Solieusap!C283</f>
        <v>LinStatic</v>
      </c>
      <c r="D572" s="88">
        <f>Solieusap!D283</f>
        <v>0</v>
      </c>
      <c r="E572" s="19">
        <f>(Solieusap!E283)</f>
        <v>0.12520000000000001</v>
      </c>
      <c r="F572" s="19">
        <f>(Solieusap!F283)</f>
        <v>-8.9999999999999993E-3</v>
      </c>
      <c r="G572" s="19">
        <f>(Solieusap!G283)</f>
        <v>15.5032</v>
      </c>
      <c r="H572" s="19">
        <f>(Solieusap!H283)</f>
        <v>1.2930000000000001E-2</v>
      </c>
      <c r="I572" s="19">
        <f>(Solieusap!I283)</f>
        <v>0.11193</v>
      </c>
      <c r="J572" s="19">
        <f>(Solieusap!J283)</f>
        <v>1.6000000000000001E-4</v>
      </c>
      <c r="K572" s="19">
        <f t="shared" si="36"/>
        <v>0.12520000000000001</v>
      </c>
      <c r="L572" s="19">
        <f t="shared" si="37"/>
        <v>-8.9999999999999993E-3</v>
      </c>
      <c r="M572" s="19">
        <f t="shared" si="38"/>
        <v>15.5032</v>
      </c>
    </row>
    <row r="573" spans="1:13" hidden="1">
      <c r="A573" s="88" t="str">
        <f>Solieusap!A298</f>
        <v>103</v>
      </c>
      <c r="B573" s="88" t="str">
        <f>Solieusap!B298</f>
        <v>cb4</v>
      </c>
      <c r="C573" s="88" t="str">
        <f>Solieusap!C298</f>
        <v>Combination</v>
      </c>
      <c r="D573" s="88">
        <f>Solieusap!D298</f>
        <v>0</v>
      </c>
      <c r="E573" s="19">
        <f>(Solieusap!E298)</f>
        <v>0.124</v>
      </c>
      <c r="F573" s="19">
        <f>(Solieusap!F298)</f>
        <v>-3.9E-2</v>
      </c>
      <c r="G573" s="19">
        <f>(Solieusap!G298)</f>
        <v>19.151299999999999</v>
      </c>
      <c r="H573" s="19">
        <f>(Solieusap!H298)</f>
        <v>5.382E-2</v>
      </c>
      <c r="I573" s="19">
        <f>(Solieusap!I298)</f>
        <v>0.11049</v>
      </c>
      <c r="J573" s="19">
        <f>(Solieusap!J298)</f>
        <v>4.583E-5</v>
      </c>
      <c r="K573" s="19">
        <f t="shared" si="36"/>
        <v>0.124</v>
      </c>
      <c r="L573" s="19">
        <f t="shared" si="37"/>
        <v>-3.9E-2</v>
      </c>
      <c r="M573" s="19">
        <f t="shared" si="38"/>
        <v>19.151299999999999</v>
      </c>
    </row>
    <row r="574" spans="1:13" hidden="1">
      <c r="A574" s="88" t="str">
        <f>Solieusap!A296</f>
        <v>103</v>
      </c>
      <c r="B574" s="88" t="str">
        <f>Solieusap!B296</f>
        <v>CB2</v>
      </c>
      <c r="C574" s="88" t="str">
        <f>Solieusap!C296</f>
        <v>Combination</v>
      </c>
      <c r="D574" s="88">
        <f>Solieusap!D296</f>
        <v>0</v>
      </c>
      <c r="E574" s="19">
        <f>(Solieusap!E296)</f>
        <v>0.124</v>
      </c>
      <c r="F574" s="19">
        <f>(Solieusap!F296)</f>
        <v>-1.46E-2</v>
      </c>
      <c r="G574" s="19">
        <f>(Solieusap!G296)</f>
        <v>19.2272</v>
      </c>
      <c r="H574" s="19">
        <f>(Solieusap!H296)</f>
        <v>2.1270000000000001E-2</v>
      </c>
      <c r="I574" s="19">
        <f>(Solieusap!I296)</f>
        <v>0.11078</v>
      </c>
      <c r="J574" s="19">
        <f>(Solieusap!J296)</f>
        <v>1.2E-4</v>
      </c>
      <c r="K574" s="19">
        <f t="shared" si="36"/>
        <v>0.124</v>
      </c>
      <c r="L574" s="19">
        <f t="shared" si="37"/>
        <v>-1.46E-2</v>
      </c>
      <c r="M574" s="19">
        <f t="shared" si="38"/>
        <v>19.2272</v>
      </c>
    </row>
    <row r="575" spans="1:13" hidden="1">
      <c r="A575" s="88" t="str">
        <f>Solieusap!A299</f>
        <v>103</v>
      </c>
      <c r="B575" s="88" t="str">
        <f>Solieusap!B299</f>
        <v>cb5</v>
      </c>
      <c r="C575" s="88" t="str">
        <f>Solieusap!C299</f>
        <v>Combination</v>
      </c>
      <c r="D575" s="88">
        <f>Solieusap!D299</f>
        <v>0</v>
      </c>
      <c r="E575" s="19">
        <f>(Solieusap!E299)</f>
        <v>0.1232</v>
      </c>
      <c r="F575" s="19">
        <f>(Solieusap!F299)</f>
        <v>-1.06E-2</v>
      </c>
      <c r="G575" s="19">
        <f>(Solieusap!G299)</f>
        <v>18.780200000000001</v>
      </c>
      <c r="H575" s="19">
        <f>(Solieusap!H299)</f>
        <v>1.6119999999999999E-2</v>
      </c>
      <c r="I575" s="19">
        <f>(Solieusap!I299)</f>
        <v>0.11013000000000001</v>
      </c>
      <c r="J575" s="19">
        <f>(Solieusap!J299)</f>
        <v>1.3999999999999999E-4</v>
      </c>
      <c r="K575" s="19">
        <f t="shared" si="36"/>
        <v>0.1232</v>
      </c>
      <c r="L575" s="19">
        <f t="shared" si="37"/>
        <v>-1.06E-2</v>
      </c>
      <c r="M575" s="19">
        <f t="shared" si="38"/>
        <v>18.780200000000001</v>
      </c>
    </row>
    <row r="576" spans="1:13" hidden="1">
      <c r="A576" s="88" t="str">
        <f>Solieusap!A1052</f>
        <v>143</v>
      </c>
      <c r="B576" s="88" t="str">
        <f>Solieusap!B1052</f>
        <v>cb22</v>
      </c>
      <c r="C576" s="88" t="str">
        <f>Solieusap!C1052</f>
        <v>Combination</v>
      </c>
      <c r="D576" s="88">
        <f>Solieusap!D1052</f>
        <v>0</v>
      </c>
      <c r="E576" s="19">
        <f>(Solieusap!E1052)</f>
        <v>0.1226</v>
      </c>
      <c r="F576" s="19">
        <f>(Solieusap!F1052)</f>
        <v>0.44540000000000002</v>
      </c>
      <c r="G576" s="19">
        <f>(Solieusap!G1052)</f>
        <v>18.292000000000002</v>
      </c>
      <c r="H576" s="19">
        <f>(Solieusap!H1052)</f>
        <v>-0.58811999999999998</v>
      </c>
      <c r="I576" s="19">
        <f>(Solieusap!I1052)</f>
        <v>0.11069</v>
      </c>
      <c r="J576" s="19">
        <f>(Solieusap!J1052)</f>
        <v>-1.0200000000000001E-3</v>
      </c>
      <c r="K576" s="19">
        <f t="shared" si="36"/>
        <v>0.1226</v>
      </c>
      <c r="L576" s="19">
        <f t="shared" si="37"/>
        <v>0.44540000000000002</v>
      </c>
      <c r="M576" s="19">
        <f t="shared" si="38"/>
        <v>18.292000000000002</v>
      </c>
    </row>
    <row r="577" spans="1:13" hidden="1">
      <c r="A577" s="88" t="str">
        <f>Solieusap!A1038</f>
        <v>143</v>
      </c>
      <c r="B577" s="88" t="str">
        <f>Solieusap!B1038</f>
        <v>cb8</v>
      </c>
      <c r="C577" s="88" t="str">
        <f>Solieusap!C1038</f>
        <v>Combination</v>
      </c>
      <c r="D577" s="88">
        <f>Solieusap!D1038</f>
        <v>0</v>
      </c>
      <c r="E577" s="19">
        <f>(Solieusap!E1038)</f>
        <v>0.1226</v>
      </c>
      <c r="F577" s="19">
        <f>(Solieusap!F1038)</f>
        <v>0.55079999999999996</v>
      </c>
      <c r="G577" s="19">
        <f>(Solieusap!G1038)</f>
        <v>14.1236</v>
      </c>
      <c r="H577" s="19">
        <f>(Solieusap!H1038)</f>
        <v>-0.73150999999999999</v>
      </c>
      <c r="I577" s="19">
        <f>(Solieusap!I1038)</f>
        <v>0.11062</v>
      </c>
      <c r="J577" s="19">
        <f>(Solieusap!J1038)</f>
        <v>-1.15E-3</v>
      </c>
      <c r="K577" s="19">
        <f t="shared" si="36"/>
        <v>0.1226</v>
      </c>
      <c r="L577" s="19">
        <f t="shared" si="37"/>
        <v>0.55079999999999996</v>
      </c>
      <c r="M577" s="19">
        <f t="shared" si="38"/>
        <v>14.1236</v>
      </c>
    </row>
    <row r="578" spans="1:13" hidden="1">
      <c r="A578" s="88" t="str">
        <f>Solieusap!A1053</f>
        <v>143</v>
      </c>
      <c r="B578" s="88" t="str">
        <f>Solieusap!B1053</f>
        <v>cb23</v>
      </c>
      <c r="C578" s="88" t="str">
        <f>Solieusap!C1053</f>
        <v>Combination</v>
      </c>
      <c r="D578" s="88">
        <f>Solieusap!D1053</f>
        <v>0</v>
      </c>
      <c r="E578" s="19">
        <f>(Solieusap!E1053)</f>
        <v>0.1225</v>
      </c>
      <c r="F578" s="19">
        <f>(Solieusap!F1053)</f>
        <v>0.4718</v>
      </c>
      <c r="G578" s="19">
        <f>(Solieusap!G1053)</f>
        <v>18.2257</v>
      </c>
      <c r="H578" s="19">
        <f>(Solieusap!H1053)</f>
        <v>-0.62370999999999999</v>
      </c>
      <c r="I578" s="19">
        <f>(Solieusap!I1053)</f>
        <v>0.11047999999999999</v>
      </c>
      <c r="J578" s="19">
        <f>(Solieusap!J1053)</f>
        <v>-1.1000000000000001E-3</v>
      </c>
      <c r="K578" s="19">
        <f t="shared" si="36"/>
        <v>0.1225</v>
      </c>
      <c r="L578" s="19">
        <f t="shared" si="37"/>
        <v>0.4718</v>
      </c>
      <c r="M578" s="19">
        <f t="shared" si="38"/>
        <v>18.2257</v>
      </c>
    </row>
    <row r="579" spans="1:13" hidden="1">
      <c r="A579" s="88" t="str">
        <f>Solieusap!A1051</f>
        <v>143</v>
      </c>
      <c r="B579" s="88" t="str">
        <f>Solieusap!B1051</f>
        <v>cb21</v>
      </c>
      <c r="C579" s="88" t="str">
        <f>Solieusap!C1051</f>
        <v>Combination</v>
      </c>
      <c r="D579" s="88">
        <f>Solieusap!D1051</f>
        <v>0</v>
      </c>
      <c r="E579" s="19">
        <f>(Solieusap!E1051)</f>
        <v>0.12239999999999999</v>
      </c>
      <c r="F579" s="19">
        <f>(Solieusap!F1051)</f>
        <v>0.49309999999999998</v>
      </c>
      <c r="G579" s="19">
        <f>(Solieusap!G1051)</f>
        <v>18.191400000000002</v>
      </c>
      <c r="H579" s="19">
        <f>(Solieusap!H1051)</f>
        <v>-0.65249000000000001</v>
      </c>
      <c r="I579" s="19">
        <f>(Solieusap!I1051)</f>
        <v>0.11035</v>
      </c>
      <c r="J579" s="19">
        <f>(Solieusap!J1051)</f>
        <v>-1.0499999999999999E-3</v>
      </c>
      <c r="K579" s="19">
        <f t="shared" si="36"/>
        <v>0.12239999999999999</v>
      </c>
      <c r="L579" s="19">
        <f t="shared" si="37"/>
        <v>0.49309999999999998</v>
      </c>
      <c r="M579" s="19">
        <f t="shared" si="38"/>
        <v>18.191400000000002</v>
      </c>
    </row>
    <row r="580" spans="1:13" hidden="1">
      <c r="A580" s="88" t="str">
        <f>Solieusap!A1054</f>
        <v>143</v>
      </c>
      <c r="B580" s="88" t="str">
        <f>Solieusap!B1054</f>
        <v>cb24</v>
      </c>
      <c r="C580" s="88" t="str">
        <f>Solieusap!C1054</f>
        <v>Combination</v>
      </c>
      <c r="D580" s="88">
        <f>Solieusap!D1054</f>
        <v>0</v>
      </c>
      <c r="E580" s="19">
        <f>(Solieusap!E1054)</f>
        <v>0.1222</v>
      </c>
      <c r="F580" s="19">
        <f>(Solieusap!F1054)</f>
        <v>0.49590000000000001</v>
      </c>
      <c r="G580" s="19">
        <f>(Solieusap!G1054)</f>
        <v>18.224499999999999</v>
      </c>
      <c r="H580" s="19">
        <f>(Solieusap!H1054)</f>
        <v>-0.65639999999999998</v>
      </c>
      <c r="I580" s="19">
        <f>(Solieusap!I1054)</f>
        <v>0.11021</v>
      </c>
      <c r="J580" s="19">
        <f>(Solieusap!J1054)</f>
        <v>-1.0399999999999999E-3</v>
      </c>
      <c r="K580" s="19">
        <f t="shared" si="36"/>
        <v>0.1222</v>
      </c>
      <c r="L580" s="19">
        <f t="shared" si="37"/>
        <v>0.49590000000000001</v>
      </c>
      <c r="M580" s="19">
        <f t="shared" si="38"/>
        <v>18.224499999999999</v>
      </c>
    </row>
    <row r="581" spans="1:13" hidden="1">
      <c r="A581" s="88" t="str">
        <f>Solieusap!A1033</f>
        <v>143</v>
      </c>
      <c r="B581" s="88" t="str">
        <f>Solieusap!B1033</f>
        <v>CB3</v>
      </c>
      <c r="C581" s="88" t="str">
        <f>Solieusap!C1033</f>
        <v>Combination</v>
      </c>
      <c r="D581" s="88">
        <f>Solieusap!D1033</f>
        <v>0</v>
      </c>
      <c r="E581" s="19">
        <f>(Solieusap!E1033)</f>
        <v>0.1206</v>
      </c>
      <c r="F581" s="19">
        <f>(Solieusap!F1033)</f>
        <v>-1.6400000000000001E-2</v>
      </c>
      <c r="G581" s="19">
        <f>(Solieusap!G1033)</f>
        <v>19.2622</v>
      </c>
      <c r="H581" s="19">
        <f>(Solieusap!H1033)</f>
        <v>4.7109999999999999E-2</v>
      </c>
      <c r="I581" s="19">
        <f>(Solieusap!I1033)</f>
        <v>0.10799</v>
      </c>
      <c r="J581" s="19">
        <f>(Solieusap!J1033)</f>
        <v>1.3999999999999999E-4</v>
      </c>
      <c r="K581" s="19">
        <f t="shared" ref="K581:K644" si="39">E581</f>
        <v>0.1206</v>
      </c>
      <c r="L581" s="19">
        <f t="shared" ref="L581:L644" si="40">F581</f>
        <v>-1.6400000000000001E-2</v>
      </c>
      <c r="M581" s="19">
        <f t="shared" ref="M581:M644" si="41">G581</f>
        <v>19.2622</v>
      </c>
    </row>
    <row r="582" spans="1:13" hidden="1">
      <c r="A582" s="88" t="str">
        <f>Solieusap!A1034</f>
        <v>143</v>
      </c>
      <c r="B582" s="88" t="str">
        <f>Solieusap!B1034</f>
        <v>cb4</v>
      </c>
      <c r="C582" s="88" t="str">
        <f>Solieusap!C1034</f>
        <v>Combination</v>
      </c>
      <c r="D582" s="88">
        <f>Solieusap!D1034</f>
        <v>0</v>
      </c>
      <c r="E582" s="19">
        <f>(Solieusap!E1034)</f>
        <v>0.1205</v>
      </c>
      <c r="F582" s="19">
        <f>(Solieusap!F1034)</f>
        <v>1.29E-2</v>
      </c>
      <c r="G582" s="19">
        <f>(Solieusap!G1034)</f>
        <v>19.188500000000001</v>
      </c>
      <c r="H582" s="19">
        <f>(Solieusap!H1034)</f>
        <v>7.5599999999999999E-3</v>
      </c>
      <c r="I582" s="19">
        <f>(Solieusap!I1034)</f>
        <v>0.10775</v>
      </c>
      <c r="J582" s="19">
        <f>(Solieusap!J1034)</f>
        <v>5.1279999999999997E-5</v>
      </c>
      <c r="K582" s="19">
        <f t="shared" si="39"/>
        <v>0.1205</v>
      </c>
      <c r="L582" s="19">
        <f t="shared" si="40"/>
        <v>1.29E-2</v>
      </c>
      <c r="M582" s="19">
        <f t="shared" si="41"/>
        <v>19.188500000000001</v>
      </c>
    </row>
    <row r="583" spans="1:13" hidden="1">
      <c r="A583" s="88" t="str">
        <f>Solieusap!A1032</f>
        <v>143</v>
      </c>
      <c r="B583" s="88" t="str">
        <f>Solieusap!B1032</f>
        <v>CB2</v>
      </c>
      <c r="C583" s="88" t="str">
        <f>Solieusap!C1032</f>
        <v>Combination</v>
      </c>
      <c r="D583" s="88">
        <f>Solieusap!D1032</f>
        <v>0</v>
      </c>
      <c r="E583" s="19">
        <f>(Solieusap!E1032)</f>
        <v>0.12039999999999999</v>
      </c>
      <c r="F583" s="19">
        <f>(Solieusap!F1032)</f>
        <v>3.6600000000000001E-2</v>
      </c>
      <c r="G583" s="19">
        <f>(Solieusap!G1032)</f>
        <v>19.150400000000001</v>
      </c>
      <c r="H583" s="19">
        <f>(Solieusap!H1032)</f>
        <v>-2.4410000000000001E-2</v>
      </c>
      <c r="I583" s="19">
        <f>(Solieusap!I1032)</f>
        <v>0.1076</v>
      </c>
      <c r="J583" s="19">
        <f>(Solieusap!J1032)</f>
        <v>1.1E-4</v>
      </c>
      <c r="K583" s="19">
        <f t="shared" si="39"/>
        <v>0.12039999999999999</v>
      </c>
      <c r="L583" s="19">
        <f t="shared" si="40"/>
        <v>3.6600000000000001E-2</v>
      </c>
      <c r="M583" s="19">
        <f t="shared" si="41"/>
        <v>19.150400000000001</v>
      </c>
    </row>
    <row r="584" spans="1:13" hidden="1">
      <c r="A584" s="88" t="str">
        <f>Solieusap!A1050</f>
        <v>143</v>
      </c>
      <c r="B584" s="88" t="str">
        <f>Solieusap!B1050</f>
        <v>cb20</v>
      </c>
      <c r="C584" s="88" t="str">
        <f>Solieusap!C1050</f>
        <v>Combination</v>
      </c>
      <c r="D584" s="88">
        <f>Solieusap!D1050</f>
        <v>0</v>
      </c>
      <c r="E584" s="19">
        <f>(Solieusap!E1050)</f>
        <v>0.1203</v>
      </c>
      <c r="F584" s="19">
        <f>(Solieusap!F1050)</f>
        <v>0.43759999999999999</v>
      </c>
      <c r="G584" s="19">
        <f>(Solieusap!G1050)</f>
        <v>22.433299999999999</v>
      </c>
      <c r="H584" s="19">
        <f>(Solieusap!H1050)</f>
        <v>-0.57794999999999996</v>
      </c>
      <c r="I584" s="19">
        <f>(Solieusap!I1050)</f>
        <v>0.10833</v>
      </c>
      <c r="J584" s="19">
        <f>(Solieusap!J1050)</f>
        <v>-1.08E-3</v>
      </c>
      <c r="K584" s="19">
        <f t="shared" si="39"/>
        <v>0.1203</v>
      </c>
      <c r="L584" s="19">
        <f t="shared" si="40"/>
        <v>0.43759999999999999</v>
      </c>
      <c r="M584" s="19">
        <f t="shared" si="41"/>
        <v>22.433299999999999</v>
      </c>
    </row>
    <row r="585" spans="1:13" hidden="1">
      <c r="A585" s="88" t="str">
        <f>Solieusap!A1019</f>
        <v>143</v>
      </c>
      <c r="B585" s="88" t="str">
        <f>Solieusap!B1019</f>
        <v>TT</v>
      </c>
      <c r="C585" s="88" t="str">
        <f>Solieusap!C1019</f>
        <v>LinStatic</v>
      </c>
      <c r="D585" s="88">
        <f>Solieusap!D1019</f>
        <v>0</v>
      </c>
      <c r="E585" s="19">
        <f>(Solieusap!E1019)</f>
        <v>0.1203</v>
      </c>
      <c r="F585" s="19">
        <f>(Solieusap!F1019)</f>
        <v>4.4400000000000002E-2</v>
      </c>
      <c r="G585" s="19">
        <f>(Solieusap!G1019)</f>
        <v>14.694000000000001</v>
      </c>
      <c r="H585" s="19">
        <f>(Solieusap!H1019)</f>
        <v>-3.4799999999999998E-2</v>
      </c>
      <c r="I585" s="19">
        <f>(Solieusap!I1019)</f>
        <v>0.10757</v>
      </c>
      <c r="J585" s="19">
        <f>(Solieusap!J1019)</f>
        <v>1.3999999999999999E-4</v>
      </c>
      <c r="K585" s="19">
        <f t="shared" si="39"/>
        <v>0.1203</v>
      </c>
      <c r="L585" s="19">
        <f t="shared" si="40"/>
        <v>4.4400000000000002E-2</v>
      </c>
      <c r="M585" s="19">
        <f t="shared" si="41"/>
        <v>14.694000000000001</v>
      </c>
    </row>
    <row r="586" spans="1:13" hidden="1">
      <c r="A586" s="88" t="str">
        <f>Solieusap!A1035</f>
        <v>143</v>
      </c>
      <c r="B586" s="88" t="str">
        <f>Solieusap!B1035</f>
        <v>cb5</v>
      </c>
      <c r="C586" s="88" t="str">
        <f>Solieusap!C1035</f>
        <v>Combination</v>
      </c>
      <c r="D586" s="88">
        <f>Solieusap!D1035</f>
        <v>0</v>
      </c>
      <c r="E586" s="19">
        <f>(Solieusap!E1035)</f>
        <v>0.1202</v>
      </c>
      <c r="F586" s="19">
        <f>(Solieusap!F1035)</f>
        <v>3.9699999999999999E-2</v>
      </c>
      <c r="G586" s="19">
        <f>(Solieusap!G1035)</f>
        <v>19.187100000000001</v>
      </c>
      <c r="H586" s="19">
        <f>(Solieusap!H1035)</f>
        <v>-2.877E-2</v>
      </c>
      <c r="I586" s="19">
        <f>(Solieusap!I1035)</f>
        <v>0.10746</v>
      </c>
      <c r="J586" s="19">
        <f>(Solieusap!J1035)</f>
        <v>1.2E-4</v>
      </c>
      <c r="K586" s="19">
        <f t="shared" si="39"/>
        <v>0.1202</v>
      </c>
      <c r="L586" s="19">
        <f t="shared" si="40"/>
        <v>3.9699999999999999E-2</v>
      </c>
      <c r="M586" s="19">
        <f t="shared" si="41"/>
        <v>19.187100000000001</v>
      </c>
    </row>
    <row r="587" spans="1:13" hidden="1">
      <c r="A587" s="88" t="str">
        <f>Solieusap!A394</f>
        <v>111</v>
      </c>
      <c r="B587" s="88" t="str">
        <f>Solieusap!B394</f>
        <v>cb8</v>
      </c>
      <c r="C587" s="88" t="str">
        <f>Solieusap!C394</f>
        <v>Combination</v>
      </c>
      <c r="D587" s="88">
        <f>Solieusap!D394</f>
        <v>0</v>
      </c>
      <c r="E587" s="19">
        <f>(Solieusap!E394)</f>
        <v>0.1201</v>
      </c>
      <c r="F587" s="19">
        <f>(Solieusap!F394)</f>
        <v>0.92889999999999995</v>
      </c>
      <c r="G587" s="19">
        <f>(Solieusap!G394)</f>
        <v>18.052299999999999</v>
      </c>
      <c r="H587" s="19">
        <f>(Solieusap!H394)</f>
        <v>-0.96979000000000004</v>
      </c>
      <c r="I587" s="19">
        <f>(Solieusap!I394)</f>
        <v>0.10864</v>
      </c>
      <c r="J587" s="19">
        <f>(Solieusap!J394)</f>
        <v>2.7999999999999998E-4</v>
      </c>
      <c r="K587" s="19">
        <f t="shared" si="39"/>
        <v>0.1201</v>
      </c>
      <c r="L587" s="19">
        <f t="shared" si="40"/>
        <v>0.92889999999999995</v>
      </c>
      <c r="M587" s="19">
        <f t="shared" si="41"/>
        <v>18.052299999999999</v>
      </c>
    </row>
    <row r="588" spans="1:13" hidden="1">
      <c r="A588" s="88" t="str">
        <f>Solieusap!A375</f>
        <v>111</v>
      </c>
      <c r="B588" s="88" t="str">
        <f>Solieusap!B375</f>
        <v>TT</v>
      </c>
      <c r="C588" s="88" t="str">
        <f>Solieusap!C375</f>
        <v>LinStatic</v>
      </c>
      <c r="D588" s="88">
        <f>Solieusap!D375</f>
        <v>0</v>
      </c>
      <c r="E588" s="19">
        <f>(Solieusap!E375)</f>
        <v>0.1193</v>
      </c>
      <c r="F588" s="19">
        <f>(Solieusap!F375)</f>
        <v>5.9299999999999999E-2</v>
      </c>
      <c r="G588" s="19">
        <f>(Solieusap!G375)</f>
        <v>20.210999999999999</v>
      </c>
      <c r="H588" s="19">
        <f>(Solieusap!H375)</f>
        <v>-4.8189999999999997E-2</v>
      </c>
      <c r="I588" s="19">
        <f>(Solieusap!I375)</f>
        <v>0.10674</v>
      </c>
      <c r="J588" s="19">
        <f>(Solieusap!J375)</f>
        <v>2.4000000000000001E-4</v>
      </c>
      <c r="K588" s="19">
        <f t="shared" si="39"/>
        <v>0.1193</v>
      </c>
      <c r="L588" s="19">
        <f t="shared" si="40"/>
        <v>5.9299999999999999E-2</v>
      </c>
      <c r="M588" s="19">
        <f t="shared" si="41"/>
        <v>20.210999999999999</v>
      </c>
    </row>
    <row r="589" spans="1:13" hidden="1">
      <c r="A589" s="88" t="str">
        <f>Solieusap!A410</f>
        <v>111</v>
      </c>
      <c r="B589" s="88" t="str">
        <f>Solieusap!B410</f>
        <v>cb24</v>
      </c>
      <c r="C589" s="88" t="str">
        <f>Solieusap!C410</f>
        <v>Combination</v>
      </c>
      <c r="D589" s="88">
        <f>Solieusap!D410</f>
        <v>0</v>
      </c>
      <c r="E589" s="19">
        <f>(Solieusap!E410)</f>
        <v>0.1187</v>
      </c>
      <c r="F589" s="19">
        <f>(Solieusap!F410)</f>
        <v>0.84260000000000002</v>
      </c>
      <c r="G589" s="19">
        <f>(Solieusap!G410)</f>
        <v>22.5063</v>
      </c>
      <c r="H589" s="19">
        <f>(Solieusap!H410)</f>
        <v>-0.87656999999999996</v>
      </c>
      <c r="I589" s="19">
        <f>(Solieusap!I410)</f>
        <v>0.10725</v>
      </c>
      <c r="J589" s="19">
        <f>(Solieusap!J410)</f>
        <v>2.7E-4</v>
      </c>
      <c r="K589" s="19">
        <f t="shared" si="39"/>
        <v>0.1187</v>
      </c>
      <c r="L589" s="19">
        <f t="shared" si="40"/>
        <v>0.84260000000000002</v>
      </c>
      <c r="M589" s="19">
        <f t="shared" si="41"/>
        <v>22.5063</v>
      </c>
    </row>
    <row r="590" spans="1:13" hidden="1">
      <c r="A590" s="88" t="str">
        <f>Solieusap!A1057</f>
        <v>143</v>
      </c>
      <c r="B590" s="88" t="str">
        <f>Solieusap!B1057</f>
        <v>cb27</v>
      </c>
      <c r="C590" s="88" t="str">
        <f>Solieusap!C1057</f>
        <v>Combination</v>
      </c>
      <c r="D590" s="88">
        <f>Solieusap!D1057</f>
        <v>0</v>
      </c>
      <c r="E590" s="19">
        <f>(Solieusap!E1057)</f>
        <v>0.1183</v>
      </c>
      <c r="F590" s="19">
        <f>(Solieusap!F1057)</f>
        <v>-0.53249999999999997</v>
      </c>
      <c r="G590" s="19">
        <f>(Solieusap!G1057)</f>
        <v>19.412099999999999</v>
      </c>
      <c r="H590" s="19">
        <f>(Solieusap!H1057)</f>
        <v>0.75866999999999996</v>
      </c>
      <c r="I590" s="19">
        <f>(Solieusap!I1057)</f>
        <v>0.10478</v>
      </c>
      <c r="J590" s="19">
        <f>(Solieusap!J1057)</f>
        <v>1.49E-3</v>
      </c>
      <c r="K590" s="19">
        <f t="shared" si="39"/>
        <v>0.1183</v>
      </c>
      <c r="L590" s="19">
        <f t="shared" si="40"/>
        <v>-0.53249999999999997</v>
      </c>
      <c r="M590" s="19">
        <f t="shared" si="41"/>
        <v>19.412099999999999</v>
      </c>
    </row>
    <row r="591" spans="1:13" hidden="1">
      <c r="A591" s="88" t="str">
        <f>Solieusap!A395</f>
        <v>111</v>
      </c>
      <c r="B591" s="88" t="str">
        <f>Solieusap!B395</f>
        <v>cb9</v>
      </c>
      <c r="C591" s="88" t="str">
        <f>Solieusap!C395</f>
        <v>Combination</v>
      </c>
      <c r="D591" s="88">
        <f>Solieusap!D395</f>
        <v>0</v>
      </c>
      <c r="E591" s="19">
        <f>(Solieusap!E395)</f>
        <v>0.1182</v>
      </c>
      <c r="F591" s="19">
        <f>(Solieusap!F395)</f>
        <v>-0.97370000000000001</v>
      </c>
      <c r="G591" s="19">
        <f>(Solieusap!G395)</f>
        <v>22.6464</v>
      </c>
      <c r="H591" s="19">
        <f>(Solieusap!H395)</f>
        <v>1.02505</v>
      </c>
      <c r="I591" s="19">
        <f>(Solieusap!I395)</f>
        <v>0.10448</v>
      </c>
      <c r="J591" s="19">
        <f>(Solieusap!J395)</f>
        <v>2.0000000000000001E-4</v>
      </c>
      <c r="K591" s="19">
        <f t="shared" si="39"/>
        <v>0.1182</v>
      </c>
      <c r="L591" s="19">
        <f t="shared" si="40"/>
        <v>-0.97370000000000001</v>
      </c>
      <c r="M591" s="19">
        <f t="shared" si="41"/>
        <v>22.6464</v>
      </c>
    </row>
    <row r="592" spans="1:13" hidden="1">
      <c r="A592" s="88" t="str">
        <f>Solieusap!A1058</f>
        <v>143</v>
      </c>
      <c r="B592" s="88" t="str">
        <f>Solieusap!B1058</f>
        <v>cb28</v>
      </c>
      <c r="C592" s="88" t="str">
        <f>Solieusap!C1058</f>
        <v>Combination</v>
      </c>
      <c r="D592" s="88">
        <f>Solieusap!D1058</f>
        <v>0</v>
      </c>
      <c r="E592" s="19">
        <f>(Solieusap!E1058)</f>
        <v>0.1181</v>
      </c>
      <c r="F592" s="19">
        <f>(Solieusap!F1058)</f>
        <v>-0.50609999999999999</v>
      </c>
      <c r="G592" s="19">
        <f>(Solieusap!G1058)</f>
        <v>19.345800000000001</v>
      </c>
      <c r="H592" s="19">
        <f>(Solieusap!H1058)</f>
        <v>0.72306999999999999</v>
      </c>
      <c r="I592" s="19">
        <f>(Solieusap!I1058)</f>
        <v>0.10457</v>
      </c>
      <c r="J592" s="19">
        <f>(Solieusap!J1058)</f>
        <v>1.41E-3</v>
      </c>
      <c r="K592" s="19">
        <f t="shared" si="39"/>
        <v>0.1181</v>
      </c>
      <c r="L592" s="19">
        <f t="shared" si="40"/>
        <v>-0.50609999999999999</v>
      </c>
      <c r="M592" s="19">
        <f t="shared" si="41"/>
        <v>19.345800000000001</v>
      </c>
    </row>
    <row r="593" spans="1:13" hidden="1">
      <c r="A593" s="88" t="str">
        <f>Solieusap!A1031</f>
        <v>143</v>
      </c>
      <c r="B593" s="88" t="str">
        <f>Solieusap!B1031</f>
        <v>CB1</v>
      </c>
      <c r="C593" s="88" t="str">
        <f>Solieusap!C1031</f>
        <v>Combination</v>
      </c>
      <c r="D593" s="88">
        <f>Solieusap!D1031</f>
        <v>0</v>
      </c>
      <c r="E593" s="19">
        <f>(Solieusap!E1031)</f>
        <v>0.1181</v>
      </c>
      <c r="F593" s="19">
        <f>(Solieusap!F1031)</f>
        <v>-2.5100000000000001E-2</v>
      </c>
      <c r="G593" s="19">
        <f>(Solieusap!G1031)</f>
        <v>23.863700000000001</v>
      </c>
      <c r="H593" s="19">
        <f>(Solieusap!H1031)</f>
        <v>5.8400000000000001E-2</v>
      </c>
      <c r="I593" s="19">
        <f>(Solieusap!I1031)</f>
        <v>0.10536</v>
      </c>
      <c r="J593" s="19">
        <f>(Solieusap!J1031)</f>
        <v>7.5699999999999997E-5</v>
      </c>
      <c r="K593" s="19">
        <f t="shared" si="39"/>
        <v>0.1181</v>
      </c>
      <c r="L593" s="19">
        <f t="shared" si="40"/>
        <v>-2.5100000000000001E-2</v>
      </c>
      <c r="M593" s="19">
        <f t="shared" si="41"/>
        <v>23.863700000000001</v>
      </c>
    </row>
    <row r="594" spans="1:13" hidden="1">
      <c r="A594" s="88" t="str">
        <f>Solieusap!A1056</f>
        <v>143</v>
      </c>
      <c r="B594" s="88" t="str">
        <f>Solieusap!B1056</f>
        <v>cb26</v>
      </c>
      <c r="C594" s="88" t="str">
        <f>Solieusap!C1056</f>
        <v>Combination</v>
      </c>
      <c r="D594" s="88">
        <f>Solieusap!D1056</f>
        <v>0</v>
      </c>
      <c r="E594" s="19">
        <f>(Solieusap!E1056)</f>
        <v>0.11799999999999999</v>
      </c>
      <c r="F594" s="19">
        <f>(Solieusap!F1056)</f>
        <v>-0.48480000000000001</v>
      </c>
      <c r="G594" s="19">
        <f>(Solieusap!G1056)</f>
        <v>19.311499999999999</v>
      </c>
      <c r="H594" s="19">
        <f>(Solieusap!H1056)</f>
        <v>0.69430000000000003</v>
      </c>
      <c r="I594" s="19">
        <f>(Solieusap!I1056)</f>
        <v>0.10443</v>
      </c>
      <c r="J594" s="19">
        <f>(Solieusap!J1056)</f>
        <v>1.4599999999999999E-3</v>
      </c>
      <c r="K594" s="19">
        <f t="shared" si="39"/>
        <v>0.11799999999999999</v>
      </c>
      <c r="L594" s="19">
        <f t="shared" si="40"/>
        <v>-0.48480000000000001</v>
      </c>
      <c r="M594" s="19">
        <f t="shared" si="41"/>
        <v>19.311499999999999</v>
      </c>
    </row>
    <row r="595" spans="1:13" hidden="1">
      <c r="A595" s="88" t="str">
        <f>Solieusap!A1059</f>
        <v>143</v>
      </c>
      <c r="B595" s="88" t="str">
        <f>Solieusap!B1059</f>
        <v>cb29</v>
      </c>
      <c r="C595" s="88" t="str">
        <f>Solieusap!C1059</f>
        <v>Combination</v>
      </c>
      <c r="D595" s="88">
        <f>Solieusap!D1059</f>
        <v>0</v>
      </c>
      <c r="E595" s="19">
        <f>(Solieusap!E1059)</f>
        <v>0.1179</v>
      </c>
      <c r="F595" s="19">
        <f>(Solieusap!F1059)</f>
        <v>-0.48199999999999998</v>
      </c>
      <c r="G595" s="19">
        <f>(Solieusap!G1059)</f>
        <v>19.3446</v>
      </c>
      <c r="H595" s="19">
        <f>(Solieusap!H1059)</f>
        <v>0.69037999999999999</v>
      </c>
      <c r="I595" s="19">
        <f>(Solieusap!I1059)</f>
        <v>0.1043</v>
      </c>
      <c r="J595" s="19">
        <f>(Solieusap!J1059)</f>
        <v>1.48E-3</v>
      </c>
      <c r="K595" s="19">
        <f t="shared" si="39"/>
        <v>0.1179</v>
      </c>
      <c r="L595" s="19">
        <f t="shared" si="40"/>
        <v>-0.48199999999999998</v>
      </c>
      <c r="M595" s="19">
        <f t="shared" si="41"/>
        <v>19.3446</v>
      </c>
    </row>
    <row r="596" spans="1:13" hidden="1">
      <c r="A596" s="88" t="str">
        <f>Solieusap!A391</f>
        <v>111</v>
      </c>
      <c r="B596" s="88" t="str">
        <f>Solieusap!B391</f>
        <v>cb5</v>
      </c>
      <c r="C596" s="88" t="str">
        <f>Solieusap!C391</f>
        <v>Combination</v>
      </c>
      <c r="D596" s="88">
        <f>Solieusap!D391</f>
        <v>0</v>
      </c>
      <c r="E596" s="19">
        <f>(Solieusap!E391)</f>
        <v>0.1178</v>
      </c>
      <c r="F596" s="19">
        <f>(Solieusap!F391)</f>
        <v>6.0100000000000001E-2</v>
      </c>
      <c r="G596" s="19">
        <f>(Solieusap!G391)</f>
        <v>24.920100000000001</v>
      </c>
      <c r="H596" s="19">
        <f>(Solieusap!H391)</f>
        <v>-4.7010000000000003E-2</v>
      </c>
      <c r="I596" s="19">
        <f>(Solieusap!I391)</f>
        <v>0.10541</v>
      </c>
      <c r="J596" s="19">
        <f>(Solieusap!J391)</f>
        <v>2.4000000000000001E-4</v>
      </c>
      <c r="K596" s="19">
        <f t="shared" si="39"/>
        <v>0.1178</v>
      </c>
      <c r="L596" s="19">
        <f t="shared" si="40"/>
        <v>6.0100000000000001E-2</v>
      </c>
      <c r="M596" s="19">
        <f t="shared" si="41"/>
        <v>24.920100000000001</v>
      </c>
    </row>
    <row r="597" spans="1:13" hidden="1">
      <c r="A597" s="88" t="str">
        <f>Solieusap!A1039</f>
        <v>143</v>
      </c>
      <c r="B597" s="88" t="str">
        <f>Solieusap!B1039</f>
        <v>cb9</v>
      </c>
      <c r="C597" s="88" t="str">
        <f>Solieusap!C1039</f>
        <v>Combination</v>
      </c>
      <c r="D597" s="88">
        <f>Solieusap!D1039</f>
        <v>0</v>
      </c>
      <c r="E597" s="19">
        <f>(Solieusap!E1039)</f>
        <v>0.1178</v>
      </c>
      <c r="F597" s="19">
        <f>(Solieusap!F1039)</f>
        <v>-0.53569999999999995</v>
      </c>
      <c r="G597" s="19">
        <f>(Solieusap!G1039)</f>
        <v>15.3681</v>
      </c>
      <c r="H597" s="19">
        <f>(Solieusap!H1039)</f>
        <v>0.76492000000000004</v>
      </c>
      <c r="I597" s="19">
        <f>(Solieusap!I1039)</f>
        <v>0.10405</v>
      </c>
      <c r="J597" s="19">
        <f>(Solieusap!J1039)</f>
        <v>1.64E-3</v>
      </c>
      <c r="K597" s="19">
        <f t="shared" si="39"/>
        <v>0.1178</v>
      </c>
      <c r="L597" s="19">
        <f t="shared" si="40"/>
        <v>-0.53569999999999995</v>
      </c>
      <c r="M597" s="19">
        <f t="shared" si="41"/>
        <v>15.3681</v>
      </c>
    </row>
    <row r="598" spans="1:13" hidden="1">
      <c r="A598" s="88" t="str">
        <f>Solieusap!A409</f>
        <v>111</v>
      </c>
      <c r="B598" s="88" t="str">
        <f>Solieusap!B409</f>
        <v>cb23</v>
      </c>
      <c r="C598" s="88" t="str">
        <f>Solieusap!C409</f>
        <v>Combination</v>
      </c>
      <c r="D598" s="88">
        <f>Solieusap!D409</f>
        <v>0</v>
      </c>
      <c r="E598" s="19">
        <f>(Solieusap!E409)</f>
        <v>0.1172</v>
      </c>
      <c r="F598" s="19">
        <f>(Solieusap!F409)</f>
        <v>0.75719999999999998</v>
      </c>
      <c r="G598" s="19">
        <f>(Solieusap!G409)</f>
        <v>24.222799999999999</v>
      </c>
      <c r="H598" s="19">
        <f>(Solieusap!H409)</f>
        <v>-0.78873000000000004</v>
      </c>
      <c r="I598" s="19">
        <f>(Solieusap!I409)</f>
        <v>0.10595</v>
      </c>
      <c r="J598" s="19">
        <f>(Solieusap!J409)</f>
        <v>2.9999999999999997E-4</v>
      </c>
      <c r="K598" s="19">
        <f t="shared" si="39"/>
        <v>0.1172</v>
      </c>
      <c r="L598" s="19">
        <f t="shared" si="40"/>
        <v>0.75719999999999998</v>
      </c>
      <c r="M598" s="19">
        <f t="shared" si="41"/>
        <v>24.222799999999999</v>
      </c>
    </row>
    <row r="599" spans="1:13" hidden="1">
      <c r="A599" s="88" t="str">
        <f>Solieusap!A415</f>
        <v>111</v>
      </c>
      <c r="B599" s="88" t="str">
        <f>Solieusap!B415</f>
        <v>cb29</v>
      </c>
      <c r="C599" s="88" t="str">
        <f>Solieusap!C415</f>
        <v>Combination</v>
      </c>
      <c r="D599" s="88">
        <f>Solieusap!D415</f>
        <v>0</v>
      </c>
      <c r="E599" s="19">
        <f>(Solieusap!E415)</f>
        <v>0.1169</v>
      </c>
      <c r="F599" s="19">
        <f>(Solieusap!F415)</f>
        <v>-0.86970000000000003</v>
      </c>
      <c r="G599" s="19">
        <f>(Solieusap!G415)</f>
        <v>26.640999999999998</v>
      </c>
      <c r="H599" s="19">
        <f>(Solieusap!H415)</f>
        <v>0.91879</v>
      </c>
      <c r="I599" s="19">
        <f>(Solieusap!I415)</f>
        <v>0.10351</v>
      </c>
      <c r="J599" s="19">
        <f>(Solieusap!J415)</f>
        <v>2.0000000000000001E-4</v>
      </c>
      <c r="K599" s="19">
        <f t="shared" si="39"/>
        <v>0.1169</v>
      </c>
      <c r="L599" s="19">
        <f t="shared" si="40"/>
        <v>-0.86970000000000003</v>
      </c>
      <c r="M599" s="19">
        <f t="shared" si="41"/>
        <v>26.640999999999998</v>
      </c>
    </row>
    <row r="600" spans="1:13" hidden="1">
      <c r="A600" s="88" t="str">
        <f>Solieusap!A390</f>
        <v>111</v>
      </c>
      <c r="B600" s="88" t="str">
        <f>Solieusap!B390</f>
        <v>cb4</v>
      </c>
      <c r="C600" s="88" t="str">
        <f>Solieusap!C390</f>
        <v>Combination</v>
      </c>
      <c r="D600" s="88">
        <f>Solieusap!D390</f>
        <v>0</v>
      </c>
      <c r="E600" s="19">
        <f>(Solieusap!E390)</f>
        <v>0.11600000000000001</v>
      </c>
      <c r="F600" s="19">
        <f>(Solieusap!F390)</f>
        <v>-3.4700000000000002E-2</v>
      </c>
      <c r="G600" s="19">
        <f>(Solieusap!G390)</f>
        <v>26.827200000000001</v>
      </c>
      <c r="H600" s="19">
        <f>(Solieusap!H390)</f>
        <v>5.0590000000000003E-2</v>
      </c>
      <c r="I600" s="19">
        <f>(Solieusap!I390)</f>
        <v>0.10396</v>
      </c>
      <c r="J600" s="19">
        <f>(Solieusap!J390)</f>
        <v>2.7E-4</v>
      </c>
      <c r="K600" s="19">
        <f t="shared" si="39"/>
        <v>0.11600000000000001</v>
      </c>
      <c r="L600" s="19">
        <f t="shared" si="40"/>
        <v>-3.4700000000000002E-2</v>
      </c>
      <c r="M600" s="19">
        <f t="shared" si="41"/>
        <v>26.827200000000001</v>
      </c>
    </row>
    <row r="601" spans="1:13" hidden="1">
      <c r="A601" s="88" t="str">
        <f>Solieusap!A1055</f>
        <v>143</v>
      </c>
      <c r="B601" s="88" t="str">
        <f>Solieusap!B1055</f>
        <v>cb25</v>
      </c>
      <c r="C601" s="88" t="str">
        <f>Solieusap!C1055</f>
        <v>Combination</v>
      </c>
      <c r="D601" s="88">
        <f>Solieusap!D1055</f>
        <v>0</v>
      </c>
      <c r="E601" s="19">
        <f>(Solieusap!E1055)</f>
        <v>0.11600000000000001</v>
      </c>
      <c r="F601" s="19">
        <f>(Solieusap!F1055)</f>
        <v>-0.54020000000000001</v>
      </c>
      <c r="G601" s="19">
        <f>(Solieusap!G1055)</f>
        <v>23.5534</v>
      </c>
      <c r="H601" s="19">
        <f>(Solieusap!H1055)</f>
        <v>0.76883000000000001</v>
      </c>
      <c r="I601" s="19">
        <f>(Solieusap!I1055)</f>
        <v>0.10242</v>
      </c>
      <c r="J601" s="19">
        <f>(Solieusap!J1055)</f>
        <v>1.4300000000000001E-3</v>
      </c>
      <c r="K601" s="19">
        <f t="shared" si="39"/>
        <v>0.11600000000000001</v>
      </c>
      <c r="L601" s="19">
        <f t="shared" si="40"/>
        <v>-0.54020000000000001</v>
      </c>
      <c r="M601" s="19">
        <f t="shared" si="41"/>
        <v>23.5534</v>
      </c>
    </row>
    <row r="602" spans="1:13" hidden="1">
      <c r="A602" s="88" t="str">
        <f>Solieusap!A407</f>
        <v>111</v>
      </c>
      <c r="B602" s="88" t="str">
        <f>Solieusap!B407</f>
        <v>cb21</v>
      </c>
      <c r="C602" s="88" t="str">
        <f>Solieusap!C407</f>
        <v>Combination</v>
      </c>
      <c r="D602" s="88">
        <f>Solieusap!D407</f>
        <v>0</v>
      </c>
      <c r="E602" s="19">
        <f>(Solieusap!E407)</f>
        <v>0.11600000000000001</v>
      </c>
      <c r="F602" s="19">
        <f>(Solieusap!F407)</f>
        <v>0.84189999999999998</v>
      </c>
      <c r="G602" s="19">
        <f>(Solieusap!G407)</f>
        <v>24.4832</v>
      </c>
      <c r="H602" s="19">
        <f>(Solieusap!H407)</f>
        <v>-0.87441000000000002</v>
      </c>
      <c r="I602" s="19">
        <f>(Solieusap!I407)</f>
        <v>0.10485</v>
      </c>
      <c r="J602" s="19">
        <f>(Solieusap!J407)</f>
        <v>2.7E-4</v>
      </c>
      <c r="K602" s="19">
        <f t="shared" si="39"/>
        <v>0.11600000000000001</v>
      </c>
      <c r="L602" s="19">
        <f t="shared" si="40"/>
        <v>0.84189999999999998</v>
      </c>
      <c r="M602" s="19">
        <f t="shared" si="41"/>
        <v>24.4832</v>
      </c>
    </row>
    <row r="603" spans="1:13" hidden="1">
      <c r="A603" s="88" t="str">
        <f>Solieusap!A414</f>
        <v>111</v>
      </c>
      <c r="B603" s="88" t="str">
        <f>Solieusap!B414</f>
        <v>cb28</v>
      </c>
      <c r="C603" s="88" t="str">
        <f>Solieusap!C414</f>
        <v>Combination</v>
      </c>
      <c r="D603" s="88">
        <f>Solieusap!D414</f>
        <v>0</v>
      </c>
      <c r="E603" s="19">
        <f>(Solieusap!E414)</f>
        <v>0.1154</v>
      </c>
      <c r="F603" s="19">
        <f>(Solieusap!F414)</f>
        <v>-0.95509999999999995</v>
      </c>
      <c r="G603" s="19">
        <f>(Solieusap!G414)</f>
        <v>28.357399999999998</v>
      </c>
      <c r="H603" s="19">
        <f>(Solieusap!H414)</f>
        <v>1.0066299999999999</v>
      </c>
      <c r="I603" s="19">
        <f>(Solieusap!I414)</f>
        <v>0.10221</v>
      </c>
      <c r="J603" s="19">
        <f>(Solieusap!J414)</f>
        <v>2.3000000000000001E-4</v>
      </c>
      <c r="K603" s="19">
        <f t="shared" si="39"/>
        <v>0.1154</v>
      </c>
      <c r="L603" s="19">
        <f t="shared" si="40"/>
        <v>-0.95509999999999995</v>
      </c>
      <c r="M603" s="19">
        <f t="shared" si="41"/>
        <v>28.357399999999998</v>
      </c>
    </row>
    <row r="604" spans="1:13" hidden="1">
      <c r="A604" s="88" t="str">
        <f>Solieusap!A1829</f>
        <v>308</v>
      </c>
      <c r="B604" s="88" t="str">
        <f>Solieusap!B1829</f>
        <v>cb17</v>
      </c>
      <c r="C604" s="88" t="str">
        <f>Solieusap!C1829</f>
        <v>Combination</v>
      </c>
      <c r="D604" s="88">
        <f>Solieusap!D1829</f>
        <v>0</v>
      </c>
      <c r="E604" s="19">
        <f>(Solieusap!E1829)</f>
        <v>0.1153</v>
      </c>
      <c r="F604" s="19">
        <f>(Solieusap!F1829)</f>
        <v>4.24E-2</v>
      </c>
      <c r="G604" s="19">
        <f>(Solieusap!G1829)</f>
        <v>0.96530000000000005</v>
      </c>
      <c r="H604" s="19">
        <f>(Solieusap!H1829)</f>
        <v>-8.541E-2</v>
      </c>
      <c r="I604" s="19">
        <f>(Solieusap!I1829)</f>
        <v>0.13167000000000001</v>
      </c>
      <c r="J604" s="19">
        <f>(Solieusap!J1829)</f>
        <v>-1E-3</v>
      </c>
      <c r="K604" s="19">
        <f t="shared" si="39"/>
        <v>0.1153</v>
      </c>
      <c r="L604" s="19">
        <f t="shared" si="40"/>
        <v>4.24E-2</v>
      </c>
      <c r="M604" s="19">
        <f t="shared" si="41"/>
        <v>0.96530000000000005</v>
      </c>
    </row>
    <row r="605" spans="1:13" hidden="1">
      <c r="A605" s="88" t="str">
        <f>Solieusap!A1831</f>
        <v>308</v>
      </c>
      <c r="B605" s="88" t="str">
        <f>Solieusap!B1831</f>
        <v>cb19</v>
      </c>
      <c r="C605" s="88" t="str">
        <f>Solieusap!C1831</f>
        <v>Combination</v>
      </c>
      <c r="D605" s="88">
        <f>Solieusap!D1831</f>
        <v>0</v>
      </c>
      <c r="E605" s="19">
        <f>(Solieusap!E1831)</f>
        <v>0.115</v>
      </c>
      <c r="F605" s="19">
        <f>(Solieusap!F1831)</f>
        <v>5.79E-2</v>
      </c>
      <c r="G605" s="19">
        <f>(Solieusap!G1831)</f>
        <v>1.1665000000000001</v>
      </c>
      <c r="H605" s="19">
        <f>(Solieusap!H1831)</f>
        <v>-0.12139999999999999</v>
      </c>
      <c r="I605" s="19">
        <f>(Solieusap!I1831)</f>
        <v>0.13153000000000001</v>
      </c>
      <c r="J605" s="19">
        <f>(Solieusap!J1831)</f>
        <v>-1E-3</v>
      </c>
      <c r="K605" s="19">
        <f t="shared" si="39"/>
        <v>0.115</v>
      </c>
      <c r="L605" s="19">
        <f t="shared" si="40"/>
        <v>5.79E-2</v>
      </c>
      <c r="M605" s="19">
        <f t="shared" si="41"/>
        <v>1.1665000000000001</v>
      </c>
    </row>
    <row r="606" spans="1:13" hidden="1">
      <c r="A606" s="88" t="str">
        <f>Solieusap!A388</f>
        <v>111</v>
      </c>
      <c r="B606" s="88" t="str">
        <f>Solieusap!B388</f>
        <v>CB2</v>
      </c>
      <c r="C606" s="88" t="str">
        <f>Solieusap!C388</f>
        <v>Combination</v>
      </c>
      <c r="D606" s="88">
        <f>Solieusap!D388</f>
        <v>0</v>
      </c>
      <c r="E606" s="19">
        <f>(Solieusap!E388)</f>
        <v>0.1148</v>
      </c>
      <c r="F606" s="19">
        <f>(Solieusap!F388)</f>
        <v>5.9299999999999999E-2</v>
      </c>
      <c r="G606" s="19">
        <f>(Solieusap!G388)</f>
        <v>27.116599999999998</v>
      </c>
      <c r="H606" s="19">
        <f>(Solieusap!H388)</f>
        <v>-4.462E-2</v>
      </c>
      <c r="I606" s="19">
        <f>(Solieusap!I388)</f>
        <v>0.10274</v>
      </c>
      <c r="J606" s="19">
        <f>(Solieusap!J388)</f>
        <v>2.4000000000000001E-4</v>
      </c>
      <c r="K606" s="19">
        <f t="shared" si="39"/>
        <v>0.1148</v>
      </c>
      <c r="L606" s="19">
        <f t="shared" si="40"/>
        <v>5.9299999999999999E-2</v>
      </c>
      <c r="M606" s="19">
        <f t="shared" si="41"/>
        <v>27.116599999999998</v>
      </c>
    </row>
    <row r="607" spans="1:13" hidden="1">
      <c r="A607" s="88" t="str">
        <f>Solieusap!A412</f>
        <v>111</v>
      </c>
      <c r="B607" s="88" t="str">
        <f>Solieusap!B412</f>
        <v>cb26</v>
      </c>
      <c r="C607" s="88" t="str">
        <f>Solieusap!C412</f>
        <v>Combination</v>
      </c>
      <c r="D607" s="88">
        <f>Solieusap!D412</f>
        <v>0</v>
      </c>
      <c r="E607" s="19">
        <f>(Solieusap!E412)</f>
        <v>0.1143</v>
      </c>
      <c r="F607" s="19">
        <f>(Solieusap!F412)</f>
        <v>-0.87050000000000005</v>
      </c>
      <c r="G607" s="19">
        <f>(Solieusap!G412)</f>
        <v>28.617899999999999</v>
      </c>
      <c r="H607" s="19">
        <f>(Solieusap!H412)</f>
        <v>0.92093999999999998</v>
      </c>
      <c r="I607" s="19">
        <f>(Solieusap!I412)</f>
        <v>0.10111000000000001</v>
      </c>
      <c r="J607" s="19">
        <f>(Solieusap!J412)</f>
        <v>2.0000000000000001E-4</v>
      </c>
      <c r="K607" s="19">
        <f t="shared" si="39"/>
        <v>0.1143</v>
      </c>
      <c r="L607" s="19">
        <f t="shared" si="40"/>
        <v>-0.87050000000000005</v>
      </c>
      <c r="M607" s="19">
        <f t="shared" si="41"/>
        <v>28.617899999999999</v>
      </c>
    </row>
    <row r="608" spans="1:13" hidden="1">
      <c r="A608" s="88" t="str">
        <f>Solieusap!A315</f>
        <v>103</v>
      </c>
      <c r="B608" s="88" t="str">
        <f>Solieusap!B315</f>
        <v>cb21</v>
      </c>
      <c r="C608" s="88" t="str">
        <f>Solieusap!C315</f>
        <v>Combination</v>
      </c>
      <c r="D608" s="88">
        <f>Solieusap!D315</f>
        <v>0</v>
      </c>
      <c r="E608" s="19">
        <f>(Solieusap!E315)</f>
        <v>0.1138</v>
      </c>
      <c r="F608" s="19">
        <f>(Solieusap!F315)</f>
        <v>0.5454</v>
      </c>
      <c r="G608" s="19">
        <f>(Solieusap!G315)</f>
        <v>19.693100000000001</v>
      </c>
      <c r="H608" s="19">
        <f>(Solieusap!H315)</f>
        <v>-0.61626999999999998</v>
      </c>
      <c r="I608" s="19">
        <f>(Solieusap!I315)</f>
        <v>9.8320000000000005E-2</v>
      </c>
      <c r="J608" s="19">
        <f>(Solieusap!J315)</f>
        <v>-1.32E-3</v>
      </c>
      <c r="K608" s="19">
        <f t="shared" si="39"/>
        <v>0.1138</v>
      </c>
      <c r="L608" s="19">
        <f t="shared" si="40"/>
        <v>0.5454</v>
      </c>
      <c r="M608" s="19">
        <f t="shared" si="41"/>
        <v>19.693100000000001</v>
      </c>
    </row>
    <row r="609" spans="1:13" hidden="1">
      <c r="A609" s="88" t="str">
        <f>Solieusap!A302</f>
        <v>103</v>
      </c>
      <c r="B609" s="88" t="str">
        <f>Solieusap!B302</f>
        <v>cb8</v>
      </c>
      <c r="C609" s="88" t="str">
        <f>Solieusap!C302</f>
        <v>Combination</v>
      </c>
      <c r="D609" s="88">
        <f>Solieusap!D302</f>
        <v>0</v>
      </c>
      <c r="E609" s="19">
        <f>(Solieusap!E302)</f>
        <v>0.1137</v>
      </c>
      <c r="F609" s="19">
        <f>(Solieusap!F302)</f>
        <v>0.61260000000000003</v>
      </c>
      <c r="G609" s="19">
        <f>(Solieusap!G302)</f>
        <v>16.4346</v>
      </c>
      <c r="H609" s="19">
        <f>(Solieusap!H302)</f>
        <v>-0.69452000000000003</v>
      </c>
      <c r="I609" s="19">
        <f>(Solieusap!I302)</f>
        <v>9.7960000000000005E-2</v>
      </c>
      <c r="J609" s="19">
        <f>(Solieusap!J302)</f>
        <v>-1.4499999999999999E-3</v>
      </c>
      <c r="K609" s="19">
        <f t="shared" si="39"/>
        <v>0.1137</v>
      </c>
      <c r="L609" s="19">
        <f t="shared" si="40"/>
        <v>0.61260000000000003</v>
      </c>
      <c r="M609" s="19">
        <f t="shared" si="41"/>
        <v>16.4346</v>
      </c>
    </row>
    <row r="610" spans="1:13" hidden="1">
      <c r="A610" s="88" t="str">
        <f>Solieusap!A317</f>
        <v>103</v>
      </c>
      <c r="B610" s="88" t="str">
        <f>Solieusap!B317</f>
        <v>cb23</v>
      </c>
      <c r="C610" s="88" t="str">
        <f>Solieusap!C317</f>
        <v>Combination</v>
      </c>
      <c r="D610" s="88">
        <f>Solieusap!D317</f>
        <v>0</v>
      </c>
      <c r="E610" s="19">
        <f>(Solieusap!E317)</f>
        <v>0.1137</v>
      </c>
      <c r="F610" s="19">
        <f>(Solieusap!F317)</f>
        <v>0.52349999999999997</v>
      </c>
      <c r="G610" s="19">
        <f>(Solieusap!G317)</f>
        <v>19.6248</v>
      </c>
      <c r="H610" s="19">
        <f>(Solieusap!H317)</f>
        <v>-0.58696999999999999</v>
      </c>
      <c r="I610" s="19">
        <f>(Solieusap!I317)</f>
        <v>9.8059999999999994E-2</v>
      </c>
      <c r="J610" s="19">
        <f>(Solieusap!J317)</f>
        <v>-1.39E-3</v>
      </c>
      <c r="K610" s="19">
        <f t="shared" si="39"/>
        <v>0.1137</v>
      </c>
      <c r="L610" s="19">
        <f t="shared" si="40"/>
        <v>0.52349999999999997</v>
      </c>
      <c r="M610" s="19">
        <f t="shared" si="41"/>
        <v>19.6248</v>
      </c>
    </row>
    <row r="611" spans="1:13" hidden="1">
      <c r="A611" s="88" t="str">
        <f>Solieusap!A201</f>
        <v>99</v>
      </c>
      <c r="B611" s="88" t="str">
        <f>Solieusap!B201</f>
        <v>THTT</v>
      </c>
      <c r="C611" s="88" t="str">
        <f>Solieusap!C201</f>
        <v>Combination</v>
      </c>
      <c r="D611" s="88">
        <f>Solieusap!D201</f>
        <v>0</v>
      </c>
      <c r="E611" s="19">
        <f>(Solieusap!E201)</f>
        <v>0.1135</v>
      </c>
      <c r="F611" s="19">
        <f>(Solieusap!F201)</f>
        <v>-0.23269999999999999</v>
      </c>
      <c r="G611" s="19">
        <f>(Solieusap!G201)</f>
        <v>33.214100000000002</v>
      </c>
      <c r="H611" s="19">
        <f>(Solieusap!H201)</f>
        <v>0.31158999999999998</v>
      </c>
      <c r="I611" s="19">
        <f>(Solieusap!I201)</f>
        <v>9.8489999999999994E-2</v>
      </c>
      <c r="J611" s="19">
        <f>(Solieusap!J201)</f>
        <v>-2.5000000000000001E-4</v>
      </c>
      <c r="K611" s="19">
        <f t="shared" si="39"/>
        <v>0.1135</v>
      </c>
      <c r="L611" s="19">
        <f t="shared" si="40"/>
        <v>-0.23269999999999999</v>
      </c>
      <c r="M611" s="19">
        <f t="shared" si="41"/>
        <v>33.214100000000002</v>
      </c>
    </row>
    <row r="612" spans="1:13" hidden="1">
      <c r="A612" s="88" t="str">
        <f>Solieusap!A318</f>
        <v>103</v>
      </c>
      <c r="B612" s="88" t="str">
        <f>Solieusap!B318</f>
        <v>cb24</v>
      </c>
      <c r="C612" s="88" t="str">
        <f>Solieusap!C318</f>
        <v>Combination</v>
      </c>
      <c r="D612" s="88">
        <f>Solieusap!D318</f>
        <v>0</v>
      </c>
      <c r="E612" s="19">
        <f>(Solieusap!E318)</f>
        <v>0.11310000000000001</v>
      </c>
      <c r="F612" s="19">
        <f>(Solieusap!F318)</f>
        <v>0.54900000000000004</v>
      </c>
      <c r="G612" s="19">
        <f>(Solieusap!G318)</f>
        <v>19.290800000000001</v>
      </c>
      <c r="H612" s="19">
        <f>(Solieusap!H318)</f>
        <v>-0.62090999999999996</v>
      </c>
      <c r="I612" s="19">
        <f>(Solieusap!I318)</f>
        <v>9.7729999999999997E-2</v>
      </c>
      <c r="J612" s="19">
        <f>(Solieusap!J318)</f>
        <v>-1.31E-3</v>
      </c>
      <c r="K612" s="19">
        <f t="shared" si="39"/>
        <v>0.11310000000000001</v>
      </c>
      <c r="L612" s="19">
        <f t="shared" si="40"/>
        <v>0.54900000000000004</v>
      </c>
      <c r="M612" s="19">
        <f t="shared" si="41"/>
        <v>19.290800000000001</v>
      </c>
    </row>
    <row r="613" spans="1:13" hidden="1">
      <c r="A613" s="88" t="str">
        <f>Solieusap!A1830</f>
        <v>308</v>
      </c>
      <c r="B613" s="88" t="str">
        <f>Solieusap!B1830</f>
        <v>cb18</v>
      </c>
      <c r="C613" s="88" t="str">
        <f>Solieusap!C1830</f>
        <v>Combination</v>
      </c>
      <c r="D613" s="88">
        <f>Solieusap!D1830</f>
        <v>0</v>
      </c>
      <c r="E613" s="19">
        <f>(Solieusap!E1830)</f>
        <v>0.1106</v>
      </c>
      <c r="F613" s="19">
        <f>(Solieusap!F1830)</f>
        <v>8.6300000000000002E-2</v>
      </c>
      <c r="G613" s="19">
        <f>(Solieusap!G1830)</f>
        <v>1.8533999999999999</v>
      </c>
      <c r="H613" s="19">
        <f>(Solieusap!H1830)</f>
        <v>-0.17935000000000001</v>
      </c>
      <c r="I613" s="19">
        <f>(Solieusap!I1830)</f>
        <v>0.12939999999999999</v>
      </c>
      <c r="J613" s="19">
        <f>(Solieusap!J1830)</f>
        <v>-1E-3</v>
      </c>
      <c r="K613" s="19">
        <f t="shared" si="39"/>
        <v>0.1106</v>
      </c>
      <c r="L613" s="19">
        <f t="shared" si="40"/>
        <v>8.6300000000000002E-2</v>
      </c>
      <c r="M613" s="19">
        <f t="shared" si="41"/>
        <v>1.8533999999999999</v>
      </c>
    </row>
    <row r="614" spans="1:13" hidden="1">
      <c r="A614" s="88" t="str">
        <f>Solieusap!A671</f>
        <v>127</v>
      </c>
      <c r="B614" s="88" t="str">
        <f>Solieusap!B671</f>
        <v>cb9</v>
      </c>
      <c r="C614" s="88" t="str">
        <f>Solieusap!C671</f>
        <v>Combination</v>
      </c>
      <c r="D614" s="88">
        <f>Solieusap!D671</f>
        <v>0</v>
      </c>
      <c r="E614" s="19">
        <f>(Solieusap!E671)</f>
        <v>0.10879999999999999</v>
      </c>
      <c r="F614" s="19">
        <f>(Solieusap!F671)</f>
        <v>-0.59109999999999996</v>
      </c>
      <c r="G614" s="19">
        <f>(Solieusap!G671)</f>
        <v>10.548400000000001</v>
      </c>
      <c r="H614" s="19">
        <f>(Solieusap!H671)</f>
        <v>0.81435000000000002</v>
      </c>
      <c r="I614" s="19">
        <f>(Solieusap!I671)</f>
        <v>9.7509999999999999E-2</v>
      </c>
      <c r="J614" s="19">
        <f>(Solieusap!J671)</f>
        <v>4.0999999999999999E-4</v>
      </c>
      <c r="K614" s="19">
        <f t="shared" si="39"/>
        <v>0.10879999999999999</v>
      </c>
      <c r="L614" s="19">
        <f t="shared" si="40"/>
        <v>-0.59109999999999996</v>
      </c>
      <c r="M614" s="19">
        <f t="shared" si="41"/>
        <v>10.548400000000001</v>
      </c>
    </row>
    <row r="615" spans="1:13" hidden="1">
      <c r="A615" s="88" t="str">
        <f>Solieusap!A691</f>
        <v>127</v>
      </c>
      <c r="B615" s="88" t="str">
        <f>Solieusap!B691</f>
        <v>cb29</v>
      </c>
      <c r="C615" s="88" t="str">
        <f>Solieusap!C691</f>
        <v>Combination</v>
      </c>
      <c r="D615" s="88">
        <f>Solieusap!D691</f>
        <v>0</v>
      </c>
      <c r="E615" s="19">
        <f>(Solieusap!E691)</f>
        <v>0.1085</v>
      </c>
      <c r="F615" s="19">
        <f>(Solieusap!F691)</f>
        <v>-0.5363</v>
      </c>
      <c r="G615" s="19">
        <f>(Solieusap!G691)</f>
        <v>14.6694</v>
      </c>
      <c r="H615" s="19">
        <f>(Solieusap!H691)</f>
        <v>0.73882000000000003</v>
      </c>
      <c r="I615" s="19">
        <f>(Solieusap!I691)</f>
        <v>9.7180000000000002E-2</v>
      </c>
      <c r="J615" s="19">
        <f>(Solieusap!J691)</f>
        <v>3.5E-4</v>
      </c>
      <c r="K615" s="19">
        <f t="shared" si="39"/>
        <v>0.1085</v>
      </c>
      <c r="L615" s="19">
        <f t="shared" si="40"/>
        <v>-0.5363</v>
      </c>
      <c r="M615" s="19">
        <f t="shared" si="41"/>
        <v>14.6694</v>
      </c>
    </row>
    <row r="616" spans="1:13" hidden="1">
      <c r="A616" s="88" t="str">
        <f>Solieusap!A688</f>
        <v>127</v>
      </c>
      <c r="B616" s="88" t="str">
        <f>Solieusap!B688</f>
        <v>cb26</v>
      </c>
      <c r="C616" s="88" t="str">
        <f>Solieusap!C688</f>
        <v>Combination</v>
      </c>
      <c r="D616" s="88">
        <f>Solieusap!D688</f>
        <v>0</v>
      </c>
      <c r="E616" s="19">
        <f>(Solieusap!E688)</f>
        <v>0.1084</v>
      </c>
      <c r="F616" s="19">
        <f>(Solieusap!F688)</f>
        <v>-0.53959999999999997</v>
      </c>
      <c r="G616" s="19">
        <f>(Solieusap!G688)</f>
        <v>14.6189</v>
      </c>
      <c r="H616" s="19">
        <f>(Solieusap!H688)</f>
        <v>0.74321999999999999</v>
      </c>
      <c r="I616" s="19">
        <f>(Solieusap!I688)</f>
        <v>9.7159999999999996E-2</v>
      </c>
      <c r="J616" s="19">
        <f>(Solieusap!J688)</f>
        <v>3.5E-4</v>
      </c>
      <c r="K616" s="19">
        <f t="shared" si="39"/>
        <v>0.1084</v>
      </c>
      <c r="L616" s="19">
        <f t="shared" si="40"/>
        <v>-0.53959999999999997</v>
      </c>
      <c r="M616" s="19">
        <f t="shared" si="41"/>
        <v>14.6189</v>
      </c>
    </row>
    <row r="617" spans="1:13" hidden="1">
      <c r="A617" s="88" t="str">
        <f>Solieusap!A651</f>
        <v>127</v>
      </c>
      <c r="B617" s="88" t="str">
        <f>Solieusap!B651</f>
        <v>TT</v>
      </c>
      <c r="C617" s="88" t="str">
        <f>Solieusap!C651</f>
        <v>LinStatic</v>
      </c>
      <c r="D617" s="88">
        <f>Solieusap!D651</f>
        <v>0</v>
      </c>
      <c r="E617" s="19">
        <f>(Solieusap!E651)</f>
        <v>0.10829999999999999</v>
      </c>
      <c r="F617" s="19">
        <f>(Solieusap!F651)</f>
        <v>-1.6400000000000001E-2</v>
      </c>
      <c r="G617" s="19">
        <f>(Solieusap!G651)</f>
        <v>11.342499999999999</v>
      </c>
      <c r="H617" s="19">
        <f>(Solieusap!H651)</f>
        <v>1.949E-2</v>
      </c>
      <c r="I617" s="19">
        <f>(Solieusap!I651)</f>
        <v>9.6780000000000005E-2</v>
      </c>
      <c r="J617" s="19">
        <f>(Solieusap!J651)</f>
        <v>-1.4999999999999999E-4</v>
      </c>
      <c r="K617" s="19">
        <f t="shared" si="39"/>
        <v>0.10829999999999999</v>
      </c>
      <c r="L617" s="19">
        <f t="shared" si="40"/>
        <v>-1.6400000000000001E-2</v>
      </c>
      <c r="M617" s="19">
        <f t="shared" si="41"/>
        <v>11.342499999999999</v>
      </c>
    </row>
    <row r="618" spans="1:13" hidden="1">
      <c r="A618" s="88" t="str">
        <f>Solieusap!A690</f>
        <v>127</v>
      </c>
      <c r="B618" s="88" t="str">
        <f>Solieusap!B690</f>
        <v>cb28</v>
      </c>
      <c r="C618" s="88" t="str">
        <f>Solieusap!C690</f>
        <v>Combination</v>
      </c>
      <c r="D618" s="88">
        <f>Solieusap!D690</f>
        <v>0</v>
      </c>
      <c r="E618" s="19">
        <f>(Solieusap!E690)</f>
        <v>0.10829999999999999</v>
      </c>
      <c r="F618" s="19">
        <f>(Solieusap!F690)</f>
        <v>-0.55969999999999998</v>
      </c>
      <c r="G618" s="19">
        <f>(Solieusap!G690)</f>
        <v>14.6296</v>
      </c>
      <c r="H618" s="19">
        <f>(Solieusap!H690)</f>
        <v>0.77092000000000005</v>
      </c>
      <c r="I618" s="19">
        <f>(Solieusap!I690)</f>
        <v>9.7000000000000003E-2</v>
      </c>
      <c r="J618" s="19">
        <f>(Solieusap!J690)</f>
        <v>2.9999999999999997E-4</v>
      </c>
      <c r="K618" s="19">
        <f t="shared" si="39"/>
        <v>0.10829999999999999</v>
      </c>
      <c r="L618" s="19">
        <f t="shared" si="40"/>
        <v>-0.55969999999999998</v>
      </c>
      <c r="M618" s="19">
        <f t="shared" si="41"/>
        <v>14.6296</v>
      </c>
    </row>
    <row r="619" spans="1:13" hidden="1">
      <c r="A619" s="88" t="str">
        <f>Solieusap!A689</f>
        <v>127</v>
      </c>
      <c r="B619" s="88" t="str">
        <f>Solieusap!B689</f>
        <v>cb27</v>
      </c>
      <c r="C619" s="88" t="str">
        <f>Solieusap!C689</f>
        <v>Combination</v>
      </c>
      <c r="D619" s="88">
        <f>Solieusap!D689</f>
        <v>0</v>
      </c>
      <c r="E619" s="19">
        <f>(Solieusap!E689)</f>
        <v>0.1082</v>
      </c>
      <c r="F619" s="19">
        <f>(Solieusap!F689)</f>
        <v>-0.58330000000000004</v>
      </c>
      <c r="G619" s="19">
        <f>(Solieusap!G689)</f>
        <v>14.6417</v>
      </c>
      <c r="H619" s="19">
        <f>(Solieusap!H689)</f>
        <v>0.80403000000000002</v>
      </c>
      <c r="I619" s="19">
        <f>(Solieusap!I689)</f>
        <v>9.6930000000000002E-2</v>
      </c>
      <c r="J619" s="19">
        <f>(Solieusap!J689)</f>
        <v>6.3310000000000002E-5</v>
      </c>
      <c r="K619" s="19">
        <f t="shared" si="39"/>
        <v>0.1082</v>
      </c>
      <c r="L619" s="19">
        <f t="shared" si="40"/>
        <v>-0.58330000000000004</v>
      </c>
      <c r="M619" s="19">
        <f t="shared" si="41"/>
        <v>14.6417</v>
      </c>
    </row>
    <row r="620" spans="1:13" hidden="1">
      <c r="A620" s="88" t="str">
        <f>Solieusap!A664</f>
        <v>127</v>
      </c>
      <c r="B620" s="88" t="str">
        <f>Solieusap!B664</f>
        <v>CB2</v>
      </c>
      <c r="C620" s="88" t="str">
        <f>Solieusap!C664</f>
        <v>Combination</v>
      </c>
      <c r="D620" s="88">
        <f>Solieusap!D664</f>
        <v>0</v>
      </c>
      <c r="E620" s="19">
        <f>(Solieusap!E664)</f>
        <v>0.1079</v>
      </c>
      <c r="F620" s="19">
        <f>(Solieusap!F664)</f>
        <v>-2.3E-2</v>
      </c>
      <c r="G620" s="19">
        <f>(Solieusap!G664)</f>
        <v>15.776999999999999</v>
      </c>
      <c r="H620" s="19">
        <f>(Solieusap!H664)</f>
        <v>2.877E-2</v>
      </c>
      <c r="I620" s="19">
        <f>(Solieusap!I664)</f>
        <v>9.647E-2</v>
      </c>
      <c r="J620" s="19">
        <f>(Solieusap!J664)</f>
        <v>-1.6000000000000001E-4</v>
      </c>
      <c r="K620" s="19">
        <f t="shared" si="39"/>
        <v>0.1079</v>
      </c>
      <c r="L620" s="19">
        <f t="shared" si="40"/>
        <v>-2.3E-2</v>
      </c>
      <c r="M620" s="19">
        <f t="shared" si="41"/>
        <v>15.776999999999999</v>
      </c>
    </row>
    <row r="621" spans="1:13" hidden="1">
      <c r="A621" s="88" t="str">
        <f>Solieusap!A667</f>
        <v>127</v>
      </c>
      <c r="B621" s="88" t="str">
        <f>Solieusap!B667</f>
        <v>cb5</v>
      </c>
      <c r="C621" s="88" t="str">
        <f>Solieusap!C667</f>
        <v>Combination</v>
      </c>
      <c r="D621" s="88">
        <f>Solieusap!D667</f>
        <v>0</v>
      </c>
      <c r="E621" s="19">
        <f>(Solieusap!E667)</f>
        <v>0.1079</v>
      </c>
      <c r="F621" s="19">
        <f>(Solieusap!F667)</f>
        <v>-1.9300000000000001E-2</v>
      </c>
      <c r="G621" s="19">
        <f>(Solieusap!G667)</f>
        <v>15.8332</v>
      </c>
      <c r="H621" s="19">
        <f>(Solieusap!H667)</f>
        <v>2.3879999999999998E-2</v>
      </c>
      <c r="I621" s="19">
        <f>(Solieusap!I667)</f>
        <v>9.6490000000000006E-2</v>
      </c>
      <c r="J621" s="19">
        <f>(Solieusap!J667)</f>
        <v>-1.6000000000000001E-4</v>
      </c>
      <c r="K621" s="19">
        <f t="shared" si="39"/>
        <v>0.1079</v>
      </c>
      <c r="L621" s="19">
        <f t="shared" si="40"/>
        <v>-1.9300000000000001E-2</v>
      </c>
      <c r="M621" s="19">
        <f t="shared" si="41"/>
        <v>15.8332</v>
      </c>
    </row>
    <row r="622" spans="1:13" hidden="1">
      <c r="A622" s="88" t="str">
        <f>Solieusap!A670</f>
        <v>127</v>
      </c>
      <c r="B622" s="88" t="str">
        <f>Solieusap!B670</f>
        <v>cb8</v>
      </c>
      <c r="C622" s="88" t="str">
        <f>Solieusap!C670</f>
        <v>Combination</v>
      </c>
      <c r="D622" s="88">
        <f>Solieusap!D670</f>
        <v>0</v>
      </c>
      <c r="E622" s="19">
        <f>(Solieusap!E670)</f>
        <v>0.10780000000000001</v>
      </c>
      <c r="F622" s="19">
        <f>(Solieusap!F670)</f>
        <v>0.4839</v>
      </c>
      <c r="G622" s="19">
        <f>(Solieusap!G670)</f>
        <v>11.979100000000001</v>
      </c>
      <c r="H622" s="19">
        <f>(Solieusap!H670)</f>
        <v>-0.67169999999999996</v>
      </c>
      <c r="I622" s="19">
        <f>(Solieusap!I670)</f>
        <v>9.6199999999999994E-2</v>
      </c>
      <c r="J622" s="19">
        <f>(Solieusap!J670)</f>
        <v>-6.3000000000000003E-4</v>
      </c>
      <c r="K622" s="19">
        <f t="shared" si="39"/>
        <v>0.10780000000000001</v>
      </c>
      <c r="L622" s="19">
        <f t="shared" si="40"/>
        <v>0.4839</v>
      </c>
      <c r="M622" s="19">
        <f t="shared" si="41"/>
        <v>11.979100000000001</v>
      </c>
    </row>
    <row r="623" spans="1:13" hidden="1">
      <c r="A623" s="88" t="str">
        <f>Solieusap!A665</f>
        <v>127</v>
      </c>
      <c r="B623" s="88" t="str">
        <f>Solieusap!B665</f>
        <v>CB3</v>
      </c>
      <c r="C623" s="88" t="str">
        <f>Solieusap!C665</f>
        <v>Combination</v>
      </c>
      <c r="D623" s="88">
        <f>Solieusap!D665</f>
        <v>0</v>
      </c>
      <c r="E623" s="19">
        <f>(Solieusap!E665)</f>
        <v>0.1077</v>
      </c>
      <c r="F623" s="19">
        <f>(Solieusap!F665)</f>
        <v>-7.1599999999999997E-2</v>
      </c>
      <c r="G623" s="19">
        <f>(Solieusap!G665)</f>
        <v>15.8024</v>
      </c>
      <c r="H623" s="19">
        <f>(Solieusap!H665)</f>
        <v>9.6329999999999999E-2</v>
      </c>
      <c r="I623" s="19">
        <f>(Solieusap!I665)</f>
        <v>9.6210000000000004E-2</v>
      </c>
      <c r="J623" s="19">
        <f>(Solieusap!J665)</f>
        <v>-4.8000000000000001E-4</v>
      </c>
      <c r="K623" s="19">
        <f t="shared" si="39"/>
        <v>0.1077</v>
      </c>
      <c r="L623" s="19">
        <f t="shared" si="40"/>
        <v>-7.1599999999999997E-2</v>
      </c>
      <c r="M623" s="19">
        <f t="shared" si="41"/>
        <v>15.8024</v>
      </c>
    </row>
    <row r="624" spans="1:13" hidden="1">
      <c r="A624" s="88" t="str">
        <f>Solieusap!A666</f>
        <v>127</v>
      </c>
      <c r="B624" s="88" t="str">
        <f>Solieusap!B666</f>
        <v>cb4</v>
      </c>
      <c r="C624" s="88" t="str">
        <f>Solieusap!C666</f>
        <v>Combination</v>
      </c>
      <c r="D624" s="88">
        <f>Solieusap!D666</f>
        <v>0</v>
      </c>
      <c r="E624" s="19">
        <f>(Solieusap!E666)</f>
        <v>0.1077</v>
      </c>
      <c r="F624" s="19">
        <f>(Solieusap!F666)</f>
        <v>-4.53E-2</v>
      </c>
      <c r="G624" s="19">
        <f>(Solieusap!G666)</f>
        <v>15.789</v>
      </c>
      <c r="H624" s="19">
        <f>(Solieusap!H666)</f>
        <v>5.9549999999999999E-2</v>
      </c>
      <c r="I624" s="19">
        <f>(Solieusap!I666)</f>
        <v>9.6290000000000001E-2</v>
      </c>
      <c r="J624" s="19">
        <f>(Solieusap!J666)</f>
        <v>-2.2000000000000001E-4</v>
      </c>
      <c r="K624" s="19">
        <f t="shared" si="39"/>
        <v>0.1077</v>
      </c>
      <c r="L624" s="19">
        <f t="shared" si="40"/>
        <v>-4.53E-2</v>
      </c>
      <c r="M624" s="19">
        <f t="shared" si="41"/>
        <v>15.789</v>
      </c>
    </row>
    <row r="625" spans="1:13" hidden="1">
      <c r="A625" s="88" t="str">
        <f>Solieusap!A686</f>
        <v>127</v>
      </c>
      <c r="B625" s="88" t="str">
        <f>Solieusap!B686</f>
        <v>cb24</v>
      </c>
      <c r="C625" s="88" t="str">
        <f>Solieusap!C686</f>
        <v>Combination</v>
      </c>
      <c r="D625" s="88">
        <f>Solieusap!D686</f>
        <v>0</v>
      </c>
      <c r="E625" s="19">
        <f>(Solieusap!E686)</f>
        <v>0.1076</v>
      </c>
      <c r="F625" s="19">
        <f>(Solieusap!F686)</f>
        <v>0.43120000000000003</v>
      </c>
      <c r="G625" s="19">
        <f>(Solieusap!G686)</f>
        <v>15.957000000000001</v>
      </c>
      <c r="H625" s="19">
        <f>(Solieusap!H686)</f>
        <v>-0.59862000000000004</v>
      </c>
      <c r="I625" s="19">
        <f>(Solieusap!I686)</f>
        <v>9.6000000000000002E-2</v>
      </c>
      <c r="J625" s="19">
        <f>(Solieusap!J686)</f>
        <v>-5.9000000000000003E-4</v>
      </c>
      <c r="K625" s="19">
        <f t="shared" si="39"/>
        <v>0.1076</v>
      </c>
      <c r="L625" s="19">
        <f t="shared" si="40"/>
        <v>0.43120000000000003</v>
      </c>
      <c r="M625" s="19">
        <f t="shared" si="41"/>
        <v>15.957000000000001</v>
      </c>
    </row>
    <row r="626" spans="1:13" hidden="1">
      <c r="A626" s="88" t="str">
        <f>Solieusap!A683</f>
        <v>127</v>
      </c>
      <c r="B626" s="88" t="str">
        <f>Solieusap!B683</f>
        <v>cb21</v>
      </c>
      <c r="C626" s="88" t="str">
        <f>Solieusap!C683</f>
        <v>Combination</v>
      </c>
      <c r="D626" s="88">
        <f>Solieusap!D683</f>
        <v>0</v>
      </c>
      <c r="E626" s="19">
        <f>(Solieusap!E683)</f>
        <v>0.1076</v>
      </c>
      <c r="F626" s="19">
        <f>(Solieusap!F683)</f>
        <v>0.4279</v>
      </c>
      <c r="G626" s="19">
        <f>(Solieusap!G683)</f>
        <v>15.906499999999999</v>
      </c>
      <c r="H626" s="19">
        <f>(Solieusap!H683)</f>
        <v>-0.59423000000000004</v>
      </c>
      <c r="I626" s="19">
        <f>(Solieusap!I683)</f>
        <v>9.5990000000000006E-2</v>
      </c>
      <c r="J626" s="19">
        <f>(Solieusap!J683)</f>
        <v>-5.9000000000000003E-4</v>
      </c>
      <c r="K626" s="19">
        <f t="shared" si="39"/>
        <v>0.1076</v>
      </c>
      <c r="L626" s="19">
        <f t="shared" si="40"/>
        <v>0.4279</v>
      </c>
      <c r="M626" s="19">
        <f t="shared" si="41"/>
        <v>15.906499999999999</v>
      </c>
    </row>
    <row r="627" spans="1:13" hidden="1">
      <c r="A627" s="88" t="str">
        <f>Solieusap!A685</f>
        <v>127</v>
      </c>
      <c r="B627" s="88" t="str">
        <f>Solieusap!B685</f>
        <v>cb23</v>
      </c>
      <c r="C627" s="88" t="str">
        <f>Solieusap!C685</f>
        <v>Combination</v>
      </c>
      <c r="D627" s="88">
        <f>Solieusap!D685</f>
        <v>0</v>
      </c>
      <c r="E627" s="19">
        <f>(Solieusap!E685)</f>
        <v>0.1074</v>
      </c>
      <c r="F627" s="19">
        <f>(Solieusap!F685)</f>
        <v>0.4078</v>
      </c>
      <c r="G627" s="19">
        <f>(Solieusap!G685)</f>
        <v>15.917199999999999</v>
      </c>
      <c r="H627" s="19">
        <f>(Solieusap!H685)</f>
        <v>-0.56652000000000002</v>
      </c>
      <c r="I627" s="19">
        <f>(Solieusap!I685)</f>
        <v>9.5820000000000002E-2</v>
      </c>
      <c r="J627" s="19">
        <f>(Solieusap!J685)</f>
        <v>-6.4000000000000005E-4</v>
      </c>
      <c r="K627" s="19">
        <f t="shared" si="39"/>
        <v>0.1074</v>
      </c>
      <c r="L627" s="19">
        <f t="shared" si="40"/>
        <v>0.4078</v>
      </c>
      <c r="M627" s="19">
        <f t="shared" si="41"/>
        <v>15.917199999999999</v>
      </c>
    </row>
    <row r="628" spans="1:13" hidden="1">
      <c r="A628" s="88" t="str">
        <f>Solieusap!A684</f>
        <v>127</v>
      </c>
      <c r="B628" s="88" t="str">
        <f>Solieusap!B684</f>
        <v>cb22</v>
      </c>
      <c r="C628" s="88" t="str">
        <f>Solieusap!C684</f>
        <v>Combination</v>
      </c>
      <c r="D628" s="88">
        <f>Solieusap!D684</f>
        <v>0</v>
      </c>
      <c r="E628" s="19">
        <f>(Solieusap!E684)</f>
        <v>0.10730000000000001</v>
      </c>
      <c r="F628" s="19">
        <f>(Solieusap!F684)</f>
        <v>0.38419999999999999</v>
      </c>
      <c r="G628" s="19">
        <f>(Solieusap!G684)</f>
        <v>15.929399999999999</v>
      </c>
      <c r="H628" s="19">
        <f>(Solieusap!H684)</f>
        <v>-0.53342000000000001</v>
      </c>
      <c r="I628" s="19">
        <f>(Solieusap!I684)</f>
        <v>9.5750000000000002E-2</v>
      </c>
      <c r="J628" s="19">
        <f>(Solieusap!J684)</f>
        <v>-8.8000000000000003E-4</v>
      </c>
      <c r="K628" s="19">
        <f t="shared" si="39"/>
        <v>0.10730000000000001</v>
      </c>
      <c r="L628" s="19">
        <f t="shared" si="40"/>
        <v>0.38419999999999999</v>
      </c>
      <c r="M628" s="19">
        <f t="shared" si="41"/>
        <v>15.929399999999999</v>
      </c>
    </row>
    <row r="629" spans="1:13" hidden="1">
      <c r="A629" s="88" t="str">
        <f>Solieusap!A1643</f>
        <v>169</v>
      </c>
      <c r="B629" s="88" t="str">
        <f>Solieusap!B1643</f>
        <v>cb15</v>
      </c>
      <c r="C629" s="88" t="str">
        <f>Solieusap!C1643</f>
        <v>Combination</v>
      </c>
      <c r="D629" s="88">
        <f>Solieusap!D1643</f>
        <v>0</v>
      </c>
      <c r="E629" s="19">
        <f>(Solieusap!E1643)</f>
        <v>0.10630000000000001</v>
      </c>
      <c r="F629" s="19">
        <f>(Solieusap!F1643)</f>
        <v>-0.315</v>
      </c>
      <c r="G629" s="19">
        <f>(Solieusap!G1643)</f>
        <v>36.8005</v>
      </c>
      <c r="H629" s="19">
        <f>(Solieusap!H1643)</f>
        <v>0.36221999999999999</v>
      </c>
      <c r="I629" s="19">
        <f>(Solieusap!I1643)</f>
        <v>0.22020999999999999</v>
      </c>
      <c r="J629" s="19">
        <f>(Solieusap!J1643)</f>
        <v>-2.5200000000000001E-3</v>
      </c>
      <c r="K629" s="19">
        <f t="shared" si="39"/>
        <v>0.10630000000000001</v>
      </c>
      <c r="L629" s="19">
        <f t="shared" si="40"/>
        <v>-0.315</v>
      </c>
      <c r="M629" s="19">
        <f t="shared" si="41"/>
        <v>36.8005</v>
      </c>
    </row>
    <row r="630" spans="1:13" hidden="1">
      <c r="A630" s="88" t="str">
        <f>Solieusap!A1644</f>
        <v>169</v>
      </c>
      <c r="B630" s="88" t="str">
        <f>Solieusap!B1644</f>
        <v>cb16</v>
      </c>
      <c r="C630" s="88" t="str">
        <f>Solieusap!C1644</f>
        <v>Combination</v>
      </c>
      <c r="D630" s="88">
        <f>Solieusap!D1644</f>
        <v>0</v>
      </c>
      <c r="E630" s="19">
        <f>(Solieusap!E1644)</f>
        <v>0.10539999999999999</v>
      </c>
      <c r="F630" s="19">
        <f>(Solieusap!F1644)</f>
        <v>-0.27689999999999998</v>
      </c>
      <c r="G630" s="19">
        <f>(Solieusap!G1644)</f>
        <v>16.470800000000001</v>
      </c>
      <c r="H630" s="19">
        <f>(Solieusap!H1644)</f>
        <v>0.30397000000000002</v>
      </c>
      <c r="I630" s="19">
        <f>(Solieusap!I1644)</f>
        <v>0.22040999999999999</v>
      </c>
      <c r="J630" s="19">
        <f>(Solieusap!J1644)</f>
        <v>-2.7699999999999999E-3</v>
      </c>
      <c r="K630" s="19">
        <f t="shared" si="39"/>
        <v>0.10539999999999999</v>
      </c>
      <c r="L630" s="19">
        <f t="shared" si="40"/>
        <v>-0.27689999999999998</v>
      </c>
      <c r="M630" s="19">
        <f t="shared" si="41"/>
        <v>16.470800000000001</v>
      </c>
    </row>
    <row r="631" spans="1:13" hidden="1">
      <c r="A631" s="88" t="str">
        <f>Solieusap!A1647</f>
        <v>169</v>
      </c>
      <c r="B631" s="88" t="str">
        <f>Solieusap!B1647</f>
        <v>cb19</v>
      </c>
      <c r="C631" s="88" t="str">
        <f>Solieusap!C1647</f>
        <v>Combination</v>
      </c>
      <c r="D631" s="88">
        <f>Solieusap!D1647</f>
        <v>0</v>
      </c>
      <c r="E631" s="19">
        <f>(Solieusap!E1647)</f>
        <v>0.1053</v>
      </c>
      <c r="F631" s="19">
        <f>(Solieusap!F1647)</f>
        <v>-0.27460000000000001</v>
      </c>
      <c r="G631" s="19">
        <f>(Solieusap!G1647)</f>
        <v>16.376899999999999</v>
      </c>
      <c r="H631" s="19">
        <f>(Solieusap!H1647)</f>
        <v>0.30059000000000002</v>
      </c>
      <c r="I631" s="19">
        <f>(Solieusap!I1647)</f>
        <v>0.2203</v>
      </c>
      <c r="J631" s="19">
        <f>(Solieusap!J1647)</f>
        <v>-2.7699999999999999E-3</v>
      </c>
      <c r="K631" s="19">
        <f t="shared" si="39"/>
        <v>0.1053</v>
      </c>
      <c r="L631" s="19">
        <f t="shared" si="40"/>
        <v>-0.27460000000000001</v>
      </c>
      <c r="M631" s="19">
        <f t="shared" si="41"/>
        <v>16.376899999999999</v>
      </c>
    </row>
    <row r="632" spans="1:13" hidden="1">
      <c r="A632" s="88" t="str">
        <f>Solieusap!A1646</f>
        <v>169</v>
      </c>
      <c r="B632" s="88" t="str">
        <f>Solieusap!B1646</f>
        <v>cb18</v>
      </c>
      <c r="C632" s="88" t="str">
        <f>Solieusap!C1646</f>
        <v>Combination</v>
      </c>
      <c r="D632" s="88">
        <f>Solieusap!D1646</f>
        <v>0</v>
      </c>
      <c r="E632" s="19">
        <f>(Solieusap!E1646)</f>
        <v>0.1047</v>
      </c>
      <c r="F632" s="19">
        <f>(Solieusap!F1646)</f>
        <v>-0.29509999999999997</v>
      </c>
      <c r="G632" s="19">
        <f>(Solieusap!G1646)</f>
        <v>16.434899999999999</v>
      </c>
      <c r="H632" s="19">
        <f>(Solieusap!H1646)</f>
        <v>0.32941999999999999</v>
      </c>
      <c r="I632" s="19">
        <f>(Solieusap!I1646)</f>
        <v>0.21947</v>
      </c>
      <c r="J632" s="19">
        <f>(Solieusap!J1646)</f>
        <v>-2.7100000000000002E-3</v>
      </c>
      <c r="K632" s="19">
        <f t="shared" si="39"/>
        <v>0.1047</v>
      </c>
      <c r="L632" s="19">
        <f t="shared" si="40"/>
        <v>-0.29509999999999997</v>
      </c>
      <c r="M632" s="19">
        <f t="shared" si="41"/>
        <v>16.434899999999999</v>
      </c>
    </row>
    <row r="633" spans="1:13" hidden="1">
      <c r="A633" s="88" t="str">
        <f>Solieusap!A1719</f>
        <v>297</v>
      </c>
      <c r="B633" s="88" t="str">
        <f>Solieusap!B1719</f>
        <v>THTT</v>
      </c>
      <c r="C633" s="88" t="str">
        <f>Solieusap!C1719</f>
        <v>Combination</v>
      </c>
      <c r="D633" s="88">
        <f>Solieusap!D1719</f>
        <v>0</v>
      </c>
      <c r="E633" s="19">
        <f>(Solieusap!E1719)</f>
        <v>0.1047</v>
      </c>
      <c r="F633" s="19">
        <f>(Solieusap!F1719)</f>
        <v>4.2782999999999998</v>
      </c>
      <c r="G633" s="19">
        <f>(Solieusap!G1719)</f>
        <v>4.2145000000000001</v>
      </c>
      <c r="H633" s="19">
        <f>(Solieusap!H1719)</f>
        <v>1.7654099999999999</v>
      </c>
      <c r="I633" s="19">
        <f>(Solieusap!I1719)</f>
        <v>0.55752999999999997</v>
      </c>
      <c r="J633" s="19">
        <f>(Solieusap!J1719)</f>
        <v>-0.28749000000000002</v>
      </c>
      <c r="K633" s="19">
        <f t="shared" si="39"/>
        <v>0.1047</v>
      </c>
      <c r="L633" s="19">
        <f t="shared" si="40"/>
        <v>4.2782999999999998</v>
      </c>
      <c r="M633" s="19">
        <f t="shared" si="41"/>
        <v>4.2145000000000001</v>
      </c>
    </row>
    <row r="634" spans="1:13" hidden="1">
      <c r="A634" s="88" t="str">
        <f>Solieusap!A1645</f>
        <v>169</v>
      </c>
      <c r="B634" s="88" t="str">
        <f>Solieusap!B1645</f>
        <v>cb17</v>
      </c>
      <c r="C634" s="88" t="str">
        <f>Solieusap!C1645</f>
        <v>Combination</v>
      </c>
      <c r="D634" s="88">
        <f>Solieusap!D1645</f>
        <v>0</v>
      </c>
      <c r="E634" s="19">
        <f>(Solieusap!E1645)</f>
        <v>0.1036</v>
      </c>
      <c r="F634" s="19">
        <f>(Solieusap!F1645)</f>
        <v>-0.31759999999999999</v>
      </c>
      <c r="G634" s="19">
        <f>(Solieusap!G1645)</f>
        <v>16.347000000000001</v>
      </c>
      <c r="H634" s="19">
        <f>(Solieusap!H1645)</f>
        <v>0.36074000000000001</v>
      </c>
      <c r="I634" s="19">
        <f>(Solieusap!I1645)</f>
        <v>0.21806</v>
      </c>
      <c r="J634" s="19">
        <f>(Solieusap!J1645)</f>
        <v>-2.5000000000000001E-3</v>
      </c>
      <c r="K634" s="19">
        <f t="shared" si="39"/>
        <v>0.1036</v>
      </c>
      <c r="L634" s="19">
        <f t="shared" si="40"/>
        <v>-0.31759999999999999</v>
      </c>
      <c r="M634" s="19">
        <f t="shared" si="41"/>
        <v>16.347000000000001</v>
      </c>
    </row>
    <row r="635" spans="1:13" hidden="1">
      <c r="A635" s="88" t="str">
        <f>Solieusap!A687</f>
        <v>127</v>
      </c>
      <c r="B635" s="88" t="str">
        <f>Solieusap!B687</f>
        <v>cb25</v>
      </c>
      <c r="C635" s="88" t="str">
        <f>Solieusap!C687</f>
        <v>Combination</v>
      </c>
      <c r="D635" s="88">
        <f>Solieusap!D687</f>
        <v>0</v>
      </c>
      <c r="E635" s="19">
        <f>(Solieusap!E687)</f>
        <v>0.1028</v>
      </c>
      <c r="F635" s="19">
        <f>(Solieusap!F687)</f>
        <v>-0.59060000000000001</v>
      </c>
      <c r="G635" s="19">
        <f>(Solieusap!G687)</f>
        <v>18.903700000000001</v>
      </c>
      <c r="H635" s="19">
        <f>(Solieusap!H687)</f>
        <v>0.81374999999999997</v>
      </c>
      <c r="I635" s="19">
        <f>(Solieusap!I687)</f>
        <v>9.1630000000000003E-2</v>
      </c>
      <c r="J635" s="19">
        <f>(Solieusap!J687)</f>
        <v>3.0329999999999999E-5</v>
      </c>
      <c r="K635" s="19">
        <f t="shared" si="39"/>
        <v>0.1028</v>
      </c>
      <c r="L635" s="19">
        <f t="shared" si="40"/>
        <v>-0.59060000000000001</v>
      </c>
      <c r="M635" s="19">
        <f t="shared" si="41"/>
        <v>18.903700000000001</v>
      </c>
    </row>
    <row r="636" spans="1:13" hidden="1">
      <c r="A636" s="88" t="str">
        <f>Solieusap!A682</f>
        <v>127</v>
      </c>
      <c r="B636" s="88" t="str">
        <f>Solieusap!B682</f>
        <v>cb20</v>
      </c>
      <c r="C636" s="88" t="str">
        <f>Solieusap!C682</f>
        <v>Combination</v>
      </c>
      <c r="D636" s="88">
        <f>Solieusap!D682</f>
        <v>0</v>
      </c>
      <c r="E636" s="19">
        <f>(Solieusap!E682)</f>
        <v>0.1019</v>
      </c>
      <c r="F636" s="19">
        <f>(Solieusap!F682)</f>
        <v>0.37690000000000001</v>
      </c>
      <c r="G636" s="19">
        <f>(Solieusap!G682)</f>
        <v>20.191299999999998</v>
      </c>
      <c r="H636" s="19">
        <f>(Solieusap!H682)</f>
        <v>-0.52368999999999999</v>
      </c>
      <c r="I636" s="19">
        <f>(Solieusap!I682)</f>
        <v>9.0459999999999999E-2</v>
      </c>
      <c r="J636" s="19">
        <f>(Solieusap!J682)</f>
        <v>-9.1E-4</v>
      </c>
      <c r="K636" s="19">
        <f t="shared" si="39"/>
        <v>0.1019</v>
      </c>
      <c r="L636" s="19">
        <f t="shared" si="40"/>
        <v>0.37690000000000001</v>
      </c>
      <c r="M636" s="19">
        <f t="shared" si="41"/>
        <v>20.191299999999998</v>
      </c>
    </row>
    <row r="637" spans="1:13" hidden="1">
      <c r="A637" s="88" t="str">
        <f>Solieusap!A663</f>
        <v>127</v>
      </c>
      <c r="B637" s="88" t="str">
        <f>Solieusap!B663</f>
        <v>CB1</v>
      </c>
      <c r="C637" s="88" t="str">
        <f>Solieusap!C663</f>
        <v>Combination</v>
      </c>
      <c r="D637" s="88">
        <f>Solieusap!D663</f>
        <v>0</v>
      </c>
      <c r="E637" s="19">
        <f>(Solieusap!E663)</f>
        <v>0.1016</v>
      </c>
      <c r="F637" s="19">
        <f>(Solieusap!F663)</f>
        <v>-7.9600000000000004E-2</v>
      </c>
      <c r="G637" s="19">
        <f>(Solieusap!G663)</f>
        <v>20.538</v>
      </c>
      <c r="H637" s="19">
        <f>(Solieusap!H663)</f>
        <v>0.10714</v>
      </c>
      <c r="I637" s="19">
        <f>(Solieusap!I663)</f>
        <v>9.0340000000000004E-2</v>
      </c>
      <c r="J637" s="19">
        <f>(Solieusap!J663)</f>
        <v>-5.1999999999999995E-4</v>
      </c>
      <c r="K637" s="19">
        <f t="shared" si="39"/>
        <v>0.1016</v>
      </c>
      <c r="L637" s="19">
        <f t="shared" si="40"/>
        <v>-7.9600000000000004E-2</v>
      </c>
      <c r="M637" s="19">
        <f t="shared" si="41"/>
        <v>20.538</v>
      </c>
    </row>
    <row r="638" spans="1:13" hidden="1">
      <c r="A638" s="88" t="str">
        <f>Solieusap!A108</f>
        <v>95</v>
      </c>
      <c r="B638" s="88" t="str">
        <f>Solieusap!B108</f>
        <v>DEAD1</v>
      </c>
      <c r="C638" s="88" t="str">
        <f>Solieusap!C108</f>
        <v>LinStatic</v>
      </c>
      <c r="D638" s="88">
        <f>Solieusap!D108</f>
        <v>0</v>
      </c>
      <c r="E638" s="19">
        <f>(Solieusap!E108)</f>
        <v>9.7600000000000006E-2</v>
      </c>
      <c r="F638" s="19">
        <f>(Solieusap!F108)</f>
        <v>-0.15920000000000001</v>
      </c>
      <c r="G638" s="19">
        <f>(Solieusap!G108)</f>
        <v>11.863200000000001</v>
      </c>
      <c r="H638" s="19">
        <f>(Solieusap!H108)</f>
        <v>0.24548</v>
      </c>
      <c r="I638" s="19">
        <f>(Solieusap!I108)</f>
        <v>9.2700000000000005E-2</v>
      </c>
      <c r="J638" s="19">
        <f>(Solieusap!J108)</f>
        <v>4.0999999999999999E-4</v>
      </c>
      <c r="K638" s="19">
        <f t="shared" si="39"/>
        <v>9.7600000000000006E-2</v>
      </c>
      <c r="L638" s="19">
        <f t="shared" si="40"/>
        <v>-0.15920000000000001</v>
      </c>
      <c r="M638" s="19">
        <f t="shared" si="41"/>
        <v>11.863200000000001</v>
      </c>
    </row>
    <row r="639" spans="1:13" hidden="1">
      <c r="A639" s="88" t="str">
        <f>Solieusap!A98</f>
        <v>95</v>
      </c>
      <c r="B639" s="88" t="str">
        <f>Solieusap!B98</f>
        <v>TTBT</v>
      </c>
      <c r="C639" s="88" t="str">
        <f>Solieusap!C98</f>
        <v>LinStatic</v>
      </c>
      <c r="D639" s="88">
        <f>Solieusap!D98</f>
        <v>0</v>
      </c>
      <c r="E639" s="19">
        <f>(Solieusap!E98)</f>
        <v>9.7600000000000006E-2</v>
      </c>
      <c r="F639" s="19">
        <f>(Solieusap!F98)</f>
        <v>-0.15920000000000001</v>
      </c>
      <c r="G639" s="19">
        <f>(Solieusap!G98)</f>
        <v>11.863200000000001</v>
      </c>
      <c r="H639" s="19">
        <f>(Solieusap!H98)</f>
        <v>0.24548</v>
      </c>
      <c r="I639" s="19">
        <f>(Solieusap!I98)</f>
        <v>9.2700000000000005E-2</v>
      </c>
      <c r="J639" s="19">
        <f>(Solieusap!J98)</f>
        <v>4.0999999999999999E-4</v>
      </c>
      <c r="K639" s="19">
        <f t="shared" si="39"/>
        <v>9.7600000000000006E-2</v>
      </c>
      <c r="L639" s="19">
        <f t="shared" si="40"/>
        <v>-0.15920000000000001</v>
      </c>
      <c r="M639" s="19">
        <f t="shared" si="41"/>
        <v>11.863200000000001</v>
      </c>
    </row>
    <row r="640" spans="1:13" hidden="1">
      <c r="A640" s="88" t="str">
        <f>Solieusap!A1828</f>
        <v>308</v>
      </c>
      <c r="B640" s="88" t="str">
        <f>Solieusap!B1828</f>
        <v>cb16</v>
      </c>
      <c r="C640" s="88" t="str">
        <f>Solieusap!C1828</f>
        <v>Combination</v>
      </c>
      <c r="D640" s="88">
        <f>Solieusap!D1828</f>
        <v>0</v>
      </c>
      <c r="E640" s="19">
        <f>(Solieusap!E1828)</f>
        <v>9.2499999999999999E-2</v>
      </c>
      <c r="F640" s="19">
        <f>(Solieusap!F1828)</f>
        <v>0.11559999999999999</v>
      </c>
      <c r="G640" s="19">
        <f>(Solieusap!G1828)</f>
        <v>3.0545</v>
      </c>
      <c r="H640" s="19">
        <f>(Solieusap!H1828)</f>
        <v>-0.24229000000000001</v>
      </c>
      <c r="I640" s="19">
        <f>(Solieusap!I1828)</f>
        <v>0.12071999999999999</v>
      </c>
      <c r="J640" s="19">
        <f>(Solieusap!J1828)</f>
        <v>-1.0200000000000001E-3</v>
      </c>
      <c r="K640" s="19">
        <f t="shared" si="39"/>
        <v>9.2499999999999999E-2</v>
      </c>
      <c r="L640" s="19">
        <f t="shared" si="40"/>
        <v>0.11559999999999999</v>
      </c>
      <c r="M640" s="19">
        <f t="shared" si="41"/>
        <v>3.0545</v>
      </c>
    </row>
    <row r="641" spans="1:15" hidden="1">
      <c r="A641" s="88" t="str">
        <f>Solieusap!A1827</f>
        <v>308</v>
      </c>
      <c r="B641" s="88" t="str">
        <f>Solieusap!B1827</f>
        <v>cb15</v>
      </c>
      <c r="C641" s="88" t="str">
        <f>Solieusap!C1827</f>
        <v>Combination</v>
      </c>
      <c r="D641" s="88">
        <f>Solieusap!D1827</f>
        <v>0</v>
      </c>
      <c r="E641" s="19">
        <f>(Solieusap!E1827)</f>
        <v>9.1700000000000004E-2</v>
      </c>
      <c r="F641" s="19">
        <f>(Solieusap!F1827)</f>
        <v>0.11310000000000001</v>
      </c>
      <c r="G641" s="19">
        <f>(Solieusap!G1827)</f>
        <v>3.0569999999999999</v>
      </c>
      <c r="H641" s="19">
        <f>(Solieusap!H1827)</f>
        <v>-0.2324</v>
      </c>
      <c r="I641" s="19">
        <f>(Solieusap!I1827)</f>
        <v>0.11983000000000001</v>
      </c>
      <c r="J641" s="19">
        <f>(Solieusap!J1827)</f>
        <v>-1.07E-3</v>
      </c>
      <c r="K641" s="19">
        <f t="shared" si="39"/>
        <v>9.1700000000000004E-2</v>
      </c>
      <c r="L641" s="19">
        <f t="shared" si="40"/>
        <v>0.11310000000000001</v>
      </c>
      <c r="M641" s="19">
        <f t="shared" si="41"/>
        <v>3.0569999999999999</v>
      </c>
    </row>
    <row r="642" spans="1:15" hidden="1">
      <c r="A642" s="88" t="str">
        <f>Solieusap!A190</f>
        <v>99</v>
      </c>
      <c r="B642" s="88" t="str">
        <f>Solieusap!B190</f>
        <v>TTBT</v>
      </c>
      <c r="C642" s="88" t="str">
        <f>Solieusap!C190</f>
        <v>LinStatic</v>
      </c>
      <c r="D642" s="88">
        <f>Solieusap!D190</f>
        <v>0</v>
      </c>
      <c r="E642" s="19">
        <f>(Solieusap!E190)</f>
        <v>7.9100000000000004E-2</v>
      </c>
      <c r="F642" s="19">
        <f>(Solieusap!F190)</f>
        <v>-0.20930000000000001</v>
      </c>
      <c r="G642" s="19">
        <f>(Solieusap!G190)</f>
        <v>17.010200000000001</v>
      </c>
      <c r="H642" s="19">
        <f>(Solieusap!H190)</f>
        <v>0.28588000000000002</v>
      </c>
      <c r="I642" s="19">
        <f>(Solieusap!I190)</f>
        <v>6.7599999999999993E-2</v>
      </c>
      <c r="J642" s="19">
        <f>(Solieusap!J190)</f>
        <v>-3.6000000000000002E-4</v>
      </c>
      <c r="K642" s="19">
        <f t="shared" si="39"/>
        <v>7.9100000000000004E-2</v>
      </c>
      <c r="L642" s="19">
        <f t="shared" si="40"/>
        <v>-0.20930000000000001</v>
      </c>
      <c r="M642" s="19">
        <f t="shared" si="41"/>
        <v>17.010200000000001</v>
      </c>
    </row>
    <row r="643" spans="1:15" hidden="1">
      <c r="A643" s="88" t="str">
        <f>Solieusap!A200</f>
        <v>99</v>
      </c>
      <c r="B643" s="88" t="str">
        <f>Solieusap!B200</f>
        <v>DEAD1</v>
      </c>
      <c r="C643" s="88" t="str">
        <f>Solieusap!C200</f>
        <v>LinStatic</v>
      </c>
      <c r="D643" s="88">
        <f>Solieusap!D200</f>
        <v>0</v>
      </c>
      <c r="E643" s="19">
        <f>(Solieusap!E200)</f>
        <v>7.9100000000000004E-2</v>
      </c>
      <c r="F643" s="19">
        <f>(Solieusap!F200)</f>
        <v>-0.20930000000000001</v>
      </c>
      <c r="G643" s="19">
        <f>(Solieusap!G200)</f>
        <v>17.010200000000001</v>
      </c>
      <c r="H643" s="19">
        <f>(Solieusap!H200)</f>
        <v>0.28588000000000002</v>
      </c>
      <c r="I643" s="19">
        <f>(Solieusap!I200)</f>
        <v>6.7599999999999993E-2</v>
      </c>
      <c r="J643" s="19">
        <f>(Solieusap!J200)</f>
        <v>-3.6000000000000002E-4</v>
      </c>
      <c r="K643" s="19">
        <f t="shared" si="39"/>
        <v>7.9100000000000004E-2</v>
      </c>
      <c r="L643" s="19">
        <f t="shared" si="40"/>
        <v>-0.20930000000000001</v>
      </c>
      <c r="M643" s="19">
        <f t="shared" si="41"/>
        <v>17.010200000000001</v>
      </c>
    </row>
    <row r="644" spans="1:15" hidden="1">
      <c r="A644" s="88" t="str">
        <f>Solieusap!A1294</f>
        <v>155</v>
      </c>
      <c r="B644" s="88" t="str">
        <f>Solieusap!B1294</f>
        <v>TTBT</v>
      </c>
      <c r="C644" s="88" t="str">
        <f>Solieusap!C1294</f>
        <v>LinStatic</v>
      </c>
      <c r="D644" s="88">
        <f>Solieusap!D1294</f>
        <v>0</v>
      </c>
      <c r="E644" s="19">
        <f>(Solieusap!E1294)</f>
        <v>7.7399999999999997E-2</v>
      </c>
      <c r="F644" s="19">
        <f>(Solieusap!F1294)</f>
        <v>-0.20419999999999999</v>
      </c>
      <c r="G644" s="19">
        <f>(Solieusap!G1294)</f>
        <v>24.8386</v>
      </c>
      <c r="H644" s="19">
        <f>(Solieusap!H1294)</f>
        <v>0.28138999999999997</v>
      </c>
      <c r="I644" s="19">
        <f>(Solieusap!I1294)</f>
        <v>7.2499999999999995E-2</v>
      </c>
      <c r="J644" s="19">
        <f>(Solieusap!J1294)</f>
        <v>-9.7999999999999997E-4</v>
      </c>
      <c r="K644" s="19">
        <f t="shared" si="39"/>
        <v>7.7399999999999997E-2</v>
      </c>
      <c r="L644" s="19">
        <f t="shared" si="40"/>
        <v>-0.20419999999999999</v>
      </c>
      <c r="M644" s="19">
        <f t="shared" si="41"/>
        <v>24.8386</v>
      </c>
    </row>
    <row r="645" spans="1:15" hidden="1">
      <c r="A645" s="88" t="str">
        <f>Solieusap!A1304</f>
        <v>155</v>
      </c>
      <c r="B645" s="88" t="str">
        <f>Solieusap!B1304</f>
        <v>DEAD1</v>
      </c>
      <c r="C645" s="88" t="str">
        <f>Solieusap!C1304</f>
        <v>LinStatic</v>
      </c>
      <c r="D645" s="88">
        <f>Solieusap!D1304</f>
        <v>0</v>
      </c>
      <c r="E645" s="19">
        <f>(Solieusap!E1304)</f>
        <v>7.7399999999999997E-2</v>
      </c>
      <c r="F645" s="19">
        <f>(Solieusap!F1304)</f>
        <v>-0.20419999999999999</v>
      </c>
      <c r="G645" s="19">
        <f>(Solieusap!G1304)</f>
        <v>24.8386</v>
      </c>
      <c r="H645" s="19">
        <f>(Solieusap!H1304)</f>
        <v>0.28138999999999997</v>
      </c>
      <c r="I645" s="19">
        <f>(Solieusap!I1304)</f>
        <v>7.2499999999999995E-2</v>
      </c>
      <c r="J645" s="19">
        <f>(Solieusap!J1304)</f>
        <v>-9.7999999999999997E-4</v>
      </c>
      <c r="K645" s="19">
        <f t="shared" ref="K645:K708" si="42">E645</f>
        <v>7.7399999999999997E-2</v>
      </c>
      <c r="L645" s="19">
        <f t="shared" ref="L645:L708" si="43">F645</f>
        <v>-0.20419999999999999</v>
      </c>
      <c r="M645" s="19">
        <f t="shared" ref="M645:M708" si="44">G645</f>
        <v>24.8386</v>
      </c>
    </row>
    <row r="646" spans="1:15" hidden="1">
      <c r="A646" s="88" t="str">
        <f>Solieusap!A936</f>
        <v>139</v>
      </c>
      <c r="B646" s="88" t="str">
        <f>Solieusap!B936</f>
        <v>DEAD1</v>
      </c>
      <c r="C646" s="88" t="str">
        <f>Solieusap!C936</f>
        <v>LinStatic</v>
      </c>
      <c r="D646" s="88">
        <f>Solieusap!D936</f>
        <v>0</v>
      </c>
      <c r="E646" s="19">
        <f>(Solieusap!E936)</f>
        <v>7.6899999999999996E-2</v>
      </c>
      <c r="F646" s="19">
        <f>(Solieusap!F936)</f>
        <v>-0.19500000000000001</v>
      </c>
      <c r="G646" s="19">
        <f>(Solieusap!G936)</f>
        <v>15.5252</v>
      </c>
      <c r="H646" s="19">
        <f>(Solieusap!H936)</f>
        <v>0.27322000000000002</v>
      </c>
      <c r="I646" s="19">
        <f>(Solieusap!I936)</f>
        <v>6.9430000000000006E-2</v>
      </c>
      <c r="J646" s="19">
        <f>(Solieusap!J936)</f>
        <v>-3.5E-4</v>
      </c>
      <c r="K646" s="19">
        <f t="shared" si="42"/>
        <v>7.6899999999999996E-2</v>
      </c>
      <c r="L646" s="19">
        <f t="shared" si="43"/>
        <v>-0.19500000000000001</v>
      </c>
      <c r="M646" s="19">
        <f t="shared" si="44"/>
        <v>15.5252</v>
      </c>
    </row>
    <row r="647" spans="1:15" hidden="1">
      <c r="A647" s="88" t="str">
        <f>Solieusap!A926</f>
        <v>139</v>
      </c>
      <c r="B647" s="88" t="str">
        <f>Solieusap!B926</f>
        <v>TTBT</v>
      </c>
      <c r="C647" s="88" t="str">
        <f>Solieusap!C926</f>
        <v>LinStatic</v>
      </c>
      <c r="D647" s="88">
        <f>Solieusap!D926</f>
        <v>0</v>
      </c>
      <c r="E647" s="19">
        <f>(Solieusap!E926)</f>
        <v>7.6899999999999996E-2</v>
      </c>
      <c r="F647" s="19">
        <f>(Solieusap!F926)</f>
        <v>-0.19500000000000001</v>
      </c>
      <c r="G647" s="19">
        <f>(Solieusap!G926)</f>
        <v>15.5252</v>
      </c>
      <c r="H647" s="19">
        <f>(Solieusap!H926)</f>
        <v>0.27322000000000002</v>
      </c>
      <c r="I647" s="19">
        <f>(Solieusap!I926)</f>
        <v>6.9430000000000006E-2</v>
      </c>
      <c r="J647" s="19">
        <f>(Solieusap!J926)</f>
        <v>-3.5E-4</v>
      </c>
      <c r="K647" s="19">
        <f t="shared" si="42"/>
        <v>7.6899999999999996E-2</v>
      </c>
      <c r="L647" s="19">
        <f t="shared" si="43"/>
        <v>-0.19500000000000001</v>
      </c>
      <c r="M647" s="19">
        <f t="shared" si="44"/>
        <v>15.5252</v>
      </c>
    </row>
    <row r="648" spans="1:15" hidden="1">
      <c r="A648" s="88" t="str">
        <f>Solieusap!A568</f>
        <v>123</v>
      </c>
      <c r="B648" s="88" t="str">
        <f>Solieusap!B568</f>
        <v>DEAD1</v>
      </c>
      <c r="C648" s="88" t="str">
        <f>Solieusap!C568</f>
        <v>LinStatic</v>
      </c>
      <c r="D648" s="88">
        <f>Solieusap!D568</f>
        <v>0</v>
      </c>
      <c r="E648" s="19">
        <f>(Solieusap!E568)</f>
        <v>7.6200000000000004E-2</v>
      </c>
      <c r="F648" s="19">
        <f>(Solieusap!F568)</f>
        <v>-0.2228</v>
      </c>
      <c r="G648" s="19">
        <f>(Solieusap!G568)</f>
        <v>16.012899999999998</v>
      </c>
      <c r="H648" s="19">
        <f>(Solieusap!H568)</f>
        <v>0.29808000000000001</v>
      </c>
      <c r="I648" s="19">
        <f>(Solieusap!I568)</f>
        <v>6.7570000000000005E-2</v>
      </c>
      <c r="J648" s="19">
        <f>(Solieusap!J568)</f>
        <v>-9.3000000000000005E-4</v>
      </c>
      <c r="K648" s="19">
        <f t="shared" si="42"/>
        <v>7.6200000000000004E-2</v>
      </c>
      <c r="L648" s="19">
        <f t="shared" si="43"/>
        <v>-0.2228</v>
      </c>
      <c r="M648" s="19">
        <f t="shared" si="44"/>
        <v>16.012899999999998</v>
      </c>
    </row>
    <row r="649" spans="1:15" hidden="1">
      <c r="A649" s="88" t="str">
        <f>Solieusap!A558</f>
        <v>123</v>
      </c>
      <c r="B649" s="88" t="str">
        <f>Solieusap!B558</f>
        <v>TTBT</v>
      </c>
      <c r="C649" s="88" t="str">
        <f>Solieusap!C558</f>
        <v>LinStatic</v>
      </c>
      <c r="D649" s="88">
        <f>Solieusap!D558</f>
        <v>0</v>
      </c>
      <c r="E649" s="19">
        <f>(Solieusap!E558)</f>
        <v>7.6200000000000004E-2</v>
      </c>
      <c r="F649" s="19">
        <f>(Solieusap!F558)</f>
        <v>-0.2228</v>
      </c>
      <c r="G649" s="19">
        <f>(Solieusap!G558)</f>
        <v>16.012899999999998</v>
      </c>
      <c r="H649" s="19">
        <f>(Solieusap!H558)</f>
        <v>0.29808000000000001</v>
      </c>
      <c r="I649" s="19">
        <f>(Solieusap!I558)</f>
        <v>6.7570000000000005E-2</v>
      </c>
      <c r="J649" s="19">
        <f>(Solieusap!J558)</f>
        <v>-9.3000000000000005E-4</v>
      </c>
      <c r="K649" s="19">
        <f t="shared" si="42"/>
        <v>7.6200000000000004E-2</v>
      </c>
      <c r="L649" s="19">
        <f t="shared" si="43"/>
        <v>-0.2228</v>
      </c>
      <c r="M649" s="19">
        <f t="shared" si="44"/>
        <v>16.012899999999998</v>
      </c>
    </row>
    <row r="650" spans="1:15">
      <c r="A650" s="88" t="str">
        <f>Solieusap!A6</f>
        <v>91</v>
      </c>
      <c r="B650" s="88" t="str">
        <f>Solieusap!B6</f>
        <v>TTBT</v>
      </c>
      <c r="C650" s="88" t="str">
        <f>Solieusap!C6</f>
        <v>LinStatic</v>
      </c>
      <c r="D650" s="88">
        <f>Solieusap!D6</f>
        <v>0</v>
      </c>
      <c r="E650" s="19">
        <f>(Solieusap!E6)</f>
        <v>7.3499999999999996E-2</v>
      </c>
      <c r="F650" s="19">
        <f>(Solieusap!F6)</f>
        <v>-0.16969999999999999</v>
      </c>
      <c r="G650" s="19">
        <f>(Solieusap!G6)</f>
        <v>14.214499999999999</v>
      </c>
      <c r="H650" s="19">
        <f>(Solieusap!H6)</f>
        <v>0.25052000000000002</v>
      </c>
      <c r="I650" s="19">
        <f>(Solieusap!I6)</f>
        <v>5.9929999999999997E-2</v>
      </c>
      <c r="J650" s="19">
        <f>(Solieusap!J6)</f>
        <v>-9.1E-4</v>
      </c>
      <c r="K650" s="19">
        <f t="shared" si="42"/>
        <v>7.3499999999999996E-2</v>
      </c>
      <c r="L650" s="19">
        <f t="shared" si="43"/>
        <v>-0.16969999999999999</v>
      </c>
      <c r="M650" s="19">
        <f t="shared" si="44"/>
        <v>14.214499999999999</v>
      </c>
      <c r="N650" s="80">
        <f t="shared" ref="N650:N651" si="45">H650</f>
        <v>0.25052000000000002</v>
      </c>
      <c r="O650" s="80">
        <f t="shared" ref="O650:O651" si="46">I650</f>
        <v>5.9929999999999997E-2</v>
      </c>
    </row>
    <row r="651" spans="1:15">
      <c r="A651" s="88" t="str">
        <f>Solieusap!A16</f>
        <v>91</v>
      </c>
      <c r="B651" s="88" t="str">
        <f>Solieusap!B16</f>
        <v>DEAD1</v>
      </c>
      <c r="C651" s="88" t="str">
        <f>Solieusap!C16</f>
        <v>LinStatic</v>
      </c>
      <c r="D651" s="88">
        <f>Solieusap!D16</f>
        <v>0</v>
      </c>
      <c r="E651" s="19">
        <f>(Solieusap!E16)</f>
        <v>7.3499999999999996E-2</v>
      </c>
      <c r="F651" s="19">
        <f>(Solieusap!F16)</f>
        <v>-0.16969999999999999</v>
      </c>
      <c r="G651" s="19">
        <f>(Solieusap!G16)</f>
        <v>14.214499999999999</v>
      </c>
      <c r="H651" s="19">
        <f>(Solieusap!H16)</f>
        <v>0.25052000000000002</v>
      </c>
      <c r="I651" s="19">
        <f>(Solieusap!I16)</f>
        <v>5.9929999999999997E-2</v>
      </c>
      <c r="J651" s="19">
        <f>(Solieusap!J16)</f>
        <v>-9.1E-4</v>
      </c>
      <c r="K651" s="19">
        <f t="shared" si="42"/>
        <v>7.3499999999999996E-2</v>
      </c>
      <c r="L651" s="19">
        <f t="shared" si="43"/>
        <v>-0.16969999999999999</v>
      </c>
      <c r="M651" s="19">
        <f t="shared" si="44"/>
        <v>14.214499999999999</v>
      </c>
      <c r="N651" s="80">
        <f t="shared" si="45"/>
        <v>0.25052000000000002</v>
      </c>
      <c r="O651" s="80">
        <f t="shared" si="46"/>
        <v>5.9929999999999997E-2</v>
      </c>
    </row>
    <row r="652" spans="1:15" hidden="1">
      <c r="A652" s="88" t="str">
        <f>Solieusap!A464</f>
        <v>119</v>
      </c>
      <c r="B652" s="88" t="str">
        <f>Solieusap!B464</f>
        <v>THTT</v>
      </c>
      <c r="C652" s="88" t="str">
        <f>Solieusap!C464</f>
        <v>Combination</v>
      </c>
      <c r="D652" s="88">
        <f>Solieusap!D464</f>
        <v>0</v>
      </c>
      <c r="E652" s="19">
        <f>(Solieusap!E464)</f>
        <v>7.2900000000000006E-2</v>
      </c>
      <c r="F652" s="19">
        <f>(Solieusap!F464)</f>
        <v>-0.28270000000000001</v>
      </c>
      <c r="G652" s="19">
        <f>(Solieusap!G464)</f>
        <v>44.633299999999998</v>
      </c>
      <c r="H652" s="19">
        <f>(Solieusap!H464)</f>
        <v>0.36022999999999999</v>
      </c>
      <c r="I652" s="19">
        <f>(Solieusap!I464)</f>
        <v>6.8099999999999994E-2</v>
      </c>
      <c r="J652" s="19">
        <f>(Solieusap!J464)</f>
        <v>1.1000000000000001E-3</v>
      </c>
      <c r="K652" s="19">
        <f t="shared" si="42"/>
        <v>7.2900000000000006E-2</v>
      </c>
      <c r="L652" s="19">
        <f t="shared" si="43"/>
        <v>-0.28270000000000001</v>
      </c>
      <c r="M652" s="19">
        <f t="shared" si="44"/>
        <v>44.633299999999998</v>
      </c>
    </row>
    <row r="653" spans="1:15" hidden="1">
      <c r="A653" s="88" t="str">
        <f>Solieusap!A472</f>
        <v>119</v>
      </c>
      <c r="B653" s="88" t="str">
        <f>Solieusap!B472</f>
        <v>DEAD1</v>
      </c>
      <c r="C653" s="88" t="str">
        <f>Solieusap!C472</f>
        <v>LinStatic</v>
      </c>
      <c r="D653" s="88">
        <f>Solieusap!D472</f>
        <v>0</v>
      </c>
      <c r="E653" s="19">
        <f>(Solieusap!E472)</f>
        <v>7.2800000000000004E-2</v>
      </c>
      <c r="F653" s="19">
        <f>(Solieusap!F472)</f>
        <v>-0.218</v>
      </c>
      <c r="G653" s="19">
        <f>(Solieusap!G472)</f>
        <v>27.075199999999999</v>
      </c>
      <c r="H653" s="19">
        <f>(Solieusap!H472)</f>
        <v>0.29812</v>
      </c>
      <c r="I653" s="19">
        <f>(Solieusap!I472)</f>
        <v>6.7729999999999999E-2</v>
      </c>
      <c r="J653" s="19">
        <f>(Solieusap!J472)</f>
        <v>9.2000000000000003E-4</v>
      </c>
      <c r="K653" s="19">
        <f t="shared" si="42"/>
        <v>7.2800000000000004E-2</v>
      </c>
      <c r="L653" s="19">
        <f t="shared" si="43"/>
        <v>-0.218</v>
      </c>
      <c r="M653" s="19">
        <f t="shared" si="44"/>
        <v>27.075199999999999</v>
      </c>
    </row>
    <row r="654" spans="1:15" hidden="1">
      <c r="A654" s="88" t="str">
        <f>Solieusap!A471</f>
        <v>119</v>
      </c>
      <c r="B654" s="88" t="str">
        <f>Solieusap!B471</f>
        <v>TTBT</v>
      </c>
      <c r="C654" s="88" t="str">
        <f>Solieusap!C471</f>
        <v>LinStatic</v>
      </c>
      <c r="D654" s="88">
        <f>Solieusap!D471</f>
        <v>0</v>
      </c>
      <c r="E654" s="19">
        <f>(Solieusap!E471)</f>
        <v>7.2800000000000004E-2</v>
      </c>
      <c r="F654" s="19">
        <f>(Solieusap!F471)</f>
        <v>-0.218</v>
      </c>
      <c r="G654" s="19">
        <f>(Solieusap!G471)</f>
        <v>27.075199999999999</v>
      </c>
      <c r="H654" s="19">
        <f>(Solieusap!H471)</f>
        <v>0.29812</v>
      </c>
      <c r="I654" s="19">
        <f>(Solieusap!I471)</f>
        <v>6.7729999999999999E-2</v>
      </c>
      <c r="J654" s="19">
        <f>(Solieusap!J471)</f>
        <v>9.2000000000000003E-4</v>
      </c>
      <c r="K654" s="19">
        <f t="shared" si="42"/>
        <v>7.2800000000000004E-2</v>
      </c>
      <c r="L654" s="19">
        <f t="shared" si="43"/>
        <v>-0.218</v>
      </c>
      <c r="M654" s="19">
        <f t="shared" si="44"/>
        <v>27.075199999999999</v>
      </c>
    </row>
    <row r="655" spans="1:15" hidden="1">
      <c r="A655" s="88" t="str">
        <f>Solieusap!A384</f>
        <v>111</v>
      </c>
      <c r="B655" s="88" t="str">
        <f>Solieusap!B384</f>
        <v>DEAD1</v>
      </c>
      <c r="C655" s="88" t="str">
        <f>Solieusap!C384</f>
        <v>LinStatic</v>
      </c>
      <c r="D655" s="88">
        <f>Solieusap!D384</f>
        <v>0</v>
      </c>
      <c r="E655" s="19">
        <f>(Solieusap!E384)</f>
        <v>7.2300000000000003E-2</v>
      </c>
      <c r="F655" s="19">
        <f>(Solieusap!F384)</f>
        <v>-0.68789999999999996</v>
      </c>
      <c r="G655" s="19">
        <f>(Solieusap!G384)</f>
        <v>20.9329</v>
      </c>
      <c r="H655" s="19">
        <f>(Solieusap!H384)</f>
        <v>0.72409999999999997</v>
      </c>
      <c r="I655" s="19">
        <f>(Solieusap!I384)</f>
        <v>6.5379999999999994E-2</v>
      </c>
      <c r="J655" s="19">
        <f>(Solieusap!J384)</f>
        <v>9.2000000000000003E-4</v>
      </c>
      <c r="K655" s="19">
        <f t="shared" si="42"/>
        <v>7.2300000000000003E-2</v>
      </c>
      <c r="L655" s="19">
        <f t="shared" si="43"/>
        <v>-0.68789999999999996</v>
      </c>
      <c r="M655" s="19">
        <f t="shared" si="44"/>
        <v>20.9329</v>
      </c>
    </row>
    <row r="656" spans="1:15" hidden="1">
      <c r="A656" s="88" t="str">
        <f>Solieusap!A374</f>
        <v>111</v>
      </c>
      <c r="B656" s="88" t="str">
        <f>Solieusap!B374</f>
        <v>TTBT</v>
      </c>
      <c r="C656" s="88" t="str">
        <f>Solieusap!C374</f>
        <v>LinStatic</v>
      </c>
      <c r="D656" s="88">
        <f>Solieusap!D374</f>
        <v>0</v>
      </c>
      <c r="E656" s="19">
        <f>(Solieusap!E374)</f>
        <v>7.2300000000000003E-2</v>
      </c>
      <c r="F656" s="19">
        <f>(Solieusap!F374)</f>
        <v>-0.68789999999999996</v>
      </c>
      <c r="G656" s="19">
        <f>(Solieusap!G374)</f>
        <v>20.9329</v>
      </c>
      <c r="H656" s="19">
        <f>(Solieusap!H374)</f>
        <v>0.72409999999999997</v>
      </c>
      <c r="I656" s="19">
        <f>(Solieusap!I374)</f>
        <v>6.5379999999999994E-2</v>
      </c>
      <c r="J656" s="19">
        <f>(Solieusap!J374)</f>
        <v>9.2000000000000003E-4</v>
      </c>
      <c r="K656" s="19">
        <f t="shared" si="42"/>
        <v>7.2300000000000003E-2</v>
      </c>
      <c r="L656" s="19">
        <f t="shared" si="43"/>
        <v>-0.68789999999999996</v>
      </c>
      <c r="M656" s="19">
        <f t="shared" si="44"/>
        <v>20.9329</v>
      </c>
    </row>
    <row r="657" spans="1:13" hidden="1">
      <c r="A657" s="88" t="str">
        <f>Solieusap!A282</f>
        <v>103</v>
      </c>
      <c r="B657" s="88" t="str">
        <f>Solieusap!B282</f>
        <v>TTBT</v>
      </c>
      <c r="C657" s="88" t="str">
        <f>Solieusap!C282</f>
        <v>LinStatic</v>
      </c>
      <c r="D657" s="88">
        <f>Solieusap!D282</f>
        <v>0</v>
      </c>
      <c r="E657" s="19">
        <f>(Solieusap!E282)</f>
        <v>5.4399999999999997E-2</v>
      </c>
      <c r="F657" s="19">
        <f>(Solieusap!F282)</f>
        <v>-0.22220000000000001</v>
      </c>
      <c r="G657" s="19">
        <f>(Solieusap!G282)</f>
        <v>13.6967</v>
      </c>
      <c r="H657" s="19">
        <f>(Solieusap!H282)</f>
        <v>0.30376999999999998</v>
      </c>
      <c r="I657" s="19">
        <f>(Solieusap!I282)</f>
        <v>4.6149999999999997E-2</v>
      </c>
      <c r="J657" s="19">
        <f>(Solieusap!J282)</f>
        <v>-2.9999999999999997E-4</v>
      </c>
      <c r="K657" s="19">
        <f t="shared" si="42"/>
        <v>5.4399999999999997E-2</v>
      </c>
      <c r="L657" s="19">
        <f t="shared" si="43"/>
        <v>-0.22220000000000001</v>
      </c>
      <c r="M657" s="19">
        <f t="shared" si="44"/>
        <v>13.6967</v>
      </c>
    </row>
    <row r="658" spans="1:13" hidden="1">
      <c r="A658" s="88" t="str">
        <f>Solieusap!A292</f>
        <v>103</v>
      </c>
      <c r="B658" s="88" t="str">
        <f>Solieusap!B292</f>
        <v>DEAD1</v>
      </c>
      <c r="C658" s="88" t="str">
        <f>Solieusap!C292</f>
        <v>LinStatic</v>
      </c>
      <c r="D658" s="88">
        <f>Solieusap!D292</f>
        <v>0</v>
      </c>
      <c r="E658" s="19">
        <f>(Solieusap!E292)</f>
        <v>5.4399999999999997E-2</v>
      </c>
      <c r="F658" s="19">
        <f>(Solieusap!F292)</f>
        <v>-0.22220000000000001</v>
      </c>
      <c r="G658" s="19">
        <f>(Solieusap!G292)</f>
        <v>13.6967</v>
      </c>
      <c r="H658" s="19">
        <f>(Solieusap!H292)</f>
        <v>0.30376999999999998</v>
      </c>
      <c r="I658" s="19">
        <f>(Solieusap!I292)</f>
        <v>4.6149999999999997E-2</v>
      </c>
      <c r="J658" s="19">
        <f>(Solieusap!J292)</f>
        <v>-2.9999999999999997E-4</v>
      </c>
      <c r="K658" s="19">
        <f t="shared" si="42"/>
        <v>5.4399999999999997E-2</v>
      </c>
      <c r="L658" s="19">
        <f t="shared" si="43"/>
        <v>-0.22220000000000001</v>
      </c>
      <c r="M658" s="19">
        <f t="shared" si="44"/>
        <v>13.6967</v>
      </c>
    </row>
    <row r="659" spans="1:13" hidden="1">
      <c r="A659" s="88" t="str">
        <f>Solieusap!A227</f>
        <v>99</v>
      </c>
      <c r="B659" s="88" t="str">
        <f>Solieusap!B227</f>
        <v>cb25</v>
      </c>
      <c r="C659" s="88" t="str">
        <f>Solieusap!C227</f>
        <v>Combination</v>
      </c>
      <c r="D659" s="88">
        <f>Solieusap!D227</f>
        <v>0</v>
      </c>
      <c r="E659" s="19">
        <f>(Solieusap!E227)</f>
        <v>5.3800000000000001E-2</v>
      </c>
      <c r="F659" s="19">
        <f>(Solieusap!F227)</f>
        <v>-0.60580000000000001</v>
      </c>
      <c r="G659" s="19">
        <f>(Solieusap!G227)</f>
        <v>27.203800000000001</v>
      </c>
      <c r="H659" s="19">
        <f>(Solieusap!H227)</f>
        <v>0.83618000000000003</v>
      </c>
      <c r="I659" s="19">
        <f>(Solieusap!I227)</f>
        <v>5.1679999999999997E-2</v>
      </c>
      <c r="J659" s="19">
        <f>(Solieusap!J227)</f>
        <v>1.5900000000000001E-3</v>
      </c>
      <c r="K659" s="19">
        <f t="shared" si="42"/>
        <v>5.3800000000000001E-2</v>
      </c>
      <c r="L659" s="19">
        <f t="shared" si="43"/>
        <v>-0.60580000000000001</v>
      </c>
      <c r="M659" s="19">
        <f t="shared" si="44"/>
        <v>27.203800000000001</v>
      </c>
    </row>
    <row r="660" spans="1:13" hidden="1">
      <c r="A660" s="88" t="str">
        <f>Solieusap!A1709</f>
        <v>297</v>
      </c>
      <c r="B660" s="88" t="str">
        <f>Solieusap!B1709</f>
        <v>TT</v>
      </c>
      <c r="C660" s="88" t="str">
        <f>Solieusap!C1709</f>
        <v>LinStatic</v>
      </c>
      <c r="D660" s="88">
        <f>Solieusap!D1709</f>
        <v>0</v>
      </c>
      <c r="E660" s="19">
        <f>(Solieusap!E1709)</f>
        <v>5.2600000000000001E-2</v>
      </c>
      <c r="F660" s="19">
        <f>(Solieusap!F1709)</f>
        <v>7.8299999999999995E-2</v>
      </c>
      <c r="G660" s="19">
        <f>(Solieusap!G1709)</f>
        <v>1.7399999999999999E-2</v>
      </c>
      <c r="H660" s="19">
        <f>(Solieusap!H1709)</f>
        <v>-3.7330000000000002E-2</v>
      </c>
      <c r="I660" s="19">
        <f>(Solieusap!I1709)</f>
        <v>9.2899999999999996E-3</v>
      </c>
      <c r="J660" s="19">
        <f>(Solieusap!J1709)</f>
        <v>-3.542E-2</v>
      </c>
      <c r="K660" s="19">
        <f t="shared" si="42"/>
        <v>5.2600000000000001E-2</v>
      </c>
      <c r="L660" s="19">
        <f t="shared" si="43"/>
        <v>7.8299999999999995E-2</v>
      </c>
      <c r="M660" s="19">
        <f t="shared" si="44"/>
        <v>1.7399999999999999E-2</v>
      </c>
    </row>
    <row r="661" spans="1:13" hidden="1">
      <c r="A661" s="88" t="str">
        <f>Solieusap!A1718</f>
        <v>297</v>
      </c>
      <c r="B661" s="88" t="str">
        <f>Solieusap!B1718</f>
        <v>DEAD1</v>
      </c>
      <c r="C661" s="88" t="str">
        <f>Solieusap!C1718</f>
        <v>LinStatic</v>
      </c>
      <c r="D661" s="88">
        <f>Solieusap!D1718</f>
        <v>0</v>
      </c>
      <c r="E661" s="19">
        <f>(Solieusap!E1718)</f>
        <v>5.2200000000000003E-2</v>
      </c>
      <c r="F661" s="19">
        <f>(Solieusap!F1718)</f>
        <v>4.2</v>
      </c>
      <c r="G661" s="19">
        <f>(Solieusap!G1718)</f>
        <v>4.1970999999999998</v>
      </c>
      <c r="H661" s="19">
        <f>(Solieusap!H1718)</f>
        <v>1.80274</v>
      </c>
      <c r="I661" s="19">
        <f>(Solieusap!I1718)</f>
        <v>0.54823</v>
      </c>
      <c r="J661" s="19">
        <f>(Solieusap!J1718)</f>
        <v>-0.25207000000000002</v>
      </c>
      <c r="K661" s="19">
        <f t="shared" si="42"/>
        <v>5.2200000000000003E-2</v>
      </c>
      <c r="L661" s="19">
        <f t="shared" si="43"/>
        <v>4.2</v>
      </c>
      <c r="M661" s="19">
        <f t="shared" si="44"/>
        <v>4.1970999999999998</v>
      </c>
    </row>
    <row r="662" spans="1:13" hidden="1">
      <c r="A662" s="88" t="str">
        <f>Solieusap!A1708</f>
        <v>297</v>
      </c>
      <c r="B662" s="88" t="str">
        <f>Solieusap!B1708</f>
        <v>TTBT</v>
      </c>
      <c r="C662" s="88" t="str">
        <f>Solieusap!C1708</f>
        <v>LinStatic</v>
      </c>
      <c r="D662" s="88">
        <f>Solieusap!D1708</f>
        <v>0</v>
      </c>
      <c r="E662" s="19">
        <f>(Solieusap!E1708)</f>
        <v>5.2200000000000003E-2</v>
      </c>
      <c r="F662" s="19">
        <f>(Solieusap!F1708)</f>
        <v>4.2</v>
      </c>
      <c r="G662" s="19">
        <f>(Solieusap!G1708)</f>
        <v>4.1970999999999998</v>
      </c>
      <c r="H662" s="19">
        <f>(Solieusap!H1708)</f>
        <v>1.80274</v>
      </c>
      <c r="I662" s="19">
        <f>(Solieusap!I1708)</f>
        <v>0.54823</v>
      </c>
      <c r="J662" s="19">
        <f>(Solieusap!J1708)</f>
        <v>-0.25207000000000002</v>
      </c>
      <c r="K662" s="19">
        <f t="shared" si="42"/>
        <v>5.2200000000000003E-2</v>
      </c>
      <c r="L662" s="19">
        <f t="shared" si="43"/>
        <v>4.2</v>
      </c>
      <c r="M662" s="19">
        <f t="shared" si="44"/>
        <v>4.1970999999999998</v>
      </c>
    </row>
    <row r="663" spans="1:13" hidden="1">
      <c r="A663" s="88" t="str">
        <f>Solieusap!A186</f>
        <v>97</v>
      </c>
      <c r="B663" s="88" t="str">
        <f>Solieusap!B186</f>
        <v>BAO</v>
      </c>
      <c r="C663" s="88" t="str">
        <f>Solieusap!C186</f>
        <v>Combination</v>
      </c>
      <c r="D663" s="88" t="str">
        <f>Solieusap!D186</f>
        <v>Max</v>
      </c>
      <c r="E663" s="19">
        <f>(Solieusap!E186)</f>
        <v>4.99E-2</v>
      </c>
      <c r="F663" s="19">
        <f>(Solieusap!F186)</f>
        <v>0.75309999999999999</v>
      </c>
      <c r="G663" s="19">
        <f>(Solieusap!G186)</f>
        <v>25.4681</v>
      </c>
      <c r="H663" s="19">
        <f>(Solieusap!H186)</f>
        <v>0.72333999999999998</v>
      </c>
      <c r="I663" s="19">
        <f>(Solieusap!I186)</f>
        <v>0.14268</v>
      </c>
      <c r="J663" s="19">
        <f>(Solieusap!J186)</f>
        <v>3.5699999999999998E-3</v>
      </c>
      <c r="K663" s="19">
        <f t="shared" si="42"/>
        <v>4.99E-2</v>
      </c>
      <c r="L663" s="19">
        <f t="shared" si="43"/>
        <v>0.75309999999999999</v>
      </c>
      <c r="M663" s="19">
        <f t="shared" si="44"/>
        <v>25.4681</v>
      </c>
    </row>
    <row r="664" spans="1:13" hidden="1">
      <c r="A664" s="88" t="str">
        <f>Solieusap!A163</f>
        <v>97</v>
      </c>
      <c r="B664" s="88" t="str">
        <f>Solieusap!B163</f>
        <v>cb7</v>
      </c>
      <c r="C664" s="88" t="str">
        <f>Solieusap!C163</f>
        <v>Combination</v>
      </c>
      <c r="D664" s="88">
        <f>Solieusap!D163</f>
        <v>0</v>
      </c>
      <c r="E664" s="19">
        <f>(Solieusap!E163)</f>
        <v>4.99E-2</v>
      </c>
      <c r="F664" s="19">
        <f>(Solieusap!F163)</f>
        <v>1.77E-2</v>
      </c>
      <c r="G664" s="19">
        <f>(Solieusap!G163)</f>
        <v>14.0604</v>
      </c>
      <c r="H664" s="19">
        <f>(Solieusap!H163)</f>
        <v>4.2380000000000001E-2</v>
      </c>
      <c r="I664" s="19">
        <f>(Solieusap!I163)</f>
        <v>0.14268</v>
      </c>
      <c r="J664" s="19">
        <f>(Solieusap!J163)</f>
        <v>-3.2100000000000002E-3</v>
      </c>
      <c r="K664" s="19">
        <f t="shared" si="42"/>
        <v>4.99E-2</v>
      </c>
      <c r="L664" s="19">
        <f t="shared" si="43"/>
        <v>1.77E-2</v>
      </c>
      <c r="M664" s="19">
        <f t="shared" si="44"/>
        <v>14.0604</v>
      </c>
    </row>
    <row r="665" spans="1:13" hidden="1">
      <c r="A665" s="88" t="str">
        <f>Solieusap!A229</f>
        <v>99</v>
      </c>
      <c r="B665" s="88" t="str">
        <f>Solieusap!B229</f>
        <v>cb27</v>
      </c>
      <c r="C665" s="88" t="str">
        <f>Solieusap!C229</f>
        <v>Combination</v>
      </c>
      <c r="D665" s="88">
        <f>Solieusap!D229</f>
        <v>0</v>
      </c>
      <c r="E665" s="19">
        <f>(Solieusap!E229)</f>
        <v>4.6800000000000001E-2</v>
      </c>
      <c r="F665" s="19">
        <f>(Solieusap!F229)</f>
        <v>-0.60109999999999997</v>
      </c>
      <c r="G665" s="19">
        <f>(Solieusap!G229)</f>
        <v>20.267700000000001</v>
      </c>
      <c r="H665" s="19">
        <f>(Solieusap!H229)</f>
        <v>0.82923000000000002</v>
      </c>
      <c r="I665" s="19">
        <f>(Solieusap!I229)</f>
        <v>4.6050000000000001E-2</v>
      </c>
      <c r="J665" s="19">
        <f>(Solieusap!J229)</f>
        <v>1.66E-3</v>
      </c>
      <c r="K665" s="19">
        <f t="shared" si="42"/>
        <v>4.6800000000000001E-2</v>
      </c>
      <c r="L665" s="19">
        <f t="shared" si="43"/>
        <v>-0.60109999999999997</v>
      </c>
      <c r="M665" s="19">
        <f t="shared" si="44"/>
        <v>20.267700000000001</v>
      </c>
    </row>
    <row r="666" spans="1:13" hidden="1">
      <c r="A666" s="88" t="str">
        <f>Solieusap!A231</f>
        <v>99</v>
      </c>
      <c r="B666" s="88" t="str">
        <f>Solieusap!B231</f>
        <v>cb29</v>
      </c>
      <c r="C666" s="88" t="str">
        <f>Solieusap!C231</f>
        <v>Combination</v>
      </c>
      <c r="D666" s="88">
        <f>Solieusap!D231</f>
        <v>0</v>
      </c>
      <c r="E666" s="19">
        <f>(Solieusap!E231)</f>
        <v>4.6100000000000002E-2</v>
      </c>
      <c r="F666" s="19">
        <f>(Solieusap!F231)</f>
        <v>-0.55520000000000003</v>
      </c>
      <c r="G666" s="19">
        <f>(Solieusap!G231)</f>
        <v>20.1038</v>
      </c>
      <c r="H666" s="19">
        <f>(Solieusap!H231)</f>
        <v>0.76651000000000002</v>
      </c>
      <c r="I666" s="19">
        <f>(Solieusap!I231)</f>
        <v>4.6030000000000001E-2</v>
      </c>
      <c r="J666" s="19">
        <f>(Solieusap!J231)</f>
        <v>1.6800000000000001E-3</v>
      </c>
      <c r="K666" s="19">
        <f t="shared" si="42"/>
        <v>4.6100000000000002E-2</v>
      </c>
      <c r="L666" s="19">
        <f t="shared" si="43"/>
        <v>-0.55520000000000003</v>
      </c>
      <c r="M666" s="19">
        <f t="shared" si="44"/>
        <v>20.1038</v>
      </c>
    </row>
    <row r="667" spans="1:13" hidden="1">
      <c r="A667" s="88" t="str">
        <f>Solieusap!A1725</f>
        <v>297</v>
      </c>
      <c r="B667" s="88" t="str">
        <f>Solieusap!B1725</f>
        <v>cb5</v>
      </c>
      <c r="C667" s="88" t="str">
        <f>Solieusap!C1725</f>
        <v>Combination</v>
      </c>
      <c r="D667" s="88">
        <f>Solieusap!D1725</f>
        <v>0</v>
      </c>
      <c r="E667" s="19">
        <f>(Solieusap!E1725)</f>
        <v>4.6100000000000002E-2</v>
      </c>
      <c r="F667" s="19">
        <f>(Solieusap!F1725)</f>
        <v>0.12520000000000001</v>
      </c>
      <c r="G667" s="19">
        <f>(Solieusap!G1725)</f>
        <v>3.4700000000000002E-2</v>
      </c>
      <c r="H667" s="19">
        <f>(Solieusap!H1725)</f>
        <v>-4.3470000000000002E-2</v>
      </c>
      <c r="I667" s="19">
        <f>(Solieusap!I1725)</f>
        <v>8.6400000000000001E-3</v>
      </c>
      <c r="J667" s="19">
        <f>(Solieusap!J1725)</f>
        <v>-3.44E-2</v>
      </c>
      <c r="K667" s="19">
        <f t="shared" si="42"/>
        <v>4.6100000000000002E-2</v>
      </c>
      <c r="L667" s="19">
        <f t="shared" si="43"/>
        <v>0.12520000000000001</v>
      </c>
      <c r="M667" s="19">
        <f t="shared" si="44"/>
        <v>3.4700000000000002E-2</v>
      </c>
    </row>
    <row r="668" spans="1:13" hidden="1">
      <c r="A668" s="88" t="str">
        <f>Solieusap!A211</f>
        <v>99</v>
      </c>
      <c r="B668" s="88" t="str">
        <f>Solieusap!B211</f>
        <v>cb9</v>
      </c>
      <c r="C668" s="88" t="str">
        <f>Solieusap!C211</f>
        <v>Combination</v>
      </c>
      <c r="D668" s="88">
        <f>Solieusap!D211</f>
        <v>0</v>
      </c>
      <c r="E668" s="19">
        <f>(Solieusap!E211)</f>
        <v>4.5999999999999999E-2</v>
      </c>
      <c r="F668" s="19">
        <f>(Solieusap!F211)</f>
        <v>-0.61150000000000004</v>
      </c>
      <c r="G668" s="19">
        <f>(Solieusap!G211)</f>
        <v>16.563300000000002</v>
      </c>
      <c r="H668" s="19">
        <f>(Solieusap!H211)</f>
        <v>0.84465999999999997</v>
      </c>
      <c r="I668" s="19">
        <f>(Solieusap!I211)</f>
        <v>4.6530000000000002E-2</v>
      </c>
      <c r="J668" s="19">
        <f>(Solieusap!J211)</f>
        <v>1.8699999999999999E-3</v>
      </c>
      <c r="K668" s="19">
        <f t="shared" si="42"/>
        <v>4.5999999999999999E-2</v>
      </c>
      <c r="L668" s="19">
        <f t="shared" si="43"/>
        <v>-0.61150000000000004</v>
      </c>
      <c r="M668" s="19">
        <f t="shared" si="44"/>
        <v>16.563300000000002</v>
      </c>
    </row>
    <row r="669" spans="1:13" hidden="1">
      <c r="A669" s="88" t="str">
        <f>Solieusap!A377</f>
        <v>111</v>
      </c>
      <c r="B669" s="88" t="str">
        <f>Solieusap!B377</f>
        <v>HT3</v>
      </c>
      <c r="C669" s="88" t="str">
        <f>Solieusap!C377</f>
        <v>LinStatic</v>
      </c>
      <c r="D669" s="88">
        <f>Solieusap!D377</f>
        <v>0</v>
      </c>
      <c r="E669" s="19">
        <f>(Solieusap!E377)</f>
        <v>4.58E-2</v>
      </c>
      <c r="F669" s="19">
        <f>(Solieusap!F377)</f>
        <v>-0.21460000000000001</v>
      </c>
      <c r="G669" s="19">
        <f>(Solieusap!G377)</f>
        <v>6.2281000000000004</v>
      </c>
      <c r="H669" s="19">
        <f>(Solieusap!H377)</f>
        <v>0.22031999999999999</v>
      </c>
      <c r="I669" s="19">
        <f>(Solieusap!I377)</f>
        <v>4.1110000000000001E-2</v>
      </c>
      <c r="J669" s="19">
        <f>(Solieusap!J377)</f>
        <v>3.3E-4</v>
      </c>
      <c r="K669" s="19">
        <f t="shared" si="42"/>
        <v>4.58E-2</v>
      </c>
      <c r="L669" s="19">
        <f t="shared" si="43"/>
        <v>-0.21460000000000001</v>
      </c>
      <c r="M669" s="19">
        <f t="shared" si="44"/>
        <v>6.2281000000000004</v>
      </c>
    </row>
    <row r="670" spans="1:13" hidden="1">
      <c r="A670" s="88" t="str">
        <f>Solieusap!A844</f>
        <v>135</v>
      </c>
      <c r="B670" s="88" t="str">
        <f>Solieusap!B844</f>
        <v>DEAD1</v>
      </c>
      <c r="C670" s="88" t="str">
        <f>Solieusap!C844</f>
        <v>LinStatic</v>
      </c>
      <c r="D670" s="88">
        <f>Solieusap!D844</f>
        <v>0</v>
      </c>
      <c r="E670" s="19">
        <f>(Solieusap!E844)</f>
        <v>4.5499999999999999E-2</v>
      </c>
      <c r="F670" s="19">
        <f>(Solieusap!F844)</f>
        <v>-0.2374</v>
      </c>
      <c r="G670" s="19">
        <f>(Solieusap!G844)</f>
        <v>17.908899999999999</v>
      </c>
      <c r="H670" s="19">
        <f>(Solieusap!H844)</f>
        <v>0.31557000000000002</v>
      </c>
      <c r="I670" s="19">
        <f>(Solieusap!I844)</f>
        <v>4.0989999999999999E-2</v>
      </c>
      <c r="J670" s="19">
        <f>(Solieusap!J844)</f>
        <v>2.9E-4</v>
      </c>
      <c r="K670" s="19">
        <f t="shared" si="42"/>
        <v>4.5499999999999999E-2</v>
      </c>
      <c r="L670" s="19">
        <f t="shared" si="43"/>
        <v>-0.2374</v>
      </c>
      <c r="M670" s="19">
        <f t="shared" si="44"/>
        <v>17.908899999999999</v>
      </c>
    </row>
    <row r="671" spans="1:13" hidden="1">
      <c r="A671" s="88" t="str">
        <f>Solieusap!A834</f>
        <v>135</v>
      </c>
      <c r="B671" s="88" t="str">
        <f>Solieusap!B834</f>
        <v>TTBT</v>
      </c>
      <c r="C671" s="88" t="str">
        <f>Solieusap!C834</f>
        <v>LinStatic</v>
      </c>
      <c r="D671" s="88">
        <f>Solieusap!D834</f>
        <v>0</v>
      </c>
      <c r="E671" s="19">
        <f>(Solieusap!E834)</f>
        <v>4.5499999999999999E-2</v>
      </c>
      <c r="F671" s="19">
        <f>(Solieusap!F834)</f>
        <v>-0.2374</v>
      </c>
      <c r="G671" s="19">
        <f>(Solieusap!G834)</f>
        <v>17.908899999999999</v>
      </c>
      <c r="H671" s="19">
        <f>(Solieusap!H834)</f>
        <v>0.31557000000000002</v>
      </c>
      <c r="I671" s="19">
        <f>(Solieusap!I834)</f>
        <v>4.0989999999999999E-2</v>
      </c>
      <c r="J671" s="19">
        <f>(Solieusap!J834)</f>
        <v>2.9E-4</v>
      </c>
      <c r="K671" s="19">
        <f t="shared" si="42"/>
        <v>4.5499999999999999E-2</v>
      </c>
      <c r="L671" s="19">
        <f t="shared" si="43"/>
        <v>-0.2374</v>
      </c>
      <c r="M671" s="19">
        <f t="shared" si="44"/>
        <v>17.908899999999999</v>
      </c>
    </row>
    <row r="672" spans="1:13" hidden="1">
      <c r="A672" s="88" t="str">
        <f>Solieusap!A1722</f>
        <v>297</v>
      </c>
      <c r="B672" s="88" t="str">
        <f>Solieusap!B1722</f>
        <v>CB2</v>
      </c>
      <c r="C672" s="88" t="str">
        <f>Solieusap!C1722</f>
        <v>Combination</v>
      </c>
      <c r="D672" s="88">
        <f>Solieusap!D1722</f>
        <v>0</v>
      </c>
      <c r="E672" s="19">
        <f>(Solieusap!E1722)</f>
        <v>4.5400000000000003E-2</v>
      </c>
      <c r="F672" s="19">
        <f>(Solieusap!F1722)</f>
        <v>0.1197</v>
      </c>
      <c r="G672" s="19">
        <f>(Solieusap!G1722)</f>
        <v>3.2899999999999999E-2</v>
      </c>
      <c r="H672" s="19">
        <f>(Solieusap!H1722)</f>
        <v>-4.1239999999999999E-2</v>
      </c>
      <c r="I672" s="19">
        <f>(Solieusap!I1722)</f>
        <v>8.5400000000000007E-3</v>
      </c>
      <c r="J672" s="19">
        <f>(Solieusap!J1722)</f>
        <v>-3.3550000000000003E-2</v>
      </c>
      <c r="K672" s="19">
        <f t="shared" si="42"/>
        <v>4.5400000000000003E-2</v>
      </c>
      <c r="L672" s="19">
        <f t="shared" si="43"/>
        <v>0.1197</v>
      </c>
      <c r="M672" s="19">
        <f t="shared" si="44"/>
        <v>3.2899999999999999E-2</v>
      </c>
    </row>
    <row r="673" spans="1:13" hidden="1">
      <c r="A673" s="88" t="str">
        <f>Solieusap!A228</f>
        <v>99</v>
      </c>
      <c r="B673" s="88" t="str">
        <f>Solieusap!B228</f>
        <v>cb26</v>
      </c>
      <c r="C673" s="88" t="str">
        <f>Solieusap!C228</f>
        <v>Combination</v>
      </c>
      <c r="D673" s="88">
        <f>Solieusap!D228</f>
        <v>0</v>
      </c>
      <c r="E673" s="19">
        <f>(Solieusap!E228)</f>
        <v>4.5199999999999997E-2</v>
      </c>
      <c r="F673" s="19">
        <f>(Solieusap!F228)</f>
        <v>-0.55789999999999995</v>
      </c>
      <c r="G673" s="19">
        <f>(Solieusap!G228)</f>
        <v>20.061900000000001</v>
      </c>
      <c r="H673" s="19">
        <f>(Solieusap!H228)</f>
        <v>0.7702</v>
      </c>
      <c r="I673" s="19">
        <f>(Solieusap!I228)</f>
        <v>4.5220000000000003E-2</v>
      </c>
      <c r="J673" s="19">
        <f>(Solieusap!J228)</f>
        <v>1.66E-3</v>
      </c>
      <c r="K673" s="19">
        <f t="shared" si="42"/>
        <v>4.5199999999999997E-2</v>
      </c>
      <c r="L673" s="19">
        <f t="shared" si="43"/>
        <v>-0.55789999999999995</v>
      </c>
      <c r="M673" s="19">
        <f t="shared" si="44"/>
        <v>20.061900000000001</v>
      </c>
    </row>
    <row r="674" spans="1:13" hidden="1">
      <c r="A674" s="88" t="str">
        <f>Solieusap!A1580</f>
        <v>167</v>
      </c>
      <c r="B674" s="88" t="str">
        <f>Solieusap!B1580</f>
        <v>DEAD1</v>
      </c>
      <c r="C674" s="88" t="str">
        <f>Solieusap!C1580</f>
        <v>LinStatic</v>
      </c>
      <c r="D674" s="88">
        <f>Solieusap!D1580</f>
        <v>0</v>
      </c>
      <c r="E674" s="19">
        <f>(Solieusap!E1580)</f>
        <v>4.4900000000000002E-2</v>
      </c>
      <c r="F674" s="19">
        <f>(Solieusap!F1580)</f>
        <v>-0.22819999999999999</v>
      </c>
      <c r="G674" s="19">
        <f>(Solieusap!G1580)</f>
        <v>17.258299999999998</v>
      </c>
      <c r="H674" s="19">
        <f>(Solieusap!H1580)</f>
        <v>0.30736999999999998</v>
      </c>
      <c r="I674" s="19">
        <f>(Solieusap!I1580)</f>
        <v>3.7109999999999997E-2</v>
      </c>
      <c r="J674" s="19">
        <f>(Solieusap!J1580)</f>
        <v>2.7E-4</v>
      </c>
      <c r="K674" s="19">
        <f t="shared" si="42"/>
        <v>4.4900000000000002E-2</v>
      </c>
      <c r="L674" s="19">
        <f t="shared" si="43"/>
        <v>-0.22819999999999999</v>
      </c>
      <c r="M674" s="19">
        <f t="shared" si="44"/>
        <v>17.258299999999998</v>
      </c>
    </row>
    <row r="675" spans="1:13" hidden="1">
      <c r="A675" s="88" t="str">
        <f>Solieusap!A1570</f>
        <v>167</v>
      </c>
      <c r="B675" s="88" t="str">
        <f>Solieusap!B1570</f>
        <v>TTBT</v>
      </c>
      <c r="C675" s="88" t="str">
        <f>Solieusap!C1570</f>
        <v>LinStatic</v>
      </c>
      <c r="D675" s="88">
        <f>Solieusap!D1570</f>
        <v>0</v>
      </c>
      <c r="E675" s="19">
        <f>(Solieusap!E1570)</f>
        <v>4.4900000000000002E-2</v>
      </c>
      <c r="F675" s="19">
        <f>(Solieusap!F1570)</f>
        <v>-0.22819999999999999</v>
      </c>
      <c r="G675" s="19">
        <f>(Solieusap!G1570)</f>
        <v>17.258299999999998</v>
      </c>
      <c r="H675" s="19">
        <f>(Solieusap!H1570)</f>
        <v>0.30736999999999998</v>
      </c>
      <c r="I675" s="19">
        <f>(Solieusap!I1570)</f>
        <v>3.7109999999999997E-2</v>
      </c>
      <c r="J675" s="19">
        <f>(Solieusap!J1570)</f>
        <v>2.7E-4</v>
      </c>
      <c r="K675" s="19">
        <f t="shared" si="42"/>
        <v>4.4900000000000002E-2</v>
      </c>
      <c r="L675" s="19">
        <f t="shared" si="43"/>
        <v>-0.22819999999999999</v>
      </c>
      <c r="M675" s="19">
        <f t="shared" si="44"/>
        <v>17.258299999999998</v>
      </c>
    </row>
    <row r="676" spans="1:13" hidden="1">
      <c r="A676" s="88" t="str">
        <f>Solieusap!A1768</f>
        <v>307</v>
      </c>
      <c r="B676" s="88" t="str">
        <f>Solieusap!B1768</f>
        <v>CB2</v>
      </c>
      <c r="C676" s="88" t="str">
        <f>Solieusap!C1768</f>
        <v>Combination</v>
      </c>
      <c r="D676" s="88">
        <f>Solieusap!D1768</f>
        <v>0</v>
      </c>
      <c r="E676" s="19">
        <f>(Solieusap!E1768)</f>
        <v>4.4900000000000002E-2</v>
      </c>
      <c r="F676" s="19">
        <f>(Solieusap!F1768)</f>
        <v>0.1275</v>
      </c>
      <c r="G676" s="19">
        <f>(Solieusap!G1768)</f>
        <v>3.6069</v>
      </c>
      <c r="H676" s="19">
        <f>(Solieusap!H1768)</f>
        <v>-0.26513999999999999</v>
      </c>
      <c r="I676" s="19">
        <f>(Solieusap!I1768)</f>
        <v>2.155E-2</v>
      </c>
      <c r="J676" s="19">
        <f>(Solieusap!J1768)</f>
        <v>2.4280000000000001E-5</v>
      </c>
      <c r="K676" s="19">
        <f t="shared" si="42"/>
        <v>4.4900000000000002E-2</v>
      </c>
      <c r="L676" s="19">
        <f t="shared" si="43"/>
        <v>0.1275</v>
      </c>
      <c r="M676" s="19">
        <f t="shared" si="44"/>
        <v>3.6069</v>
      </c>
    </row>
    <row r="677" spans="1:13" hidden="1">
      <c r="A677" s="88" t="str">
        <f>Solieusap!A230</f>
        <v>99</v>
      </c>
      <c r="B677" s="88" t="str">
        <f>Solieusap!B230</f>
        <v>cb28</v>
      </c>
      <c r="C677" s="88" t="str">
        <f>Solieusap!C230</f>
        <v>Combination</v>
      </c>
      <c r="D677" s="88">
        <f>Solieusap!D230</f>
        <v>0</v>
      </c>
      <c r="E677" s="19">
        <f>(Solieusap!E230)</f>
        <v>4.48E-2</v>
      </c>
      <c r="F677" s="19">
        <f>(Solieusap!F230)</f>
        <v>-0.57720000000000005</v>
      </c>
      <c r="G677" s="19">
        <f>(Solieusap!G230)</f>
        <v>20.214300000000001</v>
      </c>
      <c r="H677" s="19">
        <f>(Solieusap!H230)</f>
        <v>0.79666999999999999</v>
      </c>
      <c r="I677" s="19">
        <f>(Solieusap!I230)</f>
        <v>4.4609999999999997E-2</v>
      </c>
      <c r="J677" s="19">
        <f>(Solieusap!J230)</f>
        <v>1.6000000000000001E-3</v>
      </c>
      <c r="K677" s="19">
        <f t="shared" si="42"/>
        <v>4.48E-2</v>
      </c>
      <c r="L677" s="19">
        <f t="shared" si="43"/>
        <v>-0.57720000000000005</v>
      </c>
      <c r="M677" s="19">
        <f t="shared" si="44"/>
        <v>20.214300000000001</v>
      </c>
    </row>
    <row r="678" spans="1:13" hidden="1">
      <c r="A678" s="88" t="str">
        <f>Solieusap!A203</f>
        <v>99</v>
      </c>
      <c r="B678" s="88" t="str">
        <f>Solieusap!B203</f>
        <v>CB1</v>
      </c>
      <c r="C678" s="88" t="str">
        <f>Solieusap!C203</f>
        <v>Combination</v>
      </c>
      <c r="D678" s="88">
        <f>Solieusap!D203</f>
        <v>0</v>
      </c>
      <c r="E678" s="19">
        <f>(Solieusap!E203)</f>
        <v>4.4499999999999998E-2</v>
      </c>
      <c r="F678" s="19">
        <f>(Solieusap!F203)</f>
        <v>-8.2500000000000004E-2</v>
      </c>
      <c r="G678" s="19">
        <f>(Solieusap!G203)</f>
        <v>28.066600000000001</v>
      </c>
      <c r="H678" s="19">
        <f>(Solieusap!H203)</f>
        <v>0.10728</v>
      </c>
      <c r="I678" s="19">
        <f>(Solieusap!I203)</f>
        <v>3.8350000000000002E-2</v>
      </c>
      <c r="J678" s="19">
        <f>(Solieusap!J203)</f>
        <v>-2.2479999999999999E-6</v>
      </c>
      <c r="K678" s="19">
        <f t="shared" si="42"/>
        <v>4.4499999999999998E-2</v>
      </c>
      <c r="L678" s="19">
        <f t="shared" si="43"/>
        <v>-8.2500000000000004E-2</v>
      </c>
      <c r="M678" s="19">
        <f t="shared" si="44"/>
        <v>28.066600000000001</v>
      </c>
    </row>
    <row r="679" spans="1:13" hidden="1">
      <c r="A679" s="88" t="str">
        <f>Solieusap!A1723</f>
        <v>297</v>
      </c>
      <c r="B679" s="88" t="str">
        <f>Solieusap!B1723</f>
        <v>CB3</v>
      </c>
      <c r="C679" s="88" t="str">
        <f>Solieusap!C1723</f>
        <v>Combination</v>
      </c>
      <c r="D679" s="88">
        <f>Solieusap!D1723</f>
        <v>0</v>
      </c>
      <c r="E679" s="19">
        <f>(Solieusap!E1723)</f>
        <v>4.3700000000000003E-2</v>
      </c>
      <c r="F679" s="19">
        <f>(Solieusap!F1723)</f>
        <v>1.2388999999999999</v>
      </c>
      <c r="G679" s="19">
        <f>(Solieusap!G1723)</f>
        <v>0.54220000000000002</v>
      </c>
      <c r="H679" s="19">
        <f>(Solieusap!H1723)</f>
        <v>1.9199999999999998E-2</v>
      </c>
      <c r="I679" s="19">
        <f>(Solieusap!I1723)</f>
        <v>4.614E-2</v>
      </c>
      <c r="J679" s="19">
        <f>(Solieusap!J1723)</f>
        <v>-9.2969999999999997E-2</v>
      </c>
      <c r="K679" s="19">
        <f t="shared" si="42"/>
        <v>4.3700000000000003E-2</v>
      </c>
      <c r="L679" s="19">
        <f t="shared" si="43"/>
        <v>1.2388999999999999</v>
      </c>
      <c r="M679" s="19">
        <f t="shared" si="44"/>
        <v>0.54220000000000002</v>
      </c>
    </row>
    <row r="680" spans="1:13" hidden="1">
      <c r="A680" s="88" t="str">
        <f>Solieusap!A1767</f>
        <v>307</v>
      </c>
      <c r="B680" s="88" t="str">
        <f>Solieusap!B1767</f>
        <v>CB1</v>
      </c>
      <c r="C680" s="88" t="str">
        <f>Solieusap!C1767</f>
        <v>Combination</v>
      </c>
      <c r="D680" s="88">
        <f>Solieusap!D1767</f>
        <v>0</v>
      </c>
      <c r="E680" s="19">
        <f>(Solieusap!E1767)</f>
        <v>4.36E-2</v>
      </c>
      <c r="F680" s="19">
        <f>(Solieusap!F1767)</f>
        <v>0.125</v>
      </c>
      <c r="G680" s="19">
        <f>(Solieusap!G1767)</f>
        <v>3.6059999999999999</v>
      </c>
      <c r="H680" s="19">
        <f>(Solieusap!H1767)</f>
        <v>-0.25457999999999997</v>
      </c>
      <c r="I680" s="19">
        <f>(Solieusap!I1767)</f>
        <v>2.034E-2</v>
      </c>
      <c r="J680" s="19">
        <f>(Solieusap!J1767)</f>
        <v>-3.0679999999999998E-5</v>
      </c>
      <c r="K680" s="19">
        <f t="shared" si="42"/>
        <v>4.36E-2</v>
      </c>
      <c r="L680" s="19">
        <f t="shared" si="43"/>
        <v>0.125</v>
      </c>
      <c r="M680" s="19">
        <f t="shared" si="44"/>
        <v>3.6059999999999999</v>
      </c>
    </row>
    <row r="681" spans="1:13" hidden="1">
      <c r="A681" s="88" t="str">
        <f>Solieusap!A1792</f>
        <v>307</v>
      </c>
      <c r="B681" s="88" t="str">
        <f>Solieusap!B1792</f>
        <v>cb26</v>
      </c>
      <c r="C681" s="88" t="str">
        <f>Solieusap!C1792</f>
        <v>Combination</v>
      </c>
      <c r="D681" s="88">
        <f>Solieusap!D1792</f>
        <v>0</v>
      </c>
      <c r="E681" s="19">
        <f>(Solieusap!E1792)</f>
        <v>4.2900000000000001E-2</v>
      </c>
      <c r="F681" s="19">
        <f>(Solieusap!F1792)</f>
        <v>-2.7400000000000001E-2</v>
      </c>
      <c r="G681" s="19">
        <f>(Solieusap!G1792)</f>
        <v>3.1433</v>
      </c>
      <c r="H681" s="19">
        <f>(Solieusap!H1792)</f>
        <v>0.24165</v>
      </c>
      <c r="I681" s="19">
        <f>(Solieusap!I1792)</f>
        <v>2.0590000000000001E-2</v>
      </c>
      <c r="J681" s="19">
        <f>(Solieusap!J1792)</f>
        <v>2.2480000000000002E-5</v>
      </c>
      <c r="K681" s="19">
        <f t="shared" si="42"/>
        <v>4.2900000000000001E-2</v>
      </c>
      <c r="L681" s="19">
        <f t="shared" si="43"/>
        <v>-2.7400000000000001E-2</v>
      </c>
      <c r="M681" s="19">
        <f t="shared" si="44"/>
        <v>3.1433</v>
      </c>
    </row>
    <row r="682" spans="1:13" hidden="1">
      <c r="A682" s="88" t="str">
        <f>Solieusap!A1787</f>
        <v>307</v>
      </c>
      <c r="B682" s="88" t="str">
        <f>Solieusap!B1787</f>
        <v>cb21</v>
      </c>
      <c r="C682" s="88" t="str">
        <f>Solieusap!C1787</f>
        <v>Combination</v>
      </c>
      <c r="D682" s="88">
        <f>Solieusap!D1787</f>
        <v>0</v>
      </c>
      <c r="E682" s="19">
        <f>(Solieusap!E1787)</f>
        <v>4.1799999999999997E-2</v>
      </c>
      <c r="F682" s="19">
        <f>(Solieusap!F1787)</f>
        <v>0.2379</v>
      </c>
      <c r="G682" s="19">
        <f>(Solieusap!G1787)</f>
        <v>3.536</v>
      </c>
      <c r="H682" s="19">
        <f>(Solieusap!H1787)</f>
        <v>-0.64588000000000001</v>
      </c>
      <c r="I682" s="19">
        <f>(Solieusap!I1787)</f>
        <v>2.0070000000000001E-2</v>
      </c>
      <c r="J682" s="19">
        <f>(Solieusap!J1787)</f>
        <v>2.813E-5</v>
      </c>
      <c r="K682" s="19">
        <f t="shared" si="42"/>
        <v>4.1799999999999997E-2</v>
      </c>
      <c r="L682" s="19">
        <f t="shared" si="43"/>
        <v>0.2379</v>
      </c>
      <c r="M682" s="19">
        <f t="shared" si="44"/>
        <v>3.536</v>
      </c>
    </row>
    <row r="683" spans="1:13" hidden="1">
      <c r="A683" s="88" t="str">
        <f>Solieusap!A1791</f>
        <v>307</v>
      </c>
      <c r="B683" s="88" t="str">
        <f>Solieusap!B1791</f>
        <v>cb25</v>
      </c>
      <c r="C683" s="88" t="str">
        <f>Solieusap!C1791</f>
        <v>Combination</v>
      </c>
      <c r="D683" s="88">
        <f>Solieusap!D1791</f>
        <v>0</v>
      </c>
      <c r="E683" s="19">
        <f>(Solieusap!E1791)</f>
        <v>4.1700000000000001E-2</v>
      </c>
      <c r="F683" s="19">
        <f>(Solieusap!F1791)</f>
        <v>-2.9700000000000001E-2</v>
      </c>
      <c r="G683" s="19">
        <f>(Solieusap!G1791)</f>
        <v>3.1423999999999999</v>
      </c>
      <c r="H683" s="19">
        <f>(Solieusap!H1791)</f>
        <v>0.25115999999999999</v>
      </c>
      <c r="I683" s="19">
        <f>(Solieusap!I1791)</f>
        <v>1.95E-2</v>
      </c>
      <c r="J683" s="19">
        <f>(Solieusap!J1791)</f>
        <v>-2.6999999999999999E-5</v>
      </c>
      <c r="K683" s="19">
        <f t="shared" si="42"/>
        <v>4.1700000000000001E-2</v>
      </c>
      <c r="L683" s="19">
        <f t="shared" si="43"/>
        <v>-2.9700000000000001E-2</v>
      </c>
      <c r="M683" s="19">
        <f t="shared" si="44"/>
        <v>3.1423999999999999</v>
      </c>
    </row>
    <row r="684" spans="1:13" hidden="1">
      <c r="A684" s="88" t="str">
        <f>Solieusap!A1212</f>
        <v>151</v>
      </c>
      <c r="B684" s="88" t="str">
        <f>Solieusap!B1212</f>
        <v>DEAD1</v>
      </c>
      <c r="C684" s="88" t="str">
        <f>Solieusap!C1212</f>
        <v>LinStatic</v>
      </c>
      <c r="D684" s="88">
        <f>Solieusap!D1212</f>
        <v>0</v>
      </c>
      <c r="E684" s="19">
        <f>(Solieusap!E1212)</f>
        <v>4.1599999999999998E-2</v>
      </c>
      <c r="F684" s="19">
        <f>(Solieusap!F1212)</f>
        <v>-0.21060000000000001</v>
      </c>
      <c r="G684" s="19">
        <f>(Solieusap!G1212)</f>
        <v>17.409099999999999</v>
      </c>
      <c r="H684" s="19">
        <f>(Solieusap!H1212)</f>
        <v>0.29161999999999999</v>
      </c>
      <c r="I684" s="19">
        <f>(Solieusap!I1212)</f>
        <v>3.644E-2</v>
      </c>
      <c r="J684" s="19">
        <f>(Solieusap!J1212)</f>
        <v>9.1E-4</v>
      </c>
      <c r="K684" s="19">
        <f t="shared" si="42"/>
        <v>4.1599999999999998E-2</v>
      </c>
      <c r="L684" s="19">
        <f t="shared" si="43"/>
        <v>-0.21060000000000001</v>
      </c>
      <c r="M684" s="19">
        <f t="shared" si="44"/>
        <v>17.409099999999999</v>
      </c>
    </row>
    <row r="685" spans="1:13" hidden="1">
      <c r="A685" s="88" t="str">
        <f>Solieusap!A1202</f>
        <v>151</v>
      </c>
      <c r="B685" s="88" t="str">
        <f>Solieusap!B1202</f>
        <v>TTBT</v>
      </c>
      <c r="C685" s="88" t="str">
        <f>Solieusap!C1202</f>
        <v>LinStatic</v>
      </c>
      <c r="D685" s="88">
        <f>Solieusap!D1202</f>
        <v>0</v>
      </c>
      <c r="E685" s="19">
        <f>(Solieusap!E1202)</f>
        <v>4.1599999999999998E-2</v>
      </c>
      <c r="F685" s="19">
        <f>(Solieusap!F1202)</f>
        <v>-0.21060000000000001</v>
      </c>
      <c r="G685" s="19">
        <f>(Solieusap!G1202)</f>
        <v>17.409099999999999</v>
      </c>
      <c r="H685" s="19">
        <f>(Solieusap!H1202)</f>
        <v>0.29161999999999999</v>
      </c>
      <c r="I685" s="19">
        <f>(Solieusap!I1202)</f>
        <v>3.644E-2</v>
      </c>
      <c r="J685" s="19">
        <f>(Solieusap!J1202)</f>
        <v>9.1E-4</v>
      </c>
      <c r="K685" s="19">
        <f t="shared" si="42"/>
        <v>4.1599999999999998E-2</v>
      </c>
      <c r="L685" s="19">
        <f t="shared" si="43"/>
        <v>-0.21060000000000001</v>
      </c>
      <c r="M685" s="19">
        <f t="shared" si="44"/>
        <v>17.409099999999999</v>
      </c>
    </row>
    <row r="686" spans="1:13" hidden="1">
      <c r="A686" s="88" t="str">
        <f>Solieusap!A1666</f>
        <v>296</v>
      </c>
      <c r="B686" s="88" t="str">
        <f>Solieusap!B1666</f>
        <v>HT4</v>
      </c>
      <c r="C686" s="88" t="str">
        <f>Solieusap!C1666</f>
        <v>LinStatic</v>
      </c>
      <c r="D686" s="88">
        <f>Solieusap!D1666</f>
        <v>0</v>
      </c>
      <c r="E686" s="19">
        <f>(Solieusap!E1666)</f>
        <v>4.1200000000000001E-2</v>
      </c>
      <c r="F686" s="19">
        <f>(Solieusap!F1666)</f>
        <v>0.53369999999999995</v>
      </c>
      <c r="G686" s="19">
        <f>(Solieusap!G1666)</f>
        <v>0.24010000000000001</v>
      </c>
      <c r="H686" s="19">
        <f>(Solieusap!H1666)</f>
        <v>2.537E-2</v>
      </c>
      <c r="I686" s="19">
        <f>(Solieusap!I1666)</f>
        <v>-9.2599999999999991E-3</v>
      </c>
      <c r="J686" s="19">
        <f>(Solieusap!J1666)</f>
        <v>5.2599999999999999E-3</v>
      </c>
      <c r="K686" s="19">
        <f t="shared" si="42"/>
        <v>4.1200000000000001E-2</v>
      </c>
      <c r="L686" s="19">
        <f t="shared" si="43"/>
        <v>0.53369999999999995</v>
      </c>
      <c r="M686" s="19">
        <f t="shared" si="44"/>
        <v>0.24010000000000001</v>
      </c>
    </row>
    <row r="687" spans="1:13" hidden="1">
      <c r="A687" s="88" t="str">
        <f>Solieusap!A1786</f>
        <v>307</v>
      </c>
      <c r="B687" s="88" t="str">
        <f>Solieusap!B1786</f>
        <v>cb20</v>
      </c>
      <c r="C687" s="88" t="str">
        <f>Solieusap!C1786</f>
        <v>Combination</v>
      </c>
      <c r="D687" s="88">
        <f>Solieusap!D1786</f>
        <v>0</v>
      </c>
      <c r="E687" s="19">
        <f>(Solieusap!E1786)</f>
        <v>4.0599999999999997E-2</v>
      </c>
      <c r="F687" s="19">
        <f>(Solieusap!F1786)</f>
        <v>0.2356</v>
      </c>
      <c r="G687" s="19">
        <f>(Solieusap!G1786)</f>
        <v>3.5352000000000001</v>
      </c>
      <c r="H687" s="19">
        <f>(Solieusap!H1786)</f>
        <v>-0.63637999999999995</v>
      </c>
      <c r="I687" s="19">
        <f>(Solieusap!I1786)</f>
        <v>1.898E-2</v>
      </c>
      <c r="J687" s="19">
        <f>(Solieusap!J1786)</f>
        <v>-2.1339999999999999E-5</v>
      </c>
      <c r="K687" s="19">
        <f t="shared" si="42"/>
        <v>4.0599999999999997E-2</v>
      </c>
      <c r="L687" s="19">
        <f t="shared" si="43"/>
        <v>0.2356</v>
      </c>
      <c r="M687" s="19">
        <f t="shared" si="44"/>
        <v>3.5352000000000001</v>
      </c>
    </row>
    <row r="688" spans="1:13" hidden="1">
      <c r="A688" s="88" t="str">
        <f>Solieusap!A386</f>
        <v>111</v>
      </c>
      <c r="B688" s="88" t="str">
        <f>Solieusap!B386</f>
        <v>TTHT</v>
      </c>
      <c r="C688" s="88" t="str">
        <f>Solieusap!C386</f>
        <v>Combination</v>
      </c>
      <c r="D688" s="88">
        <f>Solieusap!D386</f>
        <v>0</v>
      </c>
      <c r="E688" s="19">
        <f>(Solieusap!E386)</f>
        <v>3.8100000000000002E-2</v>
      </c>
      <c r="F688" s="19">
        <f>(Solieusap!F386)</f>
        <v>-0.21629999999999999</v>
      </c>
      <c r="G688" s="19">
        <f>(Solieusap!G386)</f>
        <v>12.989599999999999</v>
      </c>
      <c r="H688" s="19">
        <f>(Solieusap!H386)</f>
        <v>0.22586000000000001</v>
      </c>
      <c r="I688" s="19">
        <f>(Solieusap!I386)</f>
        <v>3.3669999999999999E-2</v>
      </c>
      <c r="J688" s="19">
        <f>(Solieusap!J386)</f>
        <v>2.9E-4</v>
      </c>
      <c r="K688" s="19">
        <f t="shared" si="42"/>
        <v>3.8100000000000002E-2</v>
      </c>
      <c r="L688" s="19">
        <f t="shared" si="43"/>
        <v>-0.21629999999999999</v>
      </c>
      <c r="M688" s="19">
        <f t="shared" si="44"/>
        <v>12.989599999999999</v>
      </c>
    </row>
    <row r="689" spans="1:13" hidden="1">
      <c r="A689" s="88" t="str">
        <f>Solieusap!A373</f>
        <v>111</v>
      </c>
      <c r="B689" s="88" t="str">
        <f>Solieusap!B373</f>
        <v>HT</v>
      </c>
      <c r="C689" s="88" t="str">
        <f>Solieusap!C373</f>
        <v>LinStatic</v>
      </c>
      <c r="D689" s="88">
        <f>Solieusap!D373</f>
        <v>0</v>
      </c>
      <c r="E689" s="19">
        <f>(Solieusap!E373)</f>
        <v>3.8100000000000002E-2</v>
      </c>
      <c r="F689" s="19">
        <f>(Solieusap!F373)</f>
        <v>-0.21629999999999999</v>
      </c>
      <c r="G689" s="19">
        <f>(Solieusap!G373)</f>
        <v>12.989599999999999</v>
      </c>
      <c r="H689" s="19">
        <f>(Solieusap!H373)</f>
        <v>0.22586000000000001</v>
      </c>
      <c r="I689" s="19">
        <f>(Solieusap!I373)</f>
        <v>3.3669999999999999E-2</v>
      </c>
      <c r="J689" s="19">
        <f>(Solieusap!J373)</f>
        <v>2.9E-4</v>
      </c>
      <c r="K689" s="19">
        <f t="shared" si="42"/>
        <v>3.8100000000000002E-2</v>
      </c>
      <c r="L689" s="19">
        <f t="shared" si="43"/>
        <v>-0.21629999999999999</v>
      </c>
      <c r="M689" s="19">
        <f t="shared" si="44"/>
        <v>12.989599999999999</v>
      </c>
    </row>
    <row r="690" spans="1:13" hidden="1">
      <c r="A690" s="88" t="str">
        <f>Solieusap!A205</f>
        <v>99</v>
      </c>
      <c r="B690" s="88" t="str">
        <f>Solieusap!B205</f>
        <v>CB3</v>
      </c>
      <c r="C690" s="88" t="str">
        <f>Solieusap!C205</f>
        <v>Combination</v>
      </c>
      <c r="D690" s="88">
        <f>Solieusap!D205</f>
        <v>0</v>
      </c>
      <c r="E690" s="19">
        <f>(Solieusap!E205)</f>
        <v>3.6700000000000003E-2</v>
      </c>
      <c r="F690" s="19">
        <f>(Solieusap!F205)</f>
        <v>-7.7200000000000005E-2</v>
      </c>
      <c r="G690" s="19">
        <f>(Solieusap!G205)</f>
        <v>20.3598</v>
      </c>
      <c r="H690" s="19">
        <f>(Solieusap!H205)</f>
        <v>9.9559999999999996E-2</v>
      </c>
      <c r="I690" s="19">
        <f>(Solieusap!I205)</f>
        <v>3.2099999999999997E-2</v>
      </c>
      <c r="J690" s="19">
        <f>(Solieusap!J205)</f>
        <v>6.9690000000000005E-5</v>
      </c>
      <c r="K690" s="19">
        <f t="shared" si="42"/>
        <v>3.6700000000000003E-2</v>
      </c>
      <c r="L690" s="19">
        <f t="shared" si="43"/>
        <v>-7.7200000000000005E-2</v>
      </c>
      <c r="M690" s="19">
        <f t="shared" si="44"/>
        <v>20.3598</v>
      </c>
    </row>
    <row r="691" spans="1:13" hidden="1">
      <c r="A691" s="88" t="str">
        <f>Solieusap!A207</f>
        <v>99</v>
      </c>
      <c r="B691" s="88" t="str">
        <f>Solieusap!B207</f>
        <v>cb5</v>
      </c>
      <c r="C691" s="88" t="str">
        <f>Solieusap!C207</f>
        <v>Combination</v>
      </c>
      <c r="D691" s="88">
        <f>Solieusap!D207</f>
        <v>0</v>
      </c>
      <c r="E691" s="19">
        <f>(Solieusap!E207)</f>
        <v>3.5900000000000001E-2</v>
      </c>
      <c r="F691" s="19">
        <f>(Solieusap!F207)</f>
        <v>-2.6200000000000001E-2</v>
      </c>
      <c r="G691" s="19">
        <f>(Solieusap!G207)</f>
        <v>20.177700000000002</v>
      </c>
      <c r="H691" s="19">
        <f>(Solieusap!H207)</f>
        <v>2.9870000000000001E-2</v>
      </c>
      <c r="I691" s="19">
        <f>(Solieusap!I207)</f>
        <v>3.2070000000000001E-2</v>
      </c>
      <c r="J691" s="19">
        <f>(Solieusap!J207)</f>
        <v>9.2750000000000005E-5</v>
      </c>
      <c r="K691" s="19">
        <f t="shared" si="42"/>
        <v>3.5900000000000001E-2</v>
      </c>
      <c r="L691" s="19">
        <f t="shared" si="43"/>
        <v>-2.6200000000000001E-2</v>
      </c>
      <c r="M691" s="19">
        <f t="shared" si="44"/>
        <v>20.177700000000002</v>
      </c>
    </row>
    <row r="692" spans="1:13" hidden="1">
      <c r="A692" s="88" t="str">
        <f>Solieusap!A204</f>
        <v>99</v>
      </c>
      <c r="B692" s="88" t="str">
        <f>Solieusap!B204</f>
        <v>CB2</v>
      </c>
      <c r="C692" s="88" t="str">
        <f>Solieusap!C204</f>
        <v>Combination</v>
      </c>
      <c r="D692" s="88">
        <f>Solieusap!D204</f>
        <v>0</v>
      </c>
      <c r="E692" s="19">
        <f>(Solieusap!E204)</f>
        <v>3.49E-2</v>
      </c>
      <c r="F692" s="19">
        <f>(Solieusap!F204)</f>
        <v>-2.92E-2</v>
      </c>
      <c r="G692" s="19">
        <f>(Solieusap!G204)</f>
        <v>20.1312</v>
      </c>
      <c r="H692" s="19">
        <f>(Solieusap!H204)</f>
        <v>3.397E-2</v>
      </c>
      <c r="I692" s="19">
        <f>(Solieusap!I204)</f>
        <v>3.1179999999999999E-2</v>
      </c>
      <c r="J692" s="19">
        <f>(Solieusap!J204)</f>
        <v>7.7520000000000003E-5</v>
      </c>
      <c r="K692" s="19">
        <f t="shared" si="42"/>
        <v>3.49E-2</v>
      </c>
      <c r="L692" s="19">
        <f t="shared" si="43"/>
        <v>-2.92E-2</v>
      </c>
      <c r="M692" s="19">
        <f t="shared" si="44"/>
        <v>20.1312</v>
      </c>
    </row>
    <row r="693" spans="1:13" hidden="1">
      <c r="A693" s="88" t="str">
        <f>Solieusap!A222</f>
        <v>99</v>
      </c>
      <c r="B693" s="88" t="str">
        <f>Solieusap!B222</f>
        <v>cb20</v>
      </c>
      <c r="C693" s="88" t="str">
        <f>Solieusap!C222</f>
        <v>Combination</v>
      </c>
      <c r="D693" s="88">
        <f>Solieusap!D222</f>
        <v>0</v>
      </c>
      <c r="E693" s="19">
        <f>(Solieusap!E222)</f>
        <v>3.49E-2</v>
      </c>
      <c r="F693" s="19">
        <f>(Solieusap!F222)</f>
        <v>0.3841</v>
      </c>
      <c r="G693" s="19">
        <f>(Solieusap!G222)</f>
        <v>26.561900000000001</v>
      </c>
      <c r="H693" s="19">
        <f>(Solieusap!H222)</f>
        <v>-0.54156000000000004</v>
      </c>
      <c r="I693" s="19">
        <f>(Solieusap!I222)</f>
        <v>2.579E-2</v>
      </c>
      <c r="J693" s="19">
        <f>(Solieusap!J222)</f>
        <v>-1.3500000000000001E-3</v>
      </c>
      <c r="K693" s="19">
        <f t="shared" si="42"/>
        <v>3.49E-2</v>
      </c>
      <c r="L693" s="19">
        <f t="shared" si="43"/>
        <v>0.3841</v>
      </c>
      <c r="M693" s="19">
        <f t="shared" si="44"/>
        <v>26.561900000000001</v>
      </c>
    </row>
    <row r="694" spans="1:13" hidden="1">
      <c r="A694" s="88" t="str">
        <f>Solieusap!A285</f>
        <v>103</v>
      </c>
      <c r="B694" s="88" t="str">
        <f>Solieusap!B285</f>
        <v>HT3</v>
      </c>
      <c r="C694" s="88" t="str">
        <f>Solieusap!C285</f>
        <v>LinStatic</v>
      </c>
      <c r="D694" s="88">
        <f>Solieusap!D285</f>
        <v>0</v>
      </c>
      <c r="E694" s="19">
        <f>(Solieusap!E285)</f>
        <v>3.4799999999999998E-2</v>
      </c>
      <c r="F694" s="19">
        <f>(Solieusap!F285)</f>
        <v>-6.8099999999999994E-2</v>
      </c>
      <c r="G694" s="19">
        <f>(Solieusap!G285)</f>
        <v>3.7829999999999999</v>
      </c>
      <c r="H694" s="19">
        <f>(Solieusap!H285)</f>
        <v>8.8289999999999993E-2</v>
      </c>
      <c r="I694" s="19">
        <f>(Solieusap!I285)</f>
        <v>3.0439999999999998E-2</v>
      </c>
      <c r="J694" s="19">
        <f>(Solieusap!J285)</f>
        <v>-1.403E-5</v>
      </c>
      <c r="K694" s="19">
        <f t="shared" si="42"/>
        <v>3.4799999999999998E-2</v>
      </c>
      <c r="L694" s="19">
        <f t="shared" si="43"/>
        <v>-6.8099999999999994E-2</v>
      </c>
      <c r="M694" s="19">
        <f t="shared" si="44"/>
        <v>3.7829999999999999</v>
      </c>
    </row>
    <row r="695" spans="1:13" hidden="1">
      <c r="A695" s="88" t="str">
        <f>Solieusap!A206</f>
        <v>99</v>
      </c>
      <c r="B695" s="88" t="str">
        <f>Solieusap!B206</f>
        <v>cb4</v>
      </c>
      <c r="C695" s="88" t="str">
        <f>Solieusap!C206</f>
        <v>Combination</v>
      </c>
      <c r="D695" s="88">
        <f>Solieusap!D206</f>
        <v>0</v>
      </c>
      <c r="E695" s="19">
        <f>(Solieusap!E206)</f>
        <v>3.4500000000000003E-2</v>
      </c>
      <c r="F695" s="19">
        <f>(Solieusap!F206)</f>
        <v>-5.0700000000000002E-2</v>
      </c>
      <c r="G695" s="19">
        <f>(Solieusap!G206)</f>
        <v>20.3005</v>
      </c>
      <c r="H695" s="19">
        <f>(Solieusap!H206)</f>
        <v>6.3390000000000002E-2</v>
      </c>
      <c r="I695" s="19">
        <f>(Solieusap!I206)</f>
        <v>3.049E-2</v>
      </c>
      <c r="J695" s="19">
        <f>(Solieusap!J206)</f>
        <v>5.9649999999999996E-6</v>
      </c>
      <c r="K695" s="19">
        <f t="shared" si="42"/>
        <v>3.4500000000000003E-2</v>
      </c>
      <c r="L695" s="19">
        <f t="shared" si="43"/>
        <v>-5.0700000000000002E-2</v>
      </c>
      <c r="M695" s="19">
        <f t="shared" si="44"/>
        <v>20.3005</v>
      </c>
    </row>
    <row r="696" spans="1:13" hidden="1">
      <c r="A696" s="88" t="str">
        <f>Solieusap!A191</f>
        <v>99</v>
      </c>
      <c r="B696" s="88" t="str">
        <f>Solieusap!B191</f>
        <v>TT</v>
      </c>
      <c r="C696" s="88" t="str">
        <f>Solieusap!C191</f>
        <v>LinStatic</v>
      </c>
      <c r="D696" s="88">
        <f>Solieusap!D191</f>
        <v>0</v>
      </c>
      <c r="E696" s="19">
        <f>(Solieusap!E191)</f>
        <v>3.4500000000000003E-2</v>
      </c>
      <c r="F696" s="19">
        <f>(Solieusap!F191)</f>
        <v>-2.3400000000000001E-2</v>
      </c>
      <c r="G696" s="19">
        <f>(Solieusap!G191)</f>
        <v>16.203900000000001</v>
      </c>
      <c r="H696" s="19">
        <f>(Solieusap!H191)</f>
        <v>2.571E-2</v>
      </c>
      <c r="I696" s="19">
        <f>(Solieusap!I191)</f>
        <v>3.0890000000000001E-2</v>
      </c>
      <c r="J696" s="19">
        <f>(Solieusap!J191)</f>
        <v>1.1E-4</v>
      </c>
      <c r="K696" s="19">
        <f t="shared" si="42"/>
        <v>3.4500000000000003E-2</v>
      </c>
      <c r="L696" s="19">
        <f t="shared" si="43"/>
        <v>-2.3400000000000001E-2</v>
      </c>
      <c r="M696" s="19">
        <f t="shared" si="44"/>
        <v>16.203900000000001</v>
      </c>
    </row>
    <row r="697" spans="1:13" hidden="1">
      <c r="A697" s="88" t="str">
        <f>Solieusap!A470</f>
        <v>119</v>
      </c>
      <c r="B697" s="88" t="str">
        <f>Solieusap!B470</f>
        <v>cb20</v>
      </c>
      <c r="C697" s="88" t="str">
        <f>Solieusap!C470</f>
        <v>Combination</v>
      </c>
      <c r="D697" s="88">
        <f>Solieusap!D470</f>
        <v>0</v>
      </c>
      <c r="E697" s="19">
        <f>(Solieusap!E470)</f>
        <v>3.0200000000000001E-2</v>
      </c>
      <c r="F697" s="19">
        <f>(Solieusap!F470)</f>
        <v>0.32640000000000002</v>
      </c>
      <c r="G697" s="19">
        <f>(Solieusap!G470)</f>
        <v>37.846200000000003</v>
      </c>
      <c r="H697" s="19">
        <f>(Solieusap!H470)</f>
        <v>-0.48260999999999998</v>
      </c>
      <c r="I697" s="19">
        <f>(Solieusap!I470)</f>
        <v>3.1289999999999998E-2</v>
      </c>
      <c r="J697" s="19">
        <f>(Solieusap!J470)</f>
        <v>8.5999999999999998E-4</v>
      </c>
      <c r="K697" s="19">
        <f t="shared" si="42"/>
        <v>3.0200000000000001E-2</v>
      </c>
      <c r="L697" s="19">
        <f t="shared" si="43"/>
        <v>0.32640000000000002</v>
      </c>
      <c r="M697" s="19">
        <f t="shared" si="44"/>
        <v>37.846200000000003</v>
      </c>
    </row>
    <row r="698" spans="1:13" hidden="1">
      <c r="A698" s="88" t="str">
        <f>Solieusap!A224</f>
        <v>99</v>
      </c>
      <c r="B698" s="88" t="str">
        <f>Solieusap!B224</f>
        <v>cb22</v>
      </c>
      <c r="C698" s="88" t="str">
        <f>Solieusap!C224</f>
        <v>Combination</v>
      </c>
      <c r="D698" s="88">
        <f>Solieusap!D224</f>
        <v>0</v>
      </c>
      <c r="E698" s="19">
        <f>(Solieusap!E224)</f>
        <v>2.7900000000000001E-2</v>
      </c>
      <c r="F698" s="19">
        <f>(Solieusap!F224)</f>
        <v>0.38879999999999998</v>
      </c>
      <c r="G698" s="19">
        <f>(Solieusap!G224)</f>
        <v>19.625800000000002</v>
      </c>
      <c r="H698" s="19">
        <f>(Solieusap!H224)</f>
        <v>-0.54851000000000005</v>
      </c>
      <c r="I698" s="19">
        <f>(Solieusap!I224)</f>
        <v>2.0160000000000001E-2</v>
      </c>
      <c r="J698" s="19">
        <f>(Solieusap!J224)</f>
        <v>-1.2800000000000001E-3</v>
      </c>
      <c r="K698" s="19">
        <f t="shared" si="42"/>
        <v>2.7900000000000001E-2</v>
      </c>
      <c r="L698" s="19">
        <f t="shared" si="43"/>
        <v>0.38879999999999998</v>
      </c>
      <c r="M698" s="19">
        <f t="shared" si="44"/>
        <v>19.625800000000002</v>
      </c>
    </row>
    <row r="699" spans="1:13" hidden="1">
      <c r="A699" s="88" t="str">
        <f>Solieusap!A1386</f>
        <v>159</v>
      </c>
      <c r="B699" s="88" t="str">
        <f>Solieusap!B1386</f>
        <v>TTBT</v>
      </c>
      <c r="C699" s="88" t="str">
        <f>Solieusap!C1386</f>
        <v>LinStatic</v>
      </c>
      <c r="D699" s="88">
        <f>Solieusap!D1386</f>
        <v>0</v>
      </c>
      <c r="E699" s="19">
        <f>(Solieusap!E1386)</f>
        <v>2.75E-2</v>
      </c>
      <c r="F699" s="19">
        <f>(Solieusap!F1386)</f>
        <v>-0.2356</v>
      </c>
      <c r="G699" s="19">
        <f>(Solieusap!G1386)</f>
        <v>11.5923</v>
      </c>
      <c r="H699" s="19">
        <f>(Solieusap!H1386)</f>
        <v>0.31589</v>
      </c>
      <c r="I699" s="19">
        <f>(Solieusap!I1386)</f>
        <v>2.7230000000000001E-2</v>
      </c>
      <c r="J699" s="19">
        <f>(Solieusap!J1386)</f>
        <v>-8.9999999999999998E-4</v>
      </c>
      <c r="K699" s="19">
        <f t="shared" si="42"/>
        <v>2.75E-2</v>
      </c>
      <c r="L699" s="19">
        <f t="shared" si="43"/>
        <v>-0.2356</v>
      </c>
      <c r="M699" s="19">
        <f t="shared" si="44"/>
        <v>11.5923</v>
      </c>
    </row>
    <row r="700" spans="1:13" hidden="1">
      <c r="A700" s="88" t="str">
        <f>Solieusap!A1396</f>
        <v>159</v>
      </c>
      <c r="B700" s="88" t="str">
        <f>Solieusap!B1396</f>
        <v>DEAD1</v>
      </c>
      <c r="C700" s="88" t="str">
        <f>Solieusap!C1396</f>
        <v>LinStatic</v>
      </c>
      <c r="D700" s="88">
        <f>Solieusap!D1396</f>
        <v>0</v>
      </c>
      <c r="E700" s="19">
        <f>(Solieusap!E1396)</f>
        <v>2.75E-2</v>
      </c>
      <c r="F700" s="19">
        <f>(Solieusap!F1396)</f>
        <v>-0.2356</v>
      </c>
      <c r="G700" s="19">
        <f>(Solieusap!G1396)</f>
        <v>11.5923</v>
      </c>
      <c r="H700" s="19">
        <f>(Solieusap!H1396)</f>
        <v>0.31589</v>
      </c>
      <c r="I700" s="19">
        <f>(Solieusap!I1396)</f>
        <v>2.7230000000000001E-2</v>
      </c>
      <c r="J700" s="19">
        <f>(Solieusap!J1396)</f>
        <v>-8.9999999999999998E-4</v>
      </c>
      <c r="K700" s="19">
        <f t="shared" si="42"/>
        <v>2.75E-2</v>
      </c>
      <c r="L700" s="19">
        <f t="shared" si="43"/>
        <v>-0.2356</v>
      </c>
      <c r="M700" s="19">
        <f t="shared" si="44"/>
        <v>11.5923</v>
      </c>
    </row>
    <row r="701" spans="1:13" hidden="1">
      <c r="A701" s="88" t="str">
        <f>Solieusap!A465</f>
        <v>119</v>
      </c>
      <c r="B701" s="88" t="str">
        <f>Solieusap!B465</f>
        <v>CB1</v>
      </c>
      <c r="C701" s="88" t="str">
        <f>Solieusap!C465</f>
        <v>Combination</v>
      </c>
      <c r="D701" s="88">
        <f>Solieusap!D465</f>
        <v>0</v>
      </c>
      <c r="E701" s="19">
        <f>(Solieusap!E465)</f>
        <v>2.7300000000000001E-2</v>
      </c>
      <c r="F701" s="19">
        <f>(Solieusap!F465)</f>
        <v>-0.12909999999999999</v>
      </c>
      <c r="G701" s="19">
        <f>(Solieusap!G465)</f>
        <v>40.240699999999997</v>
      </c>
      <c r="H701" s="19">
        <f>(Solieusap!H465)</f>
        <v>0.15076999999999999</v>
      </c>
      <c r="I701" s="19">
        <f>(Solieusap!I465)</f>
        <v>2.4899999999999999E-2</v>
      </c>
      <c r="J701" s="19">
        <f>(Solieusap!J465)</f>
        <v>4.4999999999999999E-4</v>
      </c>
      <c r="K701" s="19">
        <f t="shared" si="42"/>
        <v>2.7300000000000001E-2</v>
      </c>
      <c r="L701" s="19">
        <f t="shared" si="43"/>
        <v>-0.12909999999999999</v>
      </c>
      <c r="M701" s="19">
        <f t="shared" si="44"/>
        <v>40.240699999999997</v>
      </c>
    </row>
    <row r="702" spans="1:13" hidden="1">
      <c r="A702" s="88" t="str">
        <f>Solieusap!A474</f>
        <v>119</v>
      </c>
      <c r="B702" s="88" t="str">
        <f>Solieusap!B474</f>
        <v>TTHT</v>
      </c>
      <c r="C702" s="88" t="str">
        <f>Solieusap!C474</f>
        <v>Combination</v>
      </c>
      <c r="D702" s="88">
        <f>Solieusap!D474</f>
        <v>0</v>
      </c>
      <c r="E702" s="19">
        <f>(Solieusap!E474)</f>
        <v>2.7199999999999998E-2</v>
      </c>
      <c r="F702" s="19">
        <f>(Solieusap!F474)</f>
        <v>-6.4500000000000002E-2</v>
      </c>
      <c r="G702" s="19">
        <f>(Solieusap!G474)</f>
        <v>22.682700000000001</v>
      </c>
      <c r="H702" s="19">
        <f>(Solieusap!H474)</f>
        <v>8.8660000000000003E-2</v>
      </c>
      <c r="I702" s="19">
        <f>(Solieusap!I474)</f>
        <v>2.453E-2</v>
      </c>
      <c r="J702" s="19">
        <f>(Solieusap!J474)</f>
        <v>2.7E-4</v>
      </c>
      <c r="K702" s="19">
        <f t="shared" si="42"/>
        <v>2.7199999999999998E-2</v>
      </c>
      <c r="L702" s="19">
        <f t="shared" si="43"/>
        <v>-6.4500000000000002E-2</v>
      </c>
      <c r="M702" s="19">
        <f t="shared" si="44"/>
        <v>22.682700000000001</v>
      </c>
    </row>
    <row r="703" spans="1:13" hidden="1">
      <c r="A703" s="88" t="str">
        <f>Solieusap!A473</f>
        <v>119</v>
      </c>
      <c r="B703" s="88" t="str">
        <f>Solieusap!B473</f>
        <v>HT</v>
      </c>
      <c r="C703" s="88" t="str">
        <f>Solieusap!C473</f>
        <v>LinStatic</v>
      </c>
      <c r="D703" s="88">
        <f>Solieusap!D473</f>
        <v>0</v>
      </c>
      <c r="E703" s="19">
        <f>(Solieusap!E473)</f>
        <v>2.7199999999999998E-2</v>
      </c>
      <c r="F703" s="19">
        <f>(Solieusap!F473)</f>
        <v>-6.4500000000000002E-2</v>
      </c>
      <c r="G703" s="19">
        <f>(Solieusap!G473)</f>
        <v>22.682700000000001</v>
      </c>
      <c r="H703" s="19">
        <f>(Solieusap!H473)</f>
        <v>8.8660000000000003E-2</v>
      </c>
      <c r="I703" s="19">
        <f>(Solieusap!I473)</f>
        <v>2.453E-2</v>
      </c>
      <c r="J703" s="19">
        <f>(Solieusap!J473)</f>
        <v>2.7E-4</v>
      </c>
      <c r="K703" s="19">
        <f t="shared" si="42"/>
        <v>2.7199999999999998E-2</v>
      </c>
      <c r="L703" s="19">
        <f t="shared" si="43"/>
        <v>-6.4500000000000002E-2</v>
      </c>
      <c r="M703" s="19">
        <f t="shared" si="44"/>
        <v>22.682700000000001</v>
      </c>
    </row>
    <row r="704" spans="1:13" hidden="1">
      <c r="A704" s="88" t="str">
        <f>Solieusap!A226</f>
        <v>99</v>
      </c>
      <c r="B704" s="88" t="str">
        <f>Solieusap!B226</f>
        <v>cb24</v>
      </c>
      <c r="C704" s="88" t="str">
        <f>Solieusap!C226</f>
        <v>Combination</v>
      </c>
      <c r="D704" s="88">
        <f>Solieusap!D226</f>
        <v>0</v>
      </c>
      <c r="E704" s="19">
        <f>(Solieusap!E226)</f>
        <v>2.7099999999999999E-2</v>
      </c>
      <c r="F704" s="19">
        <f>(Solieusap!F226)</f>
        <v>0.43469999999999998</v>
      </c>
      <c r="G704" s="19">
        <f>(Solieusap!G226)</f>
        <v>19.462</v>
      </c>
      <c r="H704" s="19">
        <f>(Solieusap!H226)</f>
        <v>-0.61123000000000005</v>
      </c>
      <c r="I704" s="19">
        <f>(Solieusap!I226)</f>
        <v>2.0140000000000002E-2</v>
      </c>
      <c r="J704" s="19">
        <f>(Solieusap!J226)</f>
        <v>-1.2600000000000001E-3</v>
      </c>
      <c r="K704" s="19">
        <f t="shared" si="42"/>
        <v>2.7099999999999999E-2</v>
      </c>
      <c r="L704" s="19">
        <f t="shared" si="43"/>
        <v>0.43469999999999998</v>
      </c>
      <c r="M704" s="19">
        <f t="shared" si="44"/>
        <v>19.462</v>
      </c>
    </row>
    <row r="705" spans="1:13" hidden="1">
      <c r="A705" s="88" t="str">
        <f>Solieusap!A223</f>
        <v>99</v>
      </c>
      <c r="B705" s="88" t="str">
        <f>Solieusap!B223</f>
        <v>cb21</v>
      </c>
      <c r="C705" s="88" t="str">
        <f>Solieusap!C223</f>
        <v>Combination</v>
      </c>
      <c r="D705" s="88">
        <f>Solieusap!D223</f>
        <v>0</v>
      </c>
      <c r="E705" s="19">
        <f>(Solieusap!E223)</f>
        <v>2.63E-2</v>
      </c>
      <c r="F705" s="19">
        <f>(Solieusap!F223)</f>
        <v>0.432</v>
      </c>
      <c r="G705" s="19">
        <f>(Solieusap!G223)</f>
        <v>19.420100000000001</v>
      </c>
      <c r="H705" s="19">
        <f>(Solieusap!H223)</f>
        <v>-0.60753999999999997</v>
      </c>
      <c r="I705" s="19">
        <f>(Solieusap!I223)</f>
        <v>1.933E-2</v>
      </c>
      <c r="J705" s="19">
        <f>(Solieusap!J223)</f>
        <v>-1.2800000000000001E-3</v>
      </c>
      <c r="K705" s="19">
        <f t="shared" si="42"/>
        <v>2.63E-2</v>
      </c>
      <c r="L705" s="19">
        <f t="shared" si="43"/>
        <v>0.432</v>
      </c>
      <c r="M705" s="19">
        <f t="shared" si="44"/>
        <v>19.420100000000001</v>
      </c>
    </row>
    <row r="706" spans="1:13" hidden="1">
      <c r="A706" s="88" t="str">
        <f>Solieusap!A1721</f>
        <v>297</v>
      </c>
      <c r="B706" s="88" t="str">
        <f>Solieusap!B1721</f>
        <v>CB1</v>
      </c>
      <c r="C706" s="88" t="str">
        <f>Solieusap!C1721</f>
        <v>Combination</v>
      </c>
      <c r="D706" s="88">
        <f>Solieusap!D1721</f>
        <v>0</v>
      </c>
      <c r="E706" s="19">
        <f>(Solieusap!E1721)</f>
        <v>2.5899999999999999E-2</v>
      </c>
      <c r="F706" s="19">
        <f>(Solieusap!F1721)</f>
        <v>1.2804</v>
      </c>
      <c r="G706" s="19">
        <f>(Solieusap!G1721)</f>
        <v>0.55900000000000005</v>
      </c>
      <c r="H706" s="19">
        <f>(Solieusap!H1721)</f>
        <v>1.7979999999999999E-2</v>
      </c>
      <c r="I706" s="19">
        <f>(Solieusap!I1721)</f>
        <v>4.317E-2</v>
      </c>
      <c r="J706" s="19">
        <f>(Solieusap!J1721)</f>
        <v>-8.6480000000000001E-2</v>
      </c>
      <c r="K706" s="19">
        <f t="shared" si="42"/>
        <v>2.5899999999999999E-2</v>
      </c>
      <c r="L706" s="19">
        <f t="shared" si="43"/>
        <v>1.2804</v>
      </c>
      <c r="M706" s="19">
        <f t="shared" si="44"/>
        <v>0.55900000000000005</v>
      </c>
    </row>
    <row r="707" spans="1:13" hidden="1">
      <c r="A707" s="88" t="str">
        <f>Solieusap!A225</f>
        <v>99</v>
      </c>
      <c r="B707" s="88" t="str">
        <f>Solieusap!B225</f>
        <v>cb23</v>
      </c>
      <c r="C707" s="88" t="str">
        <f>Solieusap!C225</f>
        <v>Combination</v>
      </c>
      <c r="D707" s="88">
        <f>Solieusap!D225</f>
        <v>0</v>
      </c>
      <c r="E707" s="19">
        <f>(Solieusap!E225)</f>
        <v>2.5899999999999999E-2</v>
      </c>
      <c r="F707" s="19">
        <f>(Solieusap!F225)</f>
        <v>0.41270000000000001</v>
      </c>
      <c r="G707" s="19">
        <f>(Solieusap!G225)</f>
        <v>19.572399999999998</v>
      </c>
      <c r="H707" s="19">
        <f>(Solieusap!H225)</f>
        <v>-0.58106000000000002</v>
      </c>
      <c r="I707" s="19">
        <f>(Solieusap!I225)</f>
        <v>1.8720000000000001E-2</v>
      </c>
      <c r="J707" s="19">
        <f>(Solieusap!J225)</f>
        <v>-1.34E-3</v>
      </c>
      <c r="K707" s="19">
        <f t="shared" si="42"/>
        <v>2.5899999999999999E-2</v>
      </c>
      <c r="L707" s="19">
        <f t="shared" si="43"/>
        <v>0.41270000000000001</v>
      </c>
      <c r="M707" s="19">
        <f t="shared" si="44"/>
        <v>19.572399999999998</v>
      </c>
    </row>
    <row r="708" spans="1:13" hidden="1">
      <c r="A708" s="88" t="str">
        <f>Solieusap!A1756</f>
        <v>307</v>
      </c>
      <c r="B708" s="88" t="str">
        <f>Solieusap!B1756</f>
        <v>HT2</v>
      </c>
      <c r="C708" s="88" t="str">
        <f>Solieusap!C1756</f>
        <v>LinStatic</v>
      </c>
      <c r="D708" s="88">
        <f>Solieusap!D1756</f>
        <v>0</v>
      </c>
      <c r="E708" s="19">
        <f>(Solieusap!E1756)</f>
        <v>2.53E-2</v>
      </c>
      <c r="F708" s="19">
        <f>(Solieusap!F1756)</f>
        <v>7.9500000000000001E-2</v>
      </c>
      <c r="G708" s="19">
        <f>(Solieusap!G1756)</f>
        <v>2.3237000000000001</v>
      </c>
      <c r="H708" s="19">
        <f>(Solieusap!H1756)</f>
        <v>-0.16614999999999999</v>
      </c>
      <c r="I708" s="19">
        <f>(Solieusap!I1756)</f>
        <v>1.209E-2</v>
      </c>
      <c r="J708" s="19">
        <f>(Solieusap!J1756)</f>
        <v>2.031E-5</v>
      </c>
      <c r="K708" s="19">
        <f t="shared" si="42"/>
        <v>2.53E-2</v>
      </c>
      <c r="L708" s="19">
        <f t="shared" si="43"/>
        <v>7.9500000000000001E-2</v>
      </c>
      <c r="M708" s="19">
        <f t="shared" si="44"/>
        <v>2.3237000000000001</v>
      </c>
    </row>
    <row r="709" spans="1:13" hidden="1">
      <c r="A709" s="88" t="str">
        <f>Solieusap!A61</f>
        <v>93</v>
      </c>
      <c r="B709" s="88" t="str">
        <f>Solieusap!B61</f>
        <v>GYY</v>
      </c>
      <c r="C709" s="88" t="str">
        <f>Solieusap!C61</f>
        <v>LinStatic</v>
      </c>
      <c r="D709" s="88">
        <f>Solieusap!D61</f>
        <v>0</v>
      </c>
      <c r="E709" s="19">
        <f>(Solieusap!E61)</f>
        <v>2.52E-2</v>
      </c>
      <c r="F709" s="19">
        <f>(Solieusap!F61)</f>
        <v>-0.72960000000000003</v>
      </c>
      <c r="G709" s="19">
        <f>(Solieusap!G61)</f>
        <v>-1.2732000000000001</v>
      </c>
      <c r="H709" s="19">
        <f>(Solieusap!H61)</f>
        <v>0.81484999999999996</v>
      </c>
      <c r="I709" s="19">
        <f>(Solieusap!I61)</f>
        <v>3.2770000000000001E-2</v>
      </c>
      <c r="J709" s="19">
        <f>(Solieusap!J61)</f>
        <v>1.89E-3</v>
      </c>
      <c r="K709" s="19">
        <f t="shared" ref="K709:K772" si="47">E709</f>
        <v>2.52E-2</v>
      </c>
      <c r="L709" s="19">
        <f t="shared" ref="L709:L772" si="48">F709</f>
        <v>-0.72960000000000003</v>
      </c>
      <c r="M709" s="19">
        <f t="shared" ref="M709:M772" si="49">G709</f>
        <v>-1.2732000000000001</v>
      </c>
    </row>
    <row r="710" spans="1:13" hidden="1">
      <c r="A710" s="88" t="str">
        <f>Solieusap!A210</f>
        <v>99</v>
      </c>
      <c r="B710" s="88" t="str">
        <f>Solieusap!B210</f>
        <v>cb8</v>
      </c>
      <c r="C710" s="88" t="str">
        <f>Solieusap!C210</f>
        <v>Combination</v>
      </c>
      <c r="D710" s="88">
        <f>Solieusap!D210</f>
        <v>0</v>
      </c>
      <c r="E710" s="19">
        <f>(Solieusap!E210)</f>
        <v>2.4899999999999999E-2</v>
      </c>
      <c r="F710" s="19">
        <f>(Solieusap!F210)</f>
        <v>0.4884</v>
      </c>
      <c r="G710" s="19">
        <f>(Solieusap!G210)</f>
        <v>15.850199999999999</v>
      </c>
      <c r="H710" s="19">
        <f>(Solieusap!H210)</f>
        <v>-0.68615999999999999</v>
      </c>
      <c r="I710" s="19">
        <f>(Solieusap!I210)</f>
        <v>1.7760000000000001E-2</v>
      </c>
      <c r="J710" s="19">
        <f>(Solieusap!J210)</f>
        <v>-1.39E-3</v>
      </c>
      <c r="K710" s="19">
        <f t="shared" si="47"/>
        <v>2.4899999999999999E-2</v>
      </c>
      <c r="L710" s="19">
        <f t="shared" si="48"/>
        <v>0.4884</v>
      </c>
      <c r="M710" s="19">
        <f t="shared" si="49"/>
        <v>15.850199999999999</v>
      </c>
    </row>
    <row r="711" spans="1:13" hidden="1">
      <c r="A711" s="88" t="str">
        <f>Solieusap!A1794</f>
        <v>307</v>
      </c>
      <c r="B711" s="88" t="str">
        <f>Solieusap!B1794</f>
        <v>cb28</v>
      </c>
      <c r="C711" s="88" t="str">
        <f>Solieusap!C1794</f>
        <v>Combination</v>
      </c>
      <c r="D711" s="88">
        <f>Solieusap!D1794</f>
        <v>0</v>
      </c>
      <c r="E711" s="19">
        <f>(Solieusap!E1794)</f>
        <v>2.4799999999999999E-2</v>
      </c>
      <c r="F711" s="19">
        <f>(Solieusap!F1794)</f>
        <v>-5.67E-2</v>
      </c>
      <c r="G711" s="19">
        <f>(Solieusap!G1794)</f>
        <v>1.9421999999999999</v>
      </c>
      <c r="H711" s="19">
        <f>(Solieusap!H1794)</f>
        <v>0.30459999999999998</v>
      </c>
      <c r="I711" s="19">
        <f>(Solieusap!I1794)</f>
        <v>1.193E-2</v>
      </c>
      <c r="J711" s="19">
        <f>(Solieusap!J1794)</f>
        <v>6.4439999999999996E-6</v>
      </c>
      <c r="K711" s="19">
        <f t="shared" si="47"/>
        <v>2.4799999999999999E-2</v>
      </c>
      <c r="L711" s="19">
        <f t="shared" si="48"/>
        <v>-5.67E-2</v>
      </c>
      <c r="M711" s="19">
        <f t="shared" si="49"/>
        <v>1.9421999999999999</v>
      </c>
    </row>
    <row r="712" spans="1:13" hidden="1">
      <c r="A712" s="88" t="str">
        <f>Solieusap!A1770</f>
        <v>307</v>
      </c>
      <c r="B712" s="88" t="str">
        <f>Solieusap!B1770</f>
        <v>cb4</v>
      </c>
      <c r="C712" s="88" t="str">
        <f>Solieusap!C1770</f>
        <v>Combination</v>
      </c>
      <c r="D712" s="88">
        <f>Solieusap!D1770</f>
        <v>0</v>
      </c>
      <c r="E712" s="19">
        <f>(Solieusap!E1770)</f>
        <v>2.4799999999999999E-2</v>
      </c>
      <c r="F712" s="19">
        <f>(Solieusap!F1770)</f>
        <v>9.4899999999999998E-2</v>
      </c>
      <c r="G712" s="19">
        <f>(Solieusap!G1770)</f>
        <v>2.2724000000000002</v>
      </c>
      <c r="H712" s="19">
        <f>(Solieusap!H1770)</f>
        <v>-0.19520000000000001</v>
      </c>
      <c r="I712" s="19">
        <f>(Solieusap!I1770)</f>
        <v>1.193E-2</v>
      </c>
      <c r="J712" s="19">
        <f>(Solieusap!J1770)</f>
        <v>6.4699999999999999E-6</v>
      </c>
      <c r="K712" s="19">
        <f t="shared" si="47"/>
        <v>2.4799999999999999E-2</v>
      </c>
      <c r="L712" s="19">
        <f t="shared" si="48"/>
        <v>9.4899999999999998E-2</v>
      </c>
      <c r="M712" s="19">
        <f t="shared" si="49"/>
        <v>2.2724000000000002</v>
      </c>
    </row>
    <row r="713" spans="1:13" hidden="1">
      <c r="A713" s="88" t="str">
        <f>Solieusap!A1028</f>
        <v>143</v>
      </c>
      <c r="B713" s="88" t="str">
        <f>Solieusap!B1028</f>
        <v>DEAD1</v>
      </c>
      <c r="C713" s="88" t="str">
        <f>Solieusap!C1028</f>
        <v>LinStatic</v>
      </c>
      <c r="D713" s="88">
        <f>Solieusap!D1028</f>
        <v>0</v>
      </c>
      <c r="E713" s="19">
        <f>(Solieusap!E1028)</f>
        <v>2.4500000000000001E-2</v>
      </c>
      <c r="F713" s="19">
        <f>(Solieusap!F1028)</f>
        <v>-0.2167</v>
      </c>
      <c r="G713" s="19">
        <f>(Solieusap!G1028)</f>
        <v>13.7317</v>
      </c>
      <c r="H713" s="19">
        <f>(Solieusap!H1028)</f>
        <v>0.29919000000000001</v>
      </c>
      <c r="I713" s="19">
        <f>(Solieusap!I1028)</f>
        <v>2.2589999999999999E-2</v>
      </c>
      <c r="J713" s="19">
        <f>(Solieusap!J1028)</f>
        <v>-2.0000000000000001E-4</v>
      </c>
      <c r="K713" s="19">
        <f t="shared" si="47"/>
        <v>2.4500000000000001E-2</v>
      </c>
      <c r="L713" s="19">
        <f t="shared" si="48"/>
        <v>-0.2167</v>
      </c>
      <c r="M713" s="19">
        <f t="shared" si="49"/>
        <v>13.7317</v>
      </c>
    </row>
    <row r="714" spans="1:13" hidden="1">
      <c r="A714" s="88" t="str">
        <f>Solieusap!A1018</f>
        <v>143</v>
      </c>
      <c r="B714" s="88" t="str">
        <f>Solieusap!B1018</f>
        <v>TTBT</v>
      </c>
      <c r="C714" s="88" t="str">
        <f>Solieusap!C1018</f>
        <v>LinStatic</v>
      </c>
      <c r="D714" s="88">
        <f>Solieusap!D1018</f>
        <v>0</v>
      </c>
      <c r="E714" s="19">
        <f>(Solieusap!E1018)</f>
        <v>2.4500000000000001E-2</v>
      </c>
      <c r="F714" s="19">
        <f>(Solieusap!F1018)</f>
        <v>-0.2167</v>
      </c>
      <c r="G714" s="19">
        <f>(Solieusap!G1018)</f>
        <v>13.7317</v>
      </c>
      <c r="H714" s="19">
        <f>(Solieusap!H1018)</f>
        <v>0.29919000000000001</v>
      </c>
      <c r="I714" s="19">
        <f>(Solieusap!I1018)</f>
        <v>2.2589999999999999E-2</v>
      </c>
      <c r="J714" s="19">
        <f>(Solieusap!J1018)</f>
        <v>-2.0000000000000001E-4</v>
      </c>
      <c r="K714" s="19">
        <f t="shared" si="47"/>
        <v>2.4500000000000001E-2</v>
      </c>
      <c r="L714" s="19">
        <f t="shared" si="48"/>
        <v>-0.2167</v>
      </c>
      <c r="M714" s="19">
        <f t="shared" si="49"/>
        <v>13.7317</v>
      </c>
    </row>
    <row r="715" spans="1:13" hidden="1">
      <c r="A715" s="88" t="str">
        <f>Solieusap!A1753</f>
        <v>307</v>
      </c>
      <c r="B715" s="88" t="str">
        <f>Solieusap!B1753</f>
        <v>HT</v>
      </c>
      <c r="C715" s="88" t="str">
        <f>Solieusap!C1753</f>
        <v>LinStatic</v>
      </c>
      <c r="D715" s="88">
        <f>Solieusap!D1753</f>
        <v>0</v>
      </c>
      <c r="E715" s="19">
        <f>(Solieusap!E1753)</f>
        <v>2.4E-2</v>
      </c>
      <c r="F715" s="19">
        <f>(Solieusap!F1753)</f>
        <v>7.6999999999999999E-2</v>
      </c>
      <c r="G715" s="19">
        <f>(Solieusap!G1753)</f>
        <v>2.3228</v>
      </c>
      <c r="H715" s="19">
        <f>(Solieusap!H1753)</f>
        <v>-0.15559999999999999</v>
      </c>
      <c r="I715" s="19">
        <f>(Solieusap!I1753)</f>
        <v>1.0880000000000001E-2</v>
      </c>
      <c r="J715" s="19">
        <f>(Solieusap!J1753)</f>
        <v>-3.4659999999999997E-5</v>
      </c>
      <c r="K715" s="19">
        <f t="shared" si="47"/>
        <v>2.4E-2</v>
      </c>
      <c r="L715" s="19">
        <f t="shared" si="48"/>
        <v>7.6999999999999999E-2</v>
      </c>
      <c r="M715" s="19">
        <f t="shared" si="49"/>
        <v>2.3228</v>
      </c>
    </row>
    <row r="716" spans="1:13" hidden="1">
      <c r="A716" s="88" t="str">
        <f>Solieusap!A1766</f>
        <v>307</v>
      </c>
      <c r="B716" s="88" t="str">
        <f>Solieusap!B1766</f>
        <v>TTHT</v>
      </c>
      <c r="C716" s="88" t="str">
        <f>Solieusap!C1766</f>
        <v>Combination</v>
      </c>
      <c r="D716" s="88">
        <f>Solieusap!D1766</f>
        <v>0</v>
      </c>
      <c r="E716" s="19">
        <f>(Solieusap!E1766)</f>
        <v>2.4E-2</v>
      </c>
      <c r="F716" s="19">
        <f>(Solieusap!F1766)</f>
        <v>7.6999999999999999E-2</v>
      </c>
      <c r="G716" s="19">
        <f>(Solieusap!G1766)</f>
        <v>2.3228</v>
      </c>
      <c r="H716" s="19">
        <f>(Solieusap!H1766)</f>
        <v>-0.15559999999999999</v>
      </c>
      <c r="I716" s="19">
        <f>(Solieusap!I1766)</f>
        <v>1.0880000000000001E-2</v>
      </c>
      <c r="J716" s="19">
        <f>(Solieusap!J1766)</f>
        <v>-3.4659999999999997E-5</v>
      </c>
      <c r="K716" s="19">
        <f t="shared" si="47"/>
        <v>2.4E-2</v>
      </c>
      <c r="L716" s="19">
        <f t="shared" si="48"/>
        <v>7.6999999999999999E-2</v>
      </c>
      <c r="M716" s="19">
        <f t="shared" si="49"/>
        <v>2.3228</v>
      </c>
    </row>
    <row r="717" spans="1:13" hidden="1">
      <c r="A717" s="88" t="str">
        <f>Solieusap!A1789</f>
        <v>307</v>
      </c>
      <c r="B717" s="88" t="str">
        <f>Solieusap!B1789</f>
        <v>cb23</v>
      </c>
      <c r="C717" s="88" t="str">
        <f>Solieusap!C1789</f>
        <v>Combination</v>
      </c>
      <c r="D717" s="88">
        <f>Solieusap!D1789</f>
        <v>0</v>
      </c>
      <c r="E717" s="19">
        <f>(Solieusap!E1789)</f>
        <v>2.3699999999999999E-2</v>
      </c>
      <c r="F717" s="19">
        <f>(Solieusap!F1789)</f>
        <v>0.20860000000000001</v>
      </c>
      <c r="G717" s="19">
        <f>(Solieusap!G1789)</f>
        <v>2.335</v>
      </c>
      <c r="H717" s="19">
        <f>(Solieusap!H1789)</f>
        <v>-0.58294000000000001</v>
      </c>
      <c r="I717" s="19">
        <f>(Solieusap!I1789)</f>
        <v>1.141E-2</v>
      </c>
      <c r="J717" s="19">
        <f>(Solieusap!J1789)</f>
        <v>1.2099999999999999E-5</v>
      </c>
      <c r="K717" s="19">
        <f t="shared" si="47"/>
        <v>2.3699999999999999E-2</v>
      </c>
      <c r="L717" s="19">
        <f t="shared" si="48"/>
        <v>0.20860000000000001</v>
      </c>
      <c r="M717" s="19">
        <f t="shared" si="49"/>
        <v>2.335</v>
      </c>
    </row>
    <row r="718" spans="1:13" hidden="1">
      <c r="A718" s="88" t="str">
        <f>Solieusap!A106</f>
        <v>95</v>
      </c>
      <c r="B718" s="88" t="str">
        <f>Solieusap!B106</f>
        <v>GY</v>
      </c>
      <c r="C718" s="88" t="str">
        <f>Solieusap!C106</f>
        <v>LinStatic</v>
      </c>
      <c r="D718" s="88">
        <f>Solieusap!D106</f>
        <v>0</v>
      </c>
      <c r="E718" s="19">
        <f>(Solieusap!E106)</f>
        <v>2.1100000000000001E-2</v>
      </c>
      <c r="F718" s="19">
        <f>(Solieusap!F106)</f>
        <v>0.60880000000000001</v>
      </c>
      <c r="G718" s="19">
        <f>(Solieusap!G106)</f>
        <v>1.0987</v>
      </c>
      <c r="H718" s="19">
        <f>(Solieusap!H106)</f>
        <v>-0.69957999999999998</v>
      </c>
      <c r="I718" s="19">
        <f>(Solieusap!I106)</f>
        <v>2.7619999999999999E-2</v>
      </c>
      <c r="J718" s="19">
        <f>(Solieusap!J106)</f>
        <v>1.6100000000000001E-3</v>
      </c>
      <c r="K718" s="19">
        <f t="shared" si="47"/>
        <v>2.1100000000000001E-2</v>
      </c>
      <c r="L718" s="19">
        <f t="shared" si="48"/>
        <v>0.60880000000000001</v>
      </c>
      <c r="M718" s="19">
        <f t="shared" si="49"/>
        <v>1.0987</v>
      </c>
    </row>
    <row r="719" spans="1:13" hidden="1">
      <c r="A719" s="88" t="str">
        <f>Solieusap!A742</f>
        <v>131</v>
      </c>
      <c r="B719" s="88" t="str">
        <f>Solieusap!B742</f>
        <v>TTBT</v>
      </c>
      <c r="C719" s="88" t="str">
        <f>Solieusap!C742</f>
        <v>LinStatic</v>
      </c>
      <c r="D719" s="88">
        <f>Solieusap!D742</f>
        <v>0</v>
      </c>
      <c r="E719" s="19">
        <f>(Solieusap!E742)</f>
        <v>2.0799999999999999E-2</v>
      </c>
      <c r="F719" s="19">
        <f>(Solieusap!F742)</f>
        <v>-0.16769999999999999</v>
      </c>
      <c r="G719" s="19">
        <f>(Solieusap!G742)</f>
        <v>12.611800000000001</v>
      </c>
      <c r="H719" s="19">
        <f>(Solieusap!H742)</f>
        <v>0.25874999999999998</v>
      </c>
      <c r="I719" s="19">
        <f>(Solieusap!I742)</f>
        <v>1.8550000000000001E-2</v>
      </c>
      <c r="J719" s="19">
        <f>(Solieusap!J742)</f>
        <v>-2.7999999999999998E-4</v>
      </c>
      <c r="K719" s="19">
        <f t="shared" si="47"/>
        <v>2.0799999999999999E-2</v>
      </c>
      <c r="L719" s="19">
        <f t="shared" si="48"/>
        <v>-0.16769999999999999</v>
      </c>
      <c r="M719" s="19">
        <f t="shared" si="49"/>
        <v>12.611800000000001</v>
      </c>
    </row>
    <row r="720" spans="1:13" hidden="1">
      <c r="A720" s="88" t="str">
        <f>Solieusap!A752</f>
        <v>131</v>
      </c>
      <c r="B720" s="88" t="str">
        <f>Solieusap!B752</f>
        <v>DEAD1</v>
      </c>
      <c r="C720" s="88" t="str">
        <f>Solieusap!C752</f>
        <v>LinStatic</v>
      </c>
      <c r="D720" s="88">
        <f>Solieusap!D752</f>
        <v>0</v>
      </c>
      <c r="E720" s="19">
        <f>(Solieusap!E752)</f>
        <v>2.0799999999999999E-2</v>
      </c>
      <c r="F720" s="19">
        <f>(Solieusap!F752)</f>
        <v>-0.16769999999999999</v>
      </c>
      <c r="G720" s="19">
        <f>(Solieusap!G752)</f>
        <v>12.611800000000001</v>
      </c>
      <c r="H720" s="19">
        <f>(Solieusap!H752)</f>
        <v>0.25874999999999998</v>
      </c>
      <c r="I720" s="19">
        <f>(Solieusap!I752)</f>
        <v>1.8550000000000001E-2</v>
      </c>
      <c r="J720" s="19">
        <f>(Solieusap!J752)</f>
        <v>-2.7999999999999998E-4</v>
      </c>
      <c r="K720" s="19">
        <f t="shared" si="47"/>
        <v>2.0799999999999999E-2</v>
      </c>
      <c r="L720" s="19">
        <f t="shared" si="48"/>
        <v>-0.16769999999999999</v>
      </c>
      <c r="M720" s="19">
        <f t="shared" si="49"/>
        <v>12.611800000000001</v>
      </c>
    </row>
    <row r="721" spans="1:13" hidden="1">
      <c r="A721" s="88" t="str">
        <f>Solieusap!A650</f>
        <v>127</v>
      </c>
      <c r="B721" s="88" t="str">
        <f>Solieusap!B650</f>
        <v>TTBT</v>
      </c>
      <c r="C721" s="88" t="str">
        <f>Solieusap!C650</f>
        <v>LinStatic</v>
      </c>
      <c r="D721" s="88">
        <f>Solieusap!D650</f>
        <v>0</v>
      </c>
      <c r="E721" s="19">
        <f>(Solieusap!E650)</f>
        <v>2.0299999999999999E-2</v>
      </c>
      <c r="F721" s="19">
        <f>(Solieusap!F650)</f>
        <v>-0.23039999999999999</v>
      </c>
      <c r="G721" s="19">
        <f>(Solieusap!G650)</f>
        <v>13.399800000000001</v>
      </c>
      <c r="H721" s="19">
        <f>(Solieusap!H650)</f>
        <v>0.31137999999999999</v>
      </c>
      <c r="I721" s="19">
        <f>(Solieusap!I650)</f>
        <v>1.7930000000000001E-2</v>
      </c>
      <c r="J721" s="19">
        <f>(Solieusap!J650)</f>
        <v>-1E-3</v>
      </c>
      <c r="K721" s="19">
        <f t="shared" si="47"/>
        <v>2.0299999999999999E-2</v>
      </c>
      <c r="L721" s="19">
        <f t="shared" si="48"/>
        <v>-0.23039999999999999</v>
      </c>
      <c r="M721" s="19">
        <f t="shared" si="49"/>
        <v>13.399800000000001</v>
      </c>
    </row>
    <row r="722" spans="1:13" hidden="1">
      <c r="A722" s="88" t="str">
        <f>Solieusap!A1795</f>
        <v>307</v>
      </c>
      <c r="B722" s="88" t="str">
        <f>Solieusap!B1795</f>
        <v>cb29</v>
      </c>
      <c r="C722" s="88" t="str">
        <f>Solieusap!C1795</f>
        <v>Combination</v>
      </c>
      <c r="D722" s="88">
        <f>Solieusap!D1795</f>
        <v>0</v>
      </c>
      <c r="E722" s="19">
        <f>(Solieusap!E1795)</f>
        <v>2.0299999999999999E-2</v>
      </c>
      <c r="F722" s="19">
        <f>(Solieusap!F1795)</f>
        <v>-8.5099999999999995E-2</v>
      </c>
      <c r="G722" s="19">
        <f>(Solieusap!G1795)</f>
        <v>1.2553000000000001</v>
      </c>
      <c r="H722" s="19">
        <f>(Solieusap!H1795)</f>
        <v>0.36254999999999998</v>
      </c>
      <c r="I722" s="19">
        <f>(Solieusap!I1795)</f>
        <v>9.7900000000000001E-3</v>
      </c>
      <c r="J722" s="19">
        <f>(Solieusap!J1795)</f>
        <v>2.1799999999999999E-6</v>
      </c>
      <c r="K722" s="19">
        <f t="shared" si="47"/>
        <v>2.0299999999999999E-2</v>
      </c>
      <c r="L722" s="19">
        <f t="shared" si="48"/>
        <v>-8.5099999999999995E-2</v>
      </c>
      <c r="M722" s="19">
        <f t="shared" si="49"/>
        <v>1.2553000000000001</v>
      </c>
    </row>
    <row r="723" spans="1:13" hidden="1">
      <c r="A723" s="88" t="str">
        <f>Solieusap!A660</f>
        <v>127</v>
      </c>
      <c r="B723" s="88" t="str">
        <f>Solieusap!B660</f>
        <v>DEAD1</v>
      </c>
      <c r="C723" s="88" t="str">
        <f>Solieusap!C660</f>
        <v>LinStatic</v>
      </c>
      <c r="D723" s="88">
        <f>Solieusap!D660</f>
        <v>0</v>
      </c>
      <c r="E723" s="19">
        <f>(Solieusap!E660)</f>
        <v>2.0299999999999999E-2</v>
      </c>
      <c r="F723" s="19">
        <f>(Solieusap!F660)</f>
        <v>-0.23039999999999999</v>
      </c>
      <c r="G723" s="19">
        <f>(Solieusap!G660)</f>
        <v>13.399800000000001</v>
      </c>
      <c r="H723" s="19">
        <f>(Solieusap!H660)</f>
        <v>0.31137999999999999</v>
      </c>
      <c r="I723" s="19">
        <f>(Solieusap!I660)</f>
        <v>1.7930000000000001E-2</v>
      </c>
      <c r="J723" s="19">
        <f>(Solieusap!J660)</f>
        <v>-1E-3</v>
      </c>
      <c r="K723" s="19">
        <f t="shared" si="47"/>
        <v>2.0299999999999999E-2</v>
      </c>
      <c r="L723" s="19">
        <f t="shared" si="48"/>
        <v>-0.23039999999999999</v>
      </c>
      <c r="M723" s="19">
        <f t="shared" si="49"/>
        <v>13.399800000000001</v>
      </c>
    </row>
    <row r="724" spans="1:13" hidden="1">
      <c r="A724" s="88" t="str">
        <f>Solieusap!A1775</f>
        <v>307</v>
      </c>
      <c r="B724" s="88" t="str">
        <f>Solieusap!B1775</f>
        <v>cb9</v>
      </c>
      <c r="C724" s="88" t="str">
        <f>Solieusap!C1775</f>
        <v>Combination</v>
      </c>
      <c r="D724" s="88">
        <f>Solieusap!D1775</f>
        <v>0</v>
      </c>
      <c r="E724" s="19">
        <f>(Solieusap!E1775)</f>
        <v>2.0199999999999999E-2</v>
      </c>
      <c r="F724" s="19">
        <f>(Solieusap!F1775)</f>
        <v>-0.1153</v>
      </c>
      <c r="G724" s="19">
        <f>(Solieusap!G1775)</f>
        <v>1.0262</v>
      </c>
      <c r="H724" s="19">
        <f>(Solieusap!H1775)</f>
        <v>0.44566</v>
      </c>
      <c r="I724" s="19">
        <f>(Solieusap!I1775)</f>
        <v>9.7300000000000008E-3</v>
      </c>
      <c r="J724" s="19">
        <f>(Solieusap!J1775)</f>
        <v>4.2189999999999998E-6</v>
      </c>
      <c r="K724" s="19">
        <f t="shared" si="47"/>
        <v>2.0199999999999999E-2</v>
      </c>
      <c r="L724" s="19">
        <f t="shared" si="48"/>
        <v>-0.1153</v>
      </c>
      <c r="M724" s="19">
        <f t="shared" si="49"/>
        <v>1.0262</v>
      </c>
    </row>
    <row r="725" spans="1:13" hidden="1">
      <c r="A725" s="88" t="str">
        <f>Solieusap!A1793</f>
        <v>307</v>
      </c>
      <c r="B725" s="88" t="str">
        <f>Solieusap!B1793</f>
        <v>cb27</v>
      </c>
      <c r="C725" s="88" t="str">
        <f>Solieusap!C1793</f>
        <v>Combination</v>
      </c>
      <c r="D725" s="88">
        <f>Solieusap!D1793</f>
        <v>0</v>
      </c>
      <c r="E725" s="19">
        <f>(Solieusap!E1793)</f>
        <v>0.02</v>
      </c>
      <c r="F725" s="19">
        <f>(Solieusap!F1793)</f>
        <v>-0.10059999999999999</v>
      </c>
      <c r="G725" s="19">
        <f>(Solieusap!G1793)</f>
        <v>1.0541</v>
      </c>
      <c r="H725" s="19">
        <f>(Solieusap!H1793)</f>
        <v>0.39855000000000002</v>
      </c>
      <c r="I725" s="19">
        <f>(Solieusap!I1793)</f>
        <v>9.6699999999999998E-3</v>
      </c>
      <c r="J725" s="19">
        <f>(Solieusap!J1793)</f>
        <v>2.351E-6</v>
      </c>
      <c r="K725" s="19">
        <f t="shared" si="47"/>
        <v>0.02</v>
      </c>
      <c r="L725" s="19">
        <f t="shared" si="48"/>
        <v>-0.10059999999999999</v>
      </c>
      <c r="M725" s="19">
        <f t="shared" si="49"/>
        <v>1.0541</v>
      </c>
    </row>
    <row r="726" spans="1:13" hidden="1">
      <c r="A726" s="88" t="str">
        <f>Solieusap!A1771</f>
        <v>307</v>
      </c>
      <c r="B726" s="88" t="str">
        <f>Solieusap!B1771</f>
        <v>cb5</v>
      </c>
      <c r="C726" s="88" t="str">
        <f>Solieusap!C1771</f>
        <v>Combination</v>
      </c>
      <c r="D726" s="88">
        <f>Solieusap!D1771</f>
        <v>0</v>
      </c>
      <c r="E726" s="19">
        <f>(Solieusap!E1771)</f>
        <v>1.9800000000000002E-2</v>
      </c>
      <c r="F726" s="19">
        <f>(Solieusap!F1771)</f>
        <v>6.3299999999999995E-2</v>
      </c>
      <c r="G726" s="19">
        <f>(Solieusap!G1771)</f>
        <v>1.5092000000000001</v>
      </c>
      <c r="H726" s="19">
        <f>(Solieusap!H1771)</f>
        <v>-0.13081000000000001</v>
      </c>
      <c r="I726" s="19">
        <f>(Solieusap!I1771)</f>
        <v>9.5499999999999995E-3</v>
      </c>
      <c r="J726" s="19">
        <f>(Solieusap!J1771)</f>
        <v>1.733E-6</v>
      </c>
      <c r="K726" s="19">
        <f t="shared" si="47"/>
        <v>1.9800000000000002E-2</v>
      </c>
      <c r="L726" s="19">
        <f t="shared" si="48"/>
        <v>6.3299999999999995E-2</v>
      </c>
      <c r="M726" s="19">
        <f t="shared" si="49"/>
        <v>1.5092000000000001</v>
      </c>
    </row>
    <row r="727" spans="1:13" hidden="1">
      <c r="A727" s="88" t="str">
        <f>Solieusap!A1755</f>
        <v>307</v>
      </c>
      <c r="B727" s="88" t="str">
        <f>Solieusap!B1755</f>
        <v>TT</v>
      </c>
      <c r="C727" s="88" t="str">
        <f>Solieusap!C1755</f>
        <v>LinStatic</v>
      </c>
      <c r="D727" s="88">
        <f>Solieusap!D1755</f>
        <v>0</v>
      </c>
      <c r="E727" s="19">
        <f>(Solieusap!E1755)</f>
        <v>1.9599999999999999E-2</v>
      </c>
      <c r="F727" s="19">
        <f>(Solieusap!F1755)</f>
        <v>4.8000000000000001E-2</v>
      </c>
      <c r="G727" s="19">
        <f>(Solieusap!G1755)</f>
        <v>1.2831999999999999</v>
      </c>
      <c r="H727" s="19">
        <f>(Solieusap!H1755)</f>
        <v>-9.8979999999999999E-2</v>
      </c>
      <c r="I727" s="19">
        <f>(Solieusap!I1755)</f>
        <v>9.4599999999999997E-3</v>
      </c>
      <c r="J727" s="19">
        <f>(Solieusap!J1755)</f>
        <v>3.9700000000000001E-6</v>
      </c>
      <c r="K727" s="19">
        <f t="shared" si="47"/>
        <v>1.9599999999999999E-2</v>
      </c>
      <c r="L727" s="19">
        <f t="shared" si="48"/>
        <v>4.8000000000000001E-2</v>
      </c>
      <c r="M727" s="19">
        <f t="shared" si="49"/>
        <v>1.2831999999999999</v>
      </c>
    </row>
    <row r="728" spans="1:13" hidden="1">
      <c r="A728" s="88" t="str">
        <f>Solieusap!A1769</f>
        <v>307</v>
      </c>
      <c r="B728" s="88" t="str">
        <f>Solieusap!B1769</f>
        <v>CB3</v>
      </c>
      <c r="C728" s="88" t="str">
        <f>Solieusap!C1769</f>
        <v>Combination</v>
      </c>
      <c r="D728" s="88">
        <f>Solieusap!D1769</f>
        <v>0</v>
      </c>
      <c r="E728" s="19">
        <f>(Solieusap!E1769)</f>
        <v>1.95E-2</v>
      </c>
      <c r="F728" s="19">
        <f>(Solieusap!F1769)</f>
        <v>4.6100000000000002E-2</v>
      </c>
      <c r="G728" s="19">
        <f>(Solieusap!G1769)</f>
        <v>1.2856000000000001</v>
      </c>
      <c r="H728" s="19">
        <f>(Solieusap!H1769)</f>
        <v>-9.0810000000000002E-2</v>
      </c>
      <c r="I728" s="19">
        <f>(Solieusap!I1769)</f>
        <v>9.4199999999999996E-3</v>
      </c>
      <c r="J728" s="19">
        <f>(Solieusap!J1769)</f>
        <v>1.9230000000000001E-6</v>
      </c>
      <c r="K728" s="19">
        <f t="shared" si="47"/>
        <v>1.95E-2</v>
      </c>
      <c r="L728" s="19">
        <f t="shared" si="48"/>
        <v>4.6100000000000002E-2</v>
      </c>
      <c r="M728" s="19">
        <f t="shared" si="49"/>
        <v>1.2856000000000001</v>
      </c>
    </row>
    <row r="729" spans="1:13" hidden="1">
      <c r="A729" s="88" t="str">
        <f>Solieusap!A1478</f>
        <v>163</v>
      </c>
      <c r="B729" s="88" t="str">
        <f>Solieusap!B1478</f>
        <v>TTBT</v>
      </c>
      <c r="C729" s="88" t="str">
        <f>Solieusap!C1478</f>
        <v>LinStatic</v>
      </c>
      <c r="D729" s="88">
        <f>Solieusap!D1478</f>
        <v>0</v>
      </c>
      <c r="E729" s="19">
        <f>(Solieusap!E1478)</f>
        <v>1.9400000000000001E-2</v>
      </c>
      <c r="F729" s="19">
        <f>(Solieusap!F1478)</f>
        <v>-0.23960000000000001</v>
      </c>
      <c r="G729" s="19">
        <f>(Solieusap!G1478)</f>
        <v>11.8292</v>
      </c>
      <c r="H729" s="19">
        <f>(Solieusap!H1478)</f>
        <v>0.32230999999999999</v>
      </c>
      <c r="I729" s="19">
        <f>(Solieusap!I1478)</f>
        <v>1.66E-2</v>
      </c>
      <c r="J729" s="19">
        <f>(Solieusap!J1478)</f>
        <v>-1.7000000000000001E-4</v>
      </c>
      <c r="K729" s="19">
        <f t="shared" si="47"/>
        <v>1.9400000000000001E-2</v>
      </c>
      <c r="L729" s="19">
        <f t="shared" si="48"/>
        <v>-0.23960000000000001</v>
      </c>
      <c r="M729" s="19">
        <f t="shared" si="49"/>
        <v>11.8292</v>
      </c>
    </row>
    <row r="730" spans="1:13" hidden="1">
      <c r="A730" s="88" t="str">
        <f>Solieusap!A1488</f>
        <v>163</v>
      </c>
      <c r="B730" s="88" t="str">
        <f>Solieusap!B1488</f>
        <v>DEAD1</v>
      </c>
      <c r="C730" s="88" t="str">
        <f>Solieusap!C1488</f>
        <v>LinStatic</v>
      </c>
      <c r="D730" s="88">
        <f>Solieusap!D1488</f>
        <v>0</v>
      </c>
      <c r="E730" s="19">
        <f>(Solieusap!E1488)</f>
        <v>1.9400000000000001E-2</v>
      </c>
      <c r="F730" s="19">
        <f>(Solieusap!F1488)</f>
        <v>-0.23960000000000001</v>
      </c>
      <c r="G730" s="19">
        <f>(Solieusap!G1488)</f>
        <v>11.8292</v>
      </c>
      <c r="H730" s="19">
        <f>(Solieusap!H1488)</f>
        <v>0.32230999999999999</v>
      </c>
      <c r="I730" s="19">
        <f>(Solieusap!I1488)</f>
        <v>1.66E-2</v>
      </c>
      <c r="J730" s="19">
        <f>(Solieusap!J1488)</f>
        <v>-1.7000000000000001E-4</v>
      </c>
      <c r="K730" s="19">
        <f t="shared" si="47"/>
        <v>1.9400000000000001E-2</v>
      </c>
      <c r="L730" s="19">
        <f t="shared" si="48"/>
        <v>-0.23960000000000001</v>
      </c>
      <c r="M730" s="19">
        <f t="shared" si="49"/>
        <v>11.8292</v>
      </c>
    </row>
    <row r="731" spans="1:13" hidden="1">
      <c r="A731" s="88" t="str">
        <f>Solieusap!A1790</f>
        <v>307</v>
      </c>
      <c r="B731" s="88" t="str">
        <f>Solieusap!B1790</f>
        <v>cb24</v>
      </c>
      <c r="C731" s="88" t="str">
        <f>Solieusap!C1790</f>
        <v>Combination</v>
      </c>
      <c r="D731" s="88">
        <f>Solieusap!D1790</f>
        <v>0</v>
      </c>
      <c r="E731" s="19">
        <f>(Solieusap!E1790)</f>
        <v>1.9199999999999998E-2</v>
      </c>
      <c r="F731" s="19">
        <f>(Solieusap!F1790)</f>
        <v>0.1802</v>
      </c>
      <c r="G731" s="19">
        <f>(Solieusap!G1790)</f>
        <v>1.6479999999999999</v>
      </c>
      <c r="H731" s="19">
        <f>(Solieusap!H1790)</f>
        <v>-0.52498999999999996</v>
      </c>
      <c r="I731" s="19">
        <f>(Solieusap!I1790)</f>
        <v>9.2700000000000005E-3</v>
      </c>
      <c r="J731" s="19">
        <f>(Solieusap!J1790)</f>
        <v>7.8369999999999997E-6</v>
      </c>
      <c r="K731" s="19">
        <f t="shared" si="47"/>
        <v>1.9199999999999998E-2</v>
      </c>
      <c r="L731" s="19">
        <f t="shared" si="48"/>
        <v>0.1802</v>
      </c>
      <c r="M731" s="19">
        <f t="shared" si="49"/>
        <v>1.6479999999999999</v>
      </c>
    </row>
    <row r="732" spans="1:13" hidden="1">
      <c r="A732" s="88" t="str">
        <f>Solieusap!A1120</f>
        <v>147</v>
      </c>
      <c r="B732" s="88" t="str">
        <f>Solieusap!B1120</f>
        <v>DEAD1</v>
      </c>
      <c r="C732" s="88" t="str">
        <f>Solieusap!C1120</f>
        <v>LinStatic</v>
      </c>
      <c r="D732" s="88">
        <f>Solieusap!D1120</f>
        <v>0</v>
      </c>
      <c r="E732" s="19">
        <f>(Solieusap!E1120)</f>
        <v>1.9E-2</v>
      </c>
      <c r="F732" s="19">
        <f>(Solieusap!F1120)</f>
        <v>-0.2369</v>
      </c>
      <c r="G732" s="19">
        <f>(Solieusap!G1120)</f>
        <v>15.3725</v>
      </c>
      <c r="H732" s="19">
        <f>(Solieusap!H1120)</f>
        <v>0.32027</v>
      </c>
      <c r="I732" s="19">
        <f>(Solieusap!I1120)</f>
        <v>1.6799999999999999E-2</v>
      </c>
      <c r="J732" s="19">
        <f>(Solieusap!J1120)</f>
        <v>5.8E-4</v>
      </c>
      <c r="K732" s="19">
        <f t="shared" si="47"/>
        <v>1.9E-2</v>
      </c>
      <c r="L732" s="19">
        <f t="shared" si="48"/>
        <v>-0.2369</v>
      </c>
      <c r="M732" s="19">
        <f t="shared" si="49"/>
        <v>15.3725</v>
      </c>
    </row>
    <row r="733" spans="1:13" hidden="1">
      <c r="A733" s="88" t="str">
        <f>Solieusap!A1110</f>
        <v>147</v>
      </c>
      <c r="B733" s="88" t="str">
        <f>Solieusap!B1110</f>
        <v>TTBT</v>
      </c>
      <c r="C733" s="88" t="str">
        <f>Solieusap!C1110</f>
        <v>LinStatic</v>
      </c>
      <c r="D733" s="88">
        <f>Solieusap!D1110</f>
        <v>0</v>
      </c>
      <c r="E733" s="19">
        <f>(Solieusap!E1110)</f>
        <v>1.9E-2</v>
      </c>
      <c r="F733" s="19">
        <f>(Solieusap!F1110)</f>
        <v>-0.2369</v>
      </c>
      <c r="G733" s="19">
        <f>(Solieusap!G1110)</f>
        <v>15.3725</v>
      </c>
      <c r="H733" s="19">
        <f>(Solieusap!H1110)</f>
        <v>0.32027</v>
      </c>
      <c r="I733" s="19">
        <f>(Solieusap!I1110)</f>
        <v>1.6799999999999999E-2</v>
      </c>
      <c r="J733" s="19">
        <f>(Solieusap!J1110)</f>
        <v>5.8E-4</v>
      </c>
      <c r="K733" s="19">
        <f t="shared" si="47"/>
        <v>1.9E-2</v>
      </c>
      <c r="L733" s="19">
        <f t="shared" si="48"/>
        <v>-0.2369</v>
      </c>
      <c r="M733" s="19">
        <f t="shared" si="49"/>
        <v>15.3725</v>
      </c>
    </row>
    <row r="734" spans="1:13" hidden="1">
      <c r="A734" s="88" t="str">
        <f>Solieusap!A1774</f>
        <v>307</v>
      </c>
      <c r="B734" s="88" t="str">
        <f>Solieusap!B1774</f>
        <v>cb8</v>
      </c>
      <c r="C734" s="88" t="str">
        <f>Solieusap!C1774</f>
        <v>Combination</v>
      </c>
      <c r="D734" s="88">
        <f>Solieusap!D1774</f>
        <v>0</v>
      </c>
      <c r="E734" s="19">
        <f>(Solieusap!E1774)</f>
        <v>1.9E-2</v>
      </c>
      <c r="F734" s="19">
        <f>(Solieusap!F1774)</f>
        <v>0.17949999999999999</v>
      </c>
      <c r="G734" s="19">
        <f>(Solieusap!G1774)</f>
        <v>1.4625999999999999</v>
      </c>
      <c r="H734" s="19">
        <f>(Solieusap!H1774)</f>
        <v>-0.54049999999999998</v>
      </c>
      <c r="I734" s="19">
        <f>(Solieusap!I1774)</f>
        <v>9.1599999999999997E-3</v>
      </c>
      <c r="J734" s="19">
        <f>(Solieusap!J1774)</f>
        <v>1.0499999999999999E-5</v>
      </c>
      <c r="K734" s="19">
        <f t="shared" si="47"/>
        <v>1.9E-2</v>
      </c>
      <c r="L734" s="19">
        <f t="shared" si="48"/>
        <v>0.17949999999999999</v>
      </c>
      <c r="M734" s="19">
        <f t="shared" si="49"/>
        <v>1.4625999999999999</v>
      </c>
    </row>
    <row r="735" spans="1:13" hidden="1">
      <c r="A735" s="88" t="str">
        <f>Solieusap!A1788</f>
        <v>307</v>
      </c>
      <c r="B735" s="88" t="str">
        <f>Solieusap!B1788</f>
        <v>cb22</v>
      </c>
      <c r="C735" s="88" t="str">
        <f>Solieusap!C1788</f>
        <v>Combination</v>
      </c>
      <c r="D735" s="88">
        <f>Solieusap!D1788</f>
        <v>0</v>
      </c>
      <c r="E735" s="19">
        <f>(Solieusap!E1788)</f>
        <v>1.89E-2</v>
      </c>
      <c r="F735" s="19">
        <f>(Solieusap!F1788)</f>
        <v>0.16470000000000001</v>
      </c>
      <c r="G735" s="19">
        <f>(Solieusap!G1788)</f>
        <v>1.4468000000000001</v>
      </c>
      <c r="H735" s="19">
        <f>(Solieusap!H1788)</f>
        <v>-0.48898999999999998</v>
      </c>
      <c r="I735" s="19">
        <f>(Solieusap!I1788)</f>
        <v>9.1500000000000001E-3</v>
      </c>
      <c r="J735" s="19">
        <f>(Solieusap!J1788)</f>
        <v>8.0069999999999997E-6</v>
      </c>
      <c r="K735" s="19">
        <f t="shared" si="47"/>
        <v>1.89E-2</v>
      </c>
      <c r="L735" s="19">
        <f t="shared" si="48"/>
        <v>0.16470000000000001</v>
      </c>
      <c r="M735" s="19">
        <f t="shared" si="49"/>
        <v>1.4468000000000001</v>
      </c>
    </row>
    <row r="736" spans="1:13" hidden="1">
      <c r="A736" s="88" t="str">
        <f>Solieusap!A281</f>
        <v>103</v>
      </c>
      <c r="B736" s="88" t="str">
        <f>Solieusap!B281</f>
        <v>HT</v>
      </c>
      <c r="C736" s="88" t="str">
        <f>Solieusap!C281</f>
        <v>LinStatic</v>
      </c>
      <c r="D736" s="88">
        <f>Solieusap!D281</f>
        <v>0</v>
      </c>
      <c r="E736" s="19">
        <f>(Solieusap!E281)</f>
        <v>1.84E-2</v>
      </c>
      <c r="F736" s="19">
        <f>(Solieusap!F281)</f>
        <v>-7.4499999999999997E-2</v>
      </c>
      <c r="G736" s="19">
        <f>(Solieusap!G281)</f>
        <v>8.3650000000000002</v>
      </c>
      <c r="H736" s="19">
        <f>(Solieusap!H281)</f>
        <v>9.7629999999999995E-2</v>
      </c>
      <c r="I736" s="19">
        <f>(Solieusap!I281)</f>
        <v>1.506E-2</v>
      </c>
      <c r="J736" s="19">
        <f>(Solieusap!J281)</f>
        <v>-9.0610000000000002E-5</v>
      </c>
      <c r="K736" s="19">
        <f t="shared" si="47"/>
        <v>1.84E-2</v>
      </c>
      <c r="L736" s="19">
        <f t="shared" si="48"/>
        <v>-7.4499999999999997E-2</v>
      </c>
      <c r="M736" s="19">
        <f t="shared" si="49"/>
        <v>8.3650000000000002</v>
      </c>
    </row>
    <row r="737" spans="1:15" hidden="1">
      <c r="A737" s="88" t="str">
        <f>Solieusap!A294</f>
        <v>103</v>
      </c>
      <c r="B737" s="88" t="str">
        <f>Solieusap!B294</f>
        <v>TTHT</v>
      </c>
      <c r="C737" s="88" t="str">
        <f>Solieusap!C294</f>
        <v>Combination</v>
      </c>
      <c r="D737" s="88">
        <f>Solieusap!D294</f>
        <v>0</v>
      </c>
      <c r="E737" s="19">
        <f>(Solieusap!E294)</f>
        <v>1.84E-2</v>
      </c>
      <c r="F737" s="19">
        <f>(Solieusap!F294)</f>
        <v>-7.4499999999999997E-2</v>
      </c>
      <c r="G737" s="19">
        <f>(Solieusap!G294)</f>
        <v>8.3650000000000002</v>
      </c>
      <c r="H737" s="19">
        <f>(Solieusap!H294)</f>
        <v>9.7629999999999995E-2</v>
      </c>
      <c r="I737" s="19">
        <f>(Solieusap!I294)</f>
        <v>1.506E-2</v>
      </c>
      <c r="J737" s="19">
        <f>(Solieusap!J294)</f>
        <v>-9.0610000000000002E-5</v>
      </c>
      <c r="K737" s="19">
        <f t="shared" si="47"/>
        <v>1.84E-2</v>
      </c>
      <c r="L737" s="19">
        <f t="shared" si="48"/>
        <v>-7.4499999999999997E-2</v>
      </c>
      <c r="M737" s="19">
        <f t="shared" si="49"/>
        <v>8.3650000000000002</v>
      </c>
    </row>
    <row r="738" spans="1:15" hidden="1">
      <c r="A738" s="88" t="str">
        <f>Solieusap!A467</f>
        <v>119</v>
      </c>
      <c r="B738" s="88" t="str">
        <f>Solieusap!B467</f>
        <v>cb25</v>
      </c>
      <c r="C738" s="88" t="str">
        <f>Solieusap!C467</f>
        <v>Combination</v>
      </c>
      <c r="D738" s="88">
        <f>Solieusap!D467</f>
        <v>0</v>
      </c>
      <c r="E738" s="19">
        <f>(Solieusap!E467)</f>
        <v>1.7999999999999999E-2</v>
      </c>
      <c r="F738" s="19">
        <f>(Solieusap!F467)</f>
        <v>-0.63839999999999997</v>
      </c>
      <c r="G738" s="19">
        <f>(Solieusap!G467)</f>
        <v>38.164700000000003</v>
      </c>
      <c r="H738" s="19">
        <f>(Solieusap!H467)</f>
        <v>0.8599</v>
      </c>
      <c r="I738" s="19">
        <f>(Solieusap!I467)</f>
        <v>1.2030000000000001E-2</v>
      </c>
      <c r="J738" s="19">
        <f>(Solieusap!J467)</f>
        <v>-9.5710000000000004E-5</v>
      </c>
      <c r="K738" s="19">
        <f t="shared" si="47"/>
        <v>1.7999999999999999E-2</v>
      </c>
      <c r="L738" s="19">
        <f t="shared" si="48"/>
        <v>-0.63839999999999997</v>
      </c>
      <c r="M738" s="19">
        <f t="shared" si="49"/>
        <v>38.164700000000003</v>
      </c>
    </row>
    <row r="739" spans="1:15">
      <c r="A739" s="88" t="str">
        <f>Solieusap!A15</f>
        <v>91</v>
      </c>
      <c r="B739" s="88" t="str">
        <f>Solieusap!B15</f>
        <v>GYY</v>
      </c>
      <c r="C739" s="88" t="str">
        <f>Solieusap!C15</f>
        <v>LinStatic</v>
      </c>
      <c r="D739" s="88">
        <f>Solieusap!D15</f>
        <v>0</v>
      </c>
      <c r="E739" s="19">
        <f>(Solieusap!E15)</f>
        <v>1.7299999999999999E-2</v>
      </c>
      <c r="F739" s="19">
        <f>(Solieusap!F15)</f>
        <v>-0.74529999999999996</v>
      </c>
      <c r="G739" s="19">
        <f>(Solieusap!G15)</f>
        <v>-1.2934000000000001</v>
      </c>
      <c r="H739" s="19">
        <f>(Solieusap!H15)</f>
        <v>0.83650000000000002</v>
      </c>
      <c r="I739" s="19">
        <f>(Solieusap!I15)</f>
        <v>2.572E-2</v>
      </c>
      <c r="J739" s="19">
        <f>(Solieusap!J15)</f>
        <v>5.5000000000000003E-4</v>
      </c>
      <c r="K739" s="19">
        <f t="shared" si="47"/>
        <v>1.7299999999999999E-2</v>
      </c>
      <c r="L739" s="19">
        <f t="shared" si="48"/>
        <v>-0.74529999999999996</v>
      </c>
      <c r="M739" s="19">
        <f t="shared" si="49"/>
        <v>-1.2934000000000001</v>
      </c>
      <c r="N739" s="80">
        <f>H739</f>
        <v>0.83650000000000002</v>
      </c>
      <c r="O739" s="80">
        <f>I739</f>
        <v>2.572E-2</v>
      </c>
    </row>
    <row r="740" spans="1:15" hidden="1">
      <c r="A740" s="88" t="str">
        <f>Solieusap!A491</f>
        <v>119</v>
      </c>
      <c r="B740" s="88" t="str">
        <f>Solieusap!B491</f>
        <v>cb22</v>
      </c>
      <c r="C740" s="88" t="str">
        <f>Solieusap!C491</f>
        <v>Combination</v>
      </c>
      <c r="D740" s="88">
        <f>Solieusap!D491</f>
        <v>0</v>
      </c>
      <c r="E740" s="19">
        <f>(Solieusap!E491)</f>
        <v>1.7000000000000001E-2</v>
      </c>
      <c r="F740" s="19">
        <f>(Solieusap!F491)</f>
        <v>0.33450000000000002</v>
      </c>
      <c r="G740" s="19">
        <f>(Solieusap!G491)</f>
        <v>21.9803</v>
      </c>
      <c r="H740" s="19">
        <f>(Solieusap!H491)</f>
        <v>-0.49354999999999999</v>
      </c>
      <c r="I740" s="19">
        <f>(Solieusap!I491)</f>
        <v>2.001E-2</v>
      </c>
      <c r="J740" s="19">
        <f>(Solieusap!J491)</f>
        <v>8.8000000000000003E-4</v>
      </c>
      <c r="K740" s="19">
        <f t="shared" si="47"/>
        <v>1.7000000000000001E-2</v>
      </c>
      <c r="L740" s="19">
        <f t="shared" si="48"/>
        <v>0.33450000000000002</v>
      </c>
      <c r="M740" s="19">
        <f t="shared" si="49"/>
        <v>21.9803</v>
      </c>
    </row>
    <row r="741" spans="1:15" hidden="1">
      <c r="A741" s="88" t="str">
        <f>Solieusap!A1569</f>
        <v>167</v>
      </c>
      <c r="B741" s="88" t="str">
        <f>Solieusap!B1569</f>
        <v>HT</v>
      </c>
      <c r="C741" s="88" t="str">
        <f>Solieusap!C1569</f>
        <v>LinStatic</v>
      </c>
      <c r="D741" s="88">
        <f>Solieusap!D1569</f>
        <v>0</v>
      </c>
      <c r="E741" s="19">
        <f>(Solieusap!E1569)</f>
        <v>1.5900000000000001E-2</v>
      </c>
      <c r="F741" s="19">
        <f>(Solieusap!F1569)</f>
        <v>-6.5500000000000003E-2</v>
      </c>
      <c r="G741" s="19">
        <f>(Solieusap!G1569)</f>
        <v>16.652699999999999</v>
      </c>
      <c r="H741" s="19">
        <f>(Solieusap!H1569)</f>
        <v>8.9599999999999999E-2</v>
      </c>
      <c r="I741" s="19">
        <f>(Solieusap!I1569)</f>
        <v>1.312E-2</v>
      </c>
      <c r="J741" s="19">
        <f>(Solieusap!J1569)</f>
        <v>1.84E-5</v>
      </c>
      <c r="K741" s="19">
        <f t="shared" si="47"/>
        <v>1.5900000000000001E-2</v>
      </c>
      <c r="L741" s="19">
        <f t="shared" si="48"/>
        <v>-6.5500000000000003E-2</v>
      </c>
      <c r="M741" s="19">
        <f t="shared" si="49"/>
        <v>16.652699999999999</v>
      </c>
    </row>
    <row r="742" spans="1:15" hidden="1">
      <c r="A742" s="88" t="str">
        <f>Solieusap!A1582</f>
        <v>167</v>
      </c>
      <c r="B742" s="88" t="str">
        <f>Solieusap!B1582</f>
        <v>TTHT</v>
      </c>
      <c r="C742" s="88" t="str">
        <f>Solieusap!C1582</f>
        <v>Combination</v>
      </c>
      <c r="D742" s="88">
        <f>Solieusap!D1582</f>
        <v>0</v>
      </c>
      <c r="E742" s="19">
        <f>(Solieusap!E1582)</f>
        <v>1.5900000000000001E-2</v>
      </c>
      <c r="F742" s="19">
        <f>(Solieusap!F1582)</f>
        <v>-6.5500000000000003E-2</v>
      </c>
      <c r="G742" s="19">
        <f>(Solieusap!G1582)</f>
        <v>16.652699999999999</v>
      </c>
      <c r="H742" s="19">
        <f>(Solieusap!H1582)</f>
        <v>8.9599999999999999E-2</v>
      </c>
      <c r="I742" s="19">
        <f>(Solieusap!I1582)</f>
        <v>1.312E-2</v>
      </c>
      <c r="J742" s="19">
        <f>(Solieusap!J1582)</f>
        <v>1.84E-5</v>
      </c>
      <c r="K742" s="19">
        <f t="shared" si="47"/>
        <v>1.5900000000000001E-2</v>
      </c>
      <c r="L742" s="19">
        <f t="shared" si="48"/>
        <v>-6.5500000000000003E-2</v>
      </c>
      <c r="M742" s="19">
        <f t="shared" si="49"/>
        <v>16.652699999999999</v>
      </c>
    </row>
    <row r="743" spans="1:15" hidden="1">
      <c r="A743" s="88" t="str">
        <f>Solieusap!A152</f>
        <v>97</v>
      </c>
      <c r="B743" s="88" t="str">
        <f>Solieusap!B152</f>
        <v>GY</v>
      </c>
      <c r="C743" s="88" t="str">
        <f>Solieusap!C152</f>
        <v>LinStatic</v>
      </c>
      <c r="D743" s="88">
        <f>Solieusap!D152</f>
        <v>0</v>
      </c>
      <c r="E743" s="19">
        <f>(Solieusap!E152)</f>
        <v>1.46E-2</v>
      </c>
      <c r="F743" s="19">
        <f>(Solieusap!F152)</f>
        <v>0.62209999999999999</v>
      </c>
      <c r="G743" s="19">
        <f>(Solieusap!G152)</f>
        <v>1.1126</v>
      </c>
      <c r="H743" s="19">
        <f>(Solieusap!H152)</f>
        <v>-0.71792</v>
      </c>
      <c r="I743" s="19">
        <f>(Solieusap!I152)</f>
        <v>2.1760000000000002E-2</v>
      </c>
      <c r="J743" s="19">
        <f>(Solieusap!J152)</f>
        <v>4.6999999999999999E-4</v>
      </c>
      <c r="K743" s="19">
        <f t="shared" si="47"/>
        <v>1.46E-2</v>
      </c>
      <c r="L743" s="19">
        <f t="shared" si="48"/>
        <v>0.62209999999999999</v>
      </c>
      <c r="M743" s="19">
        <f t="shared" si="49"/>
        <v>1.1126</v>
      </c>
    </row>
    <row r="744" spans="1:15" hidden="1">
      <c r="A744" s="88" t="str">
        <f>Solieusap!A291</f>
        <v>103</v>
      </c>
      <c r="B744" s="88" t="str">
        <f>Solieusap!B291</f>
        <v>GYY</v>
      </c>
      <c r="C744" s="88" t="str">
        <f>Solieusap!C291</f>
        <v>LinStatic</v>
      </c>
      <c r="D744" s="88">
        <f>Solieusap!D291</f>
        <v>0</v>
      </c>
      <c r="E744" s="19">
        <f>(Solieusap!E291)</f>
        <v>1.34E-2</v>
      </c>
      <c r="F744" s="19">
        <f>(Solieusap!F291)</f>
        <v>-0.74619999999999997</v>
      </c>
      <c r="G744" s="19">
        <f>(Solieusap!G291)</f>
        <v>-1.1116999999999999</v>
      </c>
      <c r="H744" s="19">
        <f>(Solieusap!H291)</f>
        <v>0.82543999999999995</v>
      </c>
      <c r="I744" s="19">
        <f>(Solieusap!I291)</f>
        <v>1.6310000000000002E-2</v>
      </c>
      <c r="J744" s="19">
        <f>(Solieusap!J291)</f>
        <v>1.8699999999999999E-3</v>
      </c>
      <c r="K744" s="19">
        <f t="shared" si="47"/>
        <v>1.34E-2</v>
      </c>
      <c r="L744" s="19">
        <f t="shared" si="48"/>
        <v>-0.74619999999999997</v>
      </c>
      <c r="M744" s="19">
        <f t="shared" si="49"/>
        <v>-1.1116999999999999</v>
      </c>
    </row>
    <row r="745" spans="1:15" hidden="1">
      <c r="A745" s="88" t="str">
        <f>Solieusap!A476</f>
        <v>119</v>
      </c>
      <c r="B745" s="88" t="str">
        <f>Solieusap!B476</f>
        <v>CB3</v>
      </c>
      <c r="C745" s="88" t="str">
        <f>Solieusap!C476</f>
        <v>Combination</v>
      </c>
      <c r="D745" s="88">
        <f>Solieusap!D476</f>
        <v>0</v>
      </c>
      <c r="E745" s="19">
        <f>(Solieusap!E476)</f>
        <v>1.2699999999999999E-2</v>
      </c>
      <c r="F745" s="19">
        <f>(Solieusap!F476)</f>
        <v>-0.1202</v>
      </c>
      <c r="G745" s="19">
        <f>(Solieusap!G476)</f>
        <v>22.611899999999999</v>
      </c>
      <c r="H745" s="19">
        <f>(Solieusap!H476)</f>
        <v>0.13861000000000001</v>
      </c>
      <c r="I745" s="19">
        <f>(Solieusap!I476)</f>
        <v>1.2359999999999999E-2</v>
      </c>
      <c r="J745" s="19">
        <f>(Solieusap!J476)</f>
        <v>4.8000000000000001E-4</v>
      </c>
      <c r="K745" s="19">
        <f t="shared" si="47"/>
        <v>1.2699999999999999E-2</v>
      </c>
      <c r="L745" s="19">
        <f t="shared" si="48"/>
        <v>-0.1202</v>
      </c>
      <c r="M745" s="19">
        <f t="shared" si="49"/>
        <v>22.611899999999999</v>
      </c>
    </row>
    <row r="746" spans="1:15" hidden="1">
      <c r="A746" s="88" t="str">
        <f>Solieusap!A1579</f>
        <v>167</v>
      </c>
      <c r="B746" s="88" t="str">
        <f>Solieusap!B1579</f>
        <v>GYY</v>
      </c>
      <c r="C746" s="88" t="str">
        <f>Solieusap!C1579</f>
        <v>LinStatic</v>
      </c>
      <c r="D746" s="88">
        <f>Solieusap!D1579</f>
        <v>0</v>
      </c>
      <c r="E746" s="19">
        <f>(Solieusap!E1579)</f>
        <v>1.26E-2</v>
      </c>
      <c r="F746" s="19">
        <f>(Solieusap!F1579)</f>
        <v>-0.67530000000000001</v>
      </c>
      <c r="G746" s="19">
        <f>(Solieusap!G1579)</f>
        <v>1.3508</v>
      </c>
      <c r="H746" s="19">
        <f>(Solieusap!H1579)</f>
        <v>0.79627000000000003</v>
      </c>
      <c r="I746" s="19">
        <f>(Solieusap!I1579)</f>
        <v>1.6899999999999998E-2</v>
      </c>
      <c r="J746" s="19">
        <f>(Solieusap!J1579)</f>
        <v>-1.5900000000000001E-3</v>
      </c>
      <c r="K746" s="19">
        <f t="shared" si="47"/>
        <v>1.26E-2</v>
      </c>
      <c r="L746" s="19">
        <f t="shared" si="48"/>
        <v>-0.67530000000000001</v>
      </c>
      <c r="M746" s="19">
        <f t="shared" si="49"/>
        <v>1.3508</v>
      </c>
    </row>
    <row r="747" spans="1:15" hidden="1">
      <c r="A747" s="88" t="str">
        <f>Solieusap!A502</f>
        <v>119</v>
      </c>
      <c r="B747" s="88" t="str">
        <f>Solieusap!B502</f>
        <v>HT3</v>
      </c>
      <c r="C747" s="88" t="str">
        <f>Solieusap!C502</f>
        <v>LinStatic</v>
      </c>
      <c r="D747" s="88">
        <f>Solieusap!D502</f>
        <v>0</v>
      </c>
      <c r="E747" s="19">
        <f>(Solieusap!E502)</f>
        <v>1.26E-2</v>
      </c>
      <c r="F747" s="19">
        <f>(Solieusap!F502)</f>
        <v>-5.5500000000000001E-2</v>
      </c>
      <c r="G747" s="19">
        <f>(Solieusap!G502)</f>
        <v>5.0538999999999996</v>
      </c>
      <c r="H747" s="19">
        <f>(Solieusap!H502)</f>
        <v>7.6499999999999999E-2</v>
      </c>
      <c r="I747" s="19">
        <f>(Solieusap!I502)</f>
        <v>1.1990000000000001E-2</v>
      </c>
      <c r="J747" s="19">
        <f>(Solieusap!J502)</f>
        <v>2.9999999999999997E-4</v>
      </c>
      <c r="K747" s="19">
        <f t="shared" si="47"/>
        <v>1.26E-2</v>
      </c>
      <c r="L747" s="19">
        <f t="shared" si="48"/>
        <v>-5.5500000000000001E-2</v>
      </c>
      <c r="M747" s="19">
        <f t="shared" si="49"/>
        <v>5.0538999999999996</v>
      </c>
    </row>
    <row r="748" spans="1:15" hidden="1">
      <c r="A748" s="88" t="str">
        <f>Solieusap!A1214</f>
        <v>151</v>
      </c>
      <c r="B748" s="88" t="str">
        <f>Solieusap!B1214</f>
        <v>TTHT</v>
      </c>
      <c r="C748" s="88" t="str">
        <f>Solieusap!C1214</f>
        <v>Combination</v>
      </c>
      <c r="D748" s="88">
        <f>Solieusap!D1214</f>
        <v>0</v>
      </c>
      <c r="E748" s="19">
        <f>(Solieusap!E1214)</f>
        <v>1.2E-2</v>
      </c>
      <c r="F748" s="19">
        <f>(Solieusap!F1214)</f>
        <v>-5.9900000000000002E-2</v>
      </c>
      <c r="G748" s="19">
        <f>(Solieusap!G1214)</f>
        <v>17.951899999999998</v>
      </c>
      <c r="H748" s="19">
        <f>(Solieusap!H1214)</f>
        <v>8.4620000000000001E-2</v>
      </c>
      <c r="I748" s="19">
        <f>(Solieusap!I1214)</f>
        <v>1.018E-2</v>
      </c>
      <c r="J748" s="19">
        <f>(Solieusap!J1214)</f>
        <v>2.7E-4</v>
      </c>
      <c r="K748" s="19">
        <f t="shared" si="47"/>
        <v>1.2E-2</v>
      </c>
      <c r="L748" s="19">
        <f t="shared" si="48"/>
        <v>-5.9900000000000002E-2</v>
      </c>
      <c r="M748" s="19">
        <f t="shared" si="49"/>
        <v>17.951899999999998</v>
      </c>
    </row>
    <row r="749" spans="1:15" hidden="1">
      <c r="A749" s="88" t="str">
        <f>Solieusap!A1201</f>
        <v>151</v>
      </c>
      <c r="B749" s="88" t="str">
        <f>Solieusap!B1201</f>
        <v>HT</v>
      </c>
      <c r="C749" s="88" t="str">
        <f>Solieusap!C1201</f>
        <v>LinStatic</v>
      </c>
      <c r="D749" s="88">
        <f>Solieusap!D1201</f>
        <v>0</v>
      </c>
      <c r="E749" s="19">
        <f>(Solieusap!E1201)</f>
        <v>1.2E-2</v>
      </c>
      <c r="F749" s="19">
        <f>(Solieusap!F1201)</f>
        <v>-5.9900000000000002E-2</v>
      </c>
      <c r="G749" s="19">
        <f>(Solieusap!G1201)</f>
        <v>17.951899999999998</v>
      </c>
      <c r="H749" s="19">
        <f>(Solieusap!H1201)</f>
        <v>8.4620000000000001E-2</v>
      </c>
      <c r="I749" s="19">
        <f>(Solieusap!I1201)</f>
        <v>1.018E-2</v>
      </c>
      <c r="J749" s="19">
        <f>(Solieusap!J1201)</f>
        <v>2.7E-4</v>
      </c>
      <c r="K749" s="19">
        <f t="shared" si="47"/>
        <v>1.2E-2</v>
      </c>
      <c r="L749" s="19">
        <f t="shared" si="48"/>
        <v>-5.9900000000000002E-2</v>
      </c>
      <c r="M749" s="19">
        <f t="shared" si="49"/>
        <v>17.951899999999998</v>
      </c>
    </row>
    <row r="750" spans="1:15" hidden="1">
      <c r="A750" s="88" t="str">
        <f>Solieusap!A1523</f>
        <v>165</v>
      </c>
      <c r="B750" s="88" t="str">
        <f>Solieusap!B1523</f>
        <v>HT</v>
      </c>
      <c r="C750" s="88" t="str">
        <f>Solieusap!C1523</f>
        <v>LinStatic</v>
      </c>
      <c r="D750" s="88">
        <f>Solieusap!D1523</f>
        <v>0</v>
      </c>
      <c r="E750" s="19">
        <f>(Solieusap!E1523)</f>
        <v>1.17E-2</v>
      </c>
      <c r="F750" s="19">
        <f>(Solieusap!F1523)</f>
        <v>-6.7000000000000004E-2</v>
      </c>
      <c r="G750" s="19">
        <f>(Solieusap!G1523)</f>
        <v>6.9229000000000003</v>
      </c>
      <c r="H750" s="19">
        <f>(Solieusap!H1523)</f>
        <v>9.1520000000000004E-2</v>
      </c>
      <c r="I750" s="19">
        <f>(Solieusap!I1523)</f>
        <v>9.4900000000000002E-3</v>
      </c>
      <c r="J750" s="19">
        <f>(Solieusap!J1523)</f>
        <v>2.5999999999999998E-4</v>
      </c>
      <c r="K750" s="19">
        <f t="shared" si="47"/>
        <v>1.17E-2</v>
      </c>
      <c r="L750" s="19">
        <f t="shared" si="48"/>
        <v>-6.7000000000000004E-2</v>
      </c>
      <c r="M750" s="19">
        <f t="shared" si="49"/>
        <v>6.9229000000000003</v>
      </c>
    </row>
    <row r="751" spans="1:15" hidden="1">
      <c r="A751" s="88" t="str">
        <f>Solieusap!A1536</f>
        <v>165</v>
      </c>
      <c r="B751" s="88" t="str">
        <f>Solieusap!B1536</f>
        <v>TTHT</v>
      </c>
      <c r="C751" s="88" t="str">
        <f>Solieusap!C1536</f>
        <v>Combination</v>
      </c>
      <c r="D751" s="88">
        <f>Solieusap!D1536</f>
        <v>0</v>
      </c>
      <c r="E751" s="19">
        <f>(Solieusap!E1536)</f>
        <v>1.17E-2</v>
      </c>
      <c r="F751" s="19">
        <f>(Solieusap!F1536)</f>
        <v>-6.7000000000000004E-2</v>
      </c>
      <c r="G751" s="19">
        <f>(Solieusap!G1536)</f>
        <v>6.9229000000000003</v>
      </c>
      <c r="H751" s="19">
        <f>(Solieusap!H1536)</f>
        <v>9.1520000000000004E-2</v>
      </c>
      <c r="I751" s="19">
        <f>(Solieusap!I1536)</f>
        <v>9.4900000000000002E-3</v>
      </c>
      <c r="J751" s="19">
        <f>(Solieusap!J1536)</f>
        <v>2.5999999999999998E-4</v>
      </c>
      <c r="K751" s="19">
        <f t="shared" si="47"/>
        <v>1.17E-2</v>
      </c>
      <c r="L751" s="19">
        <f t="shared" si="48"/>
        <v>-6.7000000000000004E-2</v>
      </c>
      <c r="M751" s="19">
        <f t="shared" si="49"/>
        <v>6.9229000000000003</v>
      </c>
    </row>
    <row r="752" spans="1:15" hidden="1">
      <c r="A752" s="88" t="str">
        <f>Solieusap!A199</f>
        <v>99</v>
      </c>
      <c r="B752" s="88" t="str">
        <f>Solieusap!B199</f>
        <v>GYY</v>
      </c>
      <c r="C752" s="88" t="str">
        <f>Solieusap!C199</f>
        <v>LinStatic</v>
      </c>
      <c r="D752" s="88">
        <f>Solieusap!D199</f>
        <v>0</v>
      </c>
      <c r="E752" s="19">
        <f>(Solieusap!E199)</f>
        <v>1.15E-2</v>
      </c>
      <c r="F752" s="19">
        <f>(Solieusap!F199)</f>
        <v>-0.58809999999999996</v>
      </c>
      <c r="G752" s="19">
        <f>(Solieusap!G199)</f>
        <v>0.3594</v>
      </c>
      <c r="H752" s="19">
        <f>(Solieusap!H199)</f>
        <v>0.81894999999999996</v>
      </c>
      <c r="I752" s="19">
        <f>(Solieusap!I199)</f>
        <v>1.5640000000000001E-2</v>
      </c>
      <c r="J752" s="19">
        <f>(Solieusap!J199)</f>
        <v>1.7600000000000001E-3</v>
      </c>
      <c r="K752" s="19">
        <f t="shared" si="47"/>
        <v>1.15E-2</v>
      </c>
      <c r="L752" s="19">
        <f t="shared" si="48"/>
        <v>-0.58809999999999996</v>
      </c>
      <c r="M752" s="19">
        <f t="shared" si="49"/>
        <v>0.3594</v>
      </c>
    </row>
    <row r="753" spans="1:15" hidden="1">
      <c r="A753" s="88" t="str">
        <f>Solieusap!A1168</f>
        <v>149</v>
      </c>
      <c r="B753" s="88" t="str">
        <f>Solieusap!B1168</f>
        <v>TTHT</v>
      </c>
      <c r="C753" s="88" t="str">
        <f>Solieusap!C1168</f>
        <v>Combination</v>
      </c>
      <c r="D753" s="88">
        <f>Solieusap!D1168</f>
        <v>0</v>
      </c>
      <c r="E753" s="19">
        <f>(Solieusap!E1168)</f>
        <v>1.1299999999999999E-2</v>
      </c>
      <c r="F753" s="19">
        <f>(Solieusap!F1168)</f>
        <v>-6.9699999999999998E-2</v>
      </c>
      <c r="G753" s="19">
        <f>(Solieusap!G1168)</f>
        <v>9.5146999999999995</v>
      </c>
      <c r="H753" s="19">
        <f>(Solieusap!H1168)</f>
        <v>9.3950000000000006E-2</v>
      </c>
      <c r="I753" s="19">
        <f>(Solieusap!I1168)</f>
        <v>9.5399999999999999E-3</v>
      </c>
      <c r="J753" s="19">
        <f>(Solieusap!J1168)</f>
        <v>-9.0969999999999995E-6</v>
      </c>
      <c r="K753" s="19">
        <f t="shared" si="47"/>
        <v>1.1299999999999999E-2</v>
      </c>
      <c r="L753" s="19">
        <f t="shared" si="48"/>
        <v>-6.9699999999999998E-2</v>
      </c>
      <c r="M753" s="19">
        <f t="shared" si="49"/>
        <v>9.5146999999999995</v>
      </c>
    </row>
    <row r="754" spans="1:15" hidden="1">
      <c r="A754" s="88" t="str">
        <f>Solieusap!A428</f>
        <v>115</v>
      </c>
      <c r="B754" s="88" t="str">
        <f>Solieusap!B428</f>
        <v>GY</v>
      </c>
      <c r="C754" s="88" t="str">
        <f>Solieusap!C428</f>
        <v>LinStatic</v>
      </c>
      <c r="D754" s="88">
        <f>Solieusap!D428</f>
        <v>0</v>
      </c>
      <c r="E754" s="19">
        <f>(Solieusap!E428)</f>
        <v>1.1299999999999999E-2</v>
      </c>
      <c r="F754" s="19">
        <f>(Solieusap!F428)</f>
        <v>0.62170000000000003</v>
      </c>
      <c r="G754" s="19">
        <f>(Solieusap!G428)</f>
        <v>0.92120000000000002</v>
      </c>
      <c r="H754" s="19">
        <f>(Solieusap!H428)</f>
        <v>-0.70745999999999998</v>
      </c>
      <c r="I754" s="19">
        <f>(Solieusap!I428)</f>
        <v>1.383E-2</v>
      </c>
      <c r="J754" s="19">
        <f>(Solieusap!J428)</f>
        <v>1.6100000000000001E-3</v>
      </c>
      <c r="K754" s="19">
        <f t="shared" si="47"/>
        <v>1.1299999999999999E-2</v>
      </c>
      <c r="L754" s="19">
        <f t="shared" si="48"/>
        <v>0.62170000000000003</v>
      </c>
      <c r="M754" s="19">
        <f t="shared" si="49"/>
        <v>0.92120000000000002</v>
      </c>
    </row>
    <row r="755" spans="1:15" hidden="1">
      <c r="A755" s="88" t="str">
        <f>Solieusap!A1155</f>
        <v>149</v>
      </c>
      <c r="B755" s="88" t="str">
        <f>Solieusap!B1155</f>
        <v>HT</v>
      </c>
      <c r="C755" s="88" t="str">
        <f>Solieusap!C1155</f>
        <v>LinStatic</v>
      </c>
      <c r="D755" s="88">
        <f>Solieusap!D1155</f>
        <v>0</v>
      </c>
      <c r="E755" s="19">
        <f>(Solieusap!E1155)</f>
        <v>1.1299999999999999E-2</v>
      </c>
      <c r="F755" s="19">
        <f>(Solieusap!F1155)</f>
        <v>-6.9699999999999998E-2</v>
      </c>
      <c r="G755" s="19">
        <f>(Solieusap!G1155)</f>
        <v>9.5146999999999995</v>
      </c>
      <c r="H755" s="19">
        <f>(Solieusap!H1155)</f>
        <v>9.3950000000000006E-2</v>
      </c>
      <c r="I755" s="19">
        <f>(Solieusap!I1155)</f>
        <v>9.5399999999999999E-3</v>
      </c>
      <c r="J755" s="19">
        <f>(Solieusap!J1155)</f>
        <v>-9.0969999999999995E-6</v>
      </c>
      <c r="K755" s="19">
        <f t="shared" si="47"/>
        <v>1.1299999999999999E-2</v>
      </c>
      <c r="L755" s="19">
        <f t="shared" si="48"/>
        <v>-6.9699999999999998E-2</v>
      </c>
      <c r="M755" s="19">
        <f t="shared" si="49"/>
        <v>9.5146999999999995</v>
      </c>
    </row>
    <row r="756" spans="1:15" hidden="1">
      <c r="A756" s="88" t="str">
        <f>Solieusap!A1724</f>
        <v>297</v>
      </c>
      <c r="B756" s="88" t="str">
        <f>Solieusap!B1724</f>
        <v>cb4</v>
      </c>
      <c r="C756" s="88" t="str">
        <f>Solieusap!C1724</f>
        <v>Combination</v>
      </c>
      <c r="D756" s="88">
        <f>Solieusap!D1724</f>
        <v>0</v>
      </c>
      <c r="E756" s="19">
        <f>(Solieusap!E1724)</f>
        <v>1.0999999999999999E-2</v>
      </c>
      <c r="F756" s="19">
        <f>(Solieusap!F1724)</f>
        <v>0.61250000000000004</v>
      </c>
      <c r="G756" s="19">
        <f>(Solieusap!G1724)</f>
        <v>0.25769999999999998</v>
      </c>
      <c r="H756" s="19">
        <f>(Solieusap!H1724)</f>
        <v>-1.1990000000000001E-2</v>
      </c>
      <c r="I756" s="19">
        <f>(Solieusap!I1724)</f>
        <v>1.8489999999999999E-2</v>
      </c>
      <c r="J756" s="19">
        <f>(Solieusap!J1724)</f>
        <v>-4.0570000000000002E-2</v>
      </c>
      <c r="K756" s="19">
        <f t="shared" si="47"/>
        <v>1.0999999999999999E-2</v>
      </c>
      <c r="L756" s="19">
        <f t="shared" si="48"/>
        <v>0.61250000000000004</v>
      </c>
      <c r="M756" s="19">
        <f t="shared" si="49"/>
        <v>0.25769999999999998</v>
      </c>
    </row>
    <row r="757" spans="1:15" hidden="1">
      <c r="A757" s="88" t="str">
        <f>Solieusap!A1348</f>
        <v>157</v>
      </c>
      <c r="B757" s="88" t="str">
        <f>Solieusap!B1348</f>
        <v>GY</v>
      </c>
      <c r="C757" s="88" t="str">
        <f>Solieusap!C1348</f>
        <v>LinStatic</v>
      </c>
      <c r="D757" s="88">
        <f>Solieusap!D1348</f>
        <v>0</v>
      </c>
      <c r="E757" s="19">
        <f>(Solieusap!E1348)</f>
        <v>1.0800000000000001E-2</v>
      </c>
      <c r="F757" s="19">
        <f>(Solieusap!F1348)</f>
        <v>0.68259999999999998</v>
      </c>
      <c r="G757" s="19">
        <f>(Solieusap!G1348)</f>
        <v>-1.0916999999999999</v>
      </c>
      <c r="H757" s="19">
        <f>(Solieusap!H1348)</f>
        <v>-0.73460000000000003</v>
      </c>
      <c r="I757" s="19">
        <f>(Solieusap!I1348)</f>
        <v>1.4489999999999999E-2</v>
      </c>
      <c r="J757" s="19">
        <f>(Solieusap!J1348)</f>
        <v>-1.3699999999999999E-3</v>
      </c>
      <c r="K757" s="19">
        <f t="shared" si="47"/>
        <v>1.0800000000000001E-2</v>
      </c>
      <c r="L757" s="19">
        <f t="shared" si="48"/>
        <v>0.68259999999999998</v>
      </c>
      <c r="M757" s="19">
        <f t="shared" si="49"/>
        <v>-1.0916999999999999</v>
      </c>
    </row>
    <row r="758" spans="1:15">
      <c r="A758" s="88" t="str">
        <f>Solieusap!A32</f>
        <v>91</v>
      </c>
      <c r="B758" s="88" t="str">
        <f>Solieusap!B32</f>
        <v>cb14</v>
      </c>
      <c r="C758" s="88" t="str">
        <f>Solieusap!C32</f>
        <v>Combination</v>
      </c>
      <c r="D758" s="88">
        <f>Solieusap!D32</f>
        <v>0</v>
      </c>
      <c r="E758" s="19">
        <f>(Solieusap!E32)</f>
        <v>1.04E-2</v>
      </c>
      <c r="F758" s="19">
        <f>(Solieusap!F32)</f>
        <v>2.5899999999999999E-2</v>
      </c>
      <c r="G758" s="19">
        <f>(Solieusap!G32)</f>
        <v>16.538499999999999</v>
      </c>
      <c r="H758" s="19">
        <f>(Solieusap!H32)</f>
        <v>3.1969999999999998E-2</v>
      </c>
      <c r="I758" s="19">
        <f>(Solieusap!I32)</f>
        <v>-7.8869999999999996E-2</v>
      </c>
      <c r="J758" s="19">
        <f>(Solieusap!J32)</f>
        <v>2.9199999999999999E-3</v>
      </c>
      <c r="K758" s="19">
        <f t="shared" si="47"/>
        <v>1.04E-2</v>
      </c>
      <c r="L758" s="19">
        <f t="shared" si="48"/>
        <v>2.5899999999999999E-2</v>
      </c>
      <c r="M758" s="19">
        <f t="shared" si="49"/>
        <v>16.538499999999999</v>
      </c>
      <c r="N758" s="80">
        <f t="shared" ref="N758:N759" si="50">H758</f>
        <v>3.1969999999999998E-2</v>
      </c>
      <c r="O758" s="80">
        <f t="shared" ref="O758:O759" si="51">I758</f>
        <v>-7.8869999999999996E-2</v>
      </c>
    </row>
    <row r="759" spans="1:15">
      <c r="A759" s="88" t="str">
        <f>Solieusap!A29</f>
        <v>91</v>
      </c>
      <c r="B759" s="88" t="str">
        <f>Solieusap!B29</f>
        <v>cb11</v>
      </c>
      <c r="C759" s="88" t="str">
        <f>Solieusap!C29</f>
        <v>Combination</v>
      </c>
      <c r="D759" s="88">
        <f>Solieusap!D29</f>
        <v>0</v>
      </c>
      <c r="E759" s="19">
        <f>(Solieusap!E29)</f>
        <v>1.01E-2</v>
      </c>
      <c r="F759" s="19">
        <f>(Solieusap!F29)</f>
        <v>2.3E-2</v>
      </c>
      <c r="G759" s="19">
        <f>(Solieusap!G29)</f>
        <v>16.604399999999998</v>
      </c>
      <c r="H759" s="19">
        <f>(Solieusap!H29)</f>
        <v>3.5950000000000003E-2</v>
      </c>
      <c r="I759" s="19">
        <f>(Solieusap!I29)</f>
        <v>-7.9189999999999997E-2</v>
      </c>
      <c r="J759" s="19">
        <f>(Solieusap!J29)</f>
        <v>2.9199999999999999E-3</v>
      </c>
      <c r="K759" s="19">
        <f t="shared" si="47"/>
        <v>1.01E-2</v>
      </c>
      <c r="L759" s="19">
        <f t="shared" si="48"/>
        <v>2.3E-2</v>
      </c>
      <c r="M759" s="19">
        <f t="shared" si="49"/>
        <v>16.604399999999998</v>
      </c>
      <c r="N759" s="80">
        <f t="shared" si="50"/>
        <v>3.5950000000000003E-2</v>
      </c>
      <c r="O759" s="80">
        <f t="shared" si="51"/>
        <v>-7.9189999999999997E-2</v>
      </c>
    </row>
    <row r="760" spans="1:15" hidden="1">
      <c r="A760" s="88" t="str">
        <f>Solieusap!A1533</f>
        <v>165</v>
      </c>
      <c r="B760" s="88" t="str">
        <f>Solieusap!B1533</f>
        <v>GYY</v>
      </c>
      <c r="C760" s="88" t="str">
        <f>Solieusap!C1533</f>
        <v>LinStatic</v>
      </c>
      <c r="D760" s="88">
        <f>Solieusap!D1533</f>
        <v>0</v>
      </c>
      <c r="E760" s="19">
        <f>(Solieusap!E1533)</f>
        <v>1.01E-2</v>
      </c>
      <c r="F760" s="19">
        <f>(Solieusap!F1533)</f>
        <v>-0.66469999999999996</v>
      </c>
      <c r="G760" s="19">
        <f>(Solieusap!G1533)</f>
        <v>1.3596999999999999</v>
      </c>
      <c r="H760" s="19">
        <f>(Solieusap!H1533)</f>
        <v>0.78286</v>
      </c>
      <c r="I760" s="19">
        <f>(Solieusap!I1533)</f>
        <v>1.3849999999999999E-2</v>
      </c>
      <c r="J760" s="19">
        <f>(Solieusap!J1533)</f>
        <v>-5.2999999999999998E-4</v>
      </c>
      <c r="K760" s="19">
        <f t="shared" si="47"/>
        <v>1.01E-2</v>
      </c>
      <c r="L760" s="19">
        <f t="shared" si="48"/>
        <v>-0.66469999999999996</v>
      </c>
      <c r="M760" s="19">
        <f t="shared" si="49"/>
        <v>1.3596999999999999</v>
      </c>
    </row>
    <row r="761" spans="1:15" hidden="1">
      <c r="A761" s="88" t="str">
        <f>Solieusap!A202</f>
        <v>99</v>
      </c>
      <c r="B761" s="88" t="str">
        <f>Solieusap!B202</f>
        <v>TTHT</v>
      </c>
      <c r="C761" s="88" t="str">
        <f>Solieusap!C202</f>
        <v>Combination</v>
      </c>
      <c r="D761" s="88">
        <f>Solieusap!D202</f>
        <v>0</v>
      </c>
      <c r="E761" s="19">
        <f>(Solieusap!E202)</f>
        <v>0.01</v>
      </c>
      <c r="F761" s="19">
        <f>(Solieusap!F202)</f>
        <v>-5.8999999999999997E-2</v>
      </c>
      <c r="G761" s="19">
        <f>(Solieusap!G202)</f>
        <v>11.8627</v>
      </c>
      <c r="H761" s="19">
        <f>(Solieusap!H202)</f>
        <v>8.1570000000000004E-2</v>
      </c>
      <c r="I761" s="19">
        <f>(Solieusap!I202)</f>
        <v>7.4700000000000001E-3</v>
      </c>
      <c r="J761" s="19">
        <f>(Solieusap!J202)</f>
        <v>-1.1E-4</v>
      </c>
      <c r="K761" s="19">
        <f t="shared" si="47"/>
        <v>0.01</v>
      </c>
      <c r="L761" s="19">
        <f t="shared" si="48"/>
        <v>-5.8999999999999997E-2</v>
      </c>
      <c r="M761" s="19">
        <f t="shared" si="49"/>
        <v>11.8627</v>
      </c>
    </row>
    <row r="762" spans="1:15" hidden="1">
      <c r="A762" s="88" t="str">
        <f>Solieusap!A189</f>
        <v>99</v>
      </c>
      <c r="B762" s="88" t="str">
        <f>Solieusap!B189</f>
        <v>HT</v>
      </c>
      <c r="C762" s="88" t="str">
        <f>Solieusap!C189</f>
        <v>LinStatic</v>
      </c>
      <c r="D762" s="88">
        <f>Solieusap!D189</f>
        <v>0</v>
      </c>
      <c r="E762" s="19">
        <f>(Solieusap!E189)</f>
        <v>0.01</v>
      </c>
      <c r="F762" s="19">
        <f>(Solieusap!F189)</f>
        <v>-5.8999999999999997E-2</v>
      </c>
      <c r="G762" s="19">
        <f>(Solieusap!G189)</f>
        <v>11.8627</v>
      </c>
      <c r="H762" s="19">
        <f>(Solieusap!H189)</f>
        <v>8.1570000000000004E-2</v>
      </c>
      <c r="I762" s="19">
        <f>(Solieusap!I189)</f>
        <v>7.4700000000000001E-3</v>
      </c>
      <c r="J762" s="19">
        <f>(Solieusap!J189)</f>
        <v>-1.1E-4</v>
      </c>
      <c r="K762" s="19">
        <f t="shared" si="47"/>
        <v>0.01</v>
      </c>
      <c r="L762" s="19">
        <f t="shared" si="48"/>
        <v>-5.8999999999999997E-2</v>
      </c>
      <c r="M762" s="19">
        <f t="shared" si="49"/>
        <v>11.8627</v>
      </c>
    </row>
    <row r="763" spans="1:15" hidden="1">
      <c r="A763" s="88" t="str">
        <f>Solieusap!A846</f>
        <v>135</v>
      </c>
      <c r="B763" s="88" t="str">
        <f>Solieusap!B846</f>
        <v>TTHT</v>
      </c>
      <c r="C763" s="88" t="str">
        <f>Solieusap!C846</f>
        <v>Combination</v>
      </c>
      <c r="D763" s="88">
        <f>Solieusap!D846</f>
        <v>0</v>
      </c>
      <c r="E763" s="19">
        <f>(Solieusap!E846)</f>
        <v>9.7000000000000003E-3</v>
      </c>
      <c r="F763" s="19">
        <f>(Solieusap!F846)</f>
        <v>-6.5799999999999997E-2</v>
      </c>
      <c r="G763" s="19">
        <f>(Solieusap!G846)</f>
        <v>15.481</v>
      </c>
      <c r="H763" s="19">
        <f>(Solieusap!H846)</f>
        <v>8.9899999999999994E-2</v>
      </c>
      <c r="I763" s="19">
        <f>(Solieusap!I846)</f>
        <v>8.3499999999999998E-3</v>
      </c>
      <c r="J763" s="19">
        <f>(Solieusap!J846)</f>
        <v>2.0579999999999999E-5</v>
      </c>
      <c r="K763" s="19">
        <f t="shared" si="47"/>
        <v>9.7000000000000003E-3</v>
      </c>
      <c r="L763" s="19">
        <f t="shared" si="48"/>
        <v>-6.5799999999999997E-2</v>
      </c>
      <c r="M763" s="19">
        <f t="shared" si="49"/>
        <v>15.481</v>
      </c>
    </row>
    <row r="764" spans="1:15" hidden="1">
      <c r="A764" s="88" t="str">
        <f>Solieusap!A833</f>
        <v>135</v>
      </c>
      <c r="B764" s="88" t="str">
        <f>Solieusap!B833</f>
        <v>HT</v>
      </c>
      <c r="C764" s="88" t="str">
        <f>Solieusap!C833</f>
        <v>LinStatic</v>
      </c>
      <c r="D764" s="88">
        <f>Solieusap!D833</f>
        <v>0</v>
      </c>
      <c r="E764" s="19">
        <f>(Solieusap!E833)</f>
        <v>9.7000000000000003E-3</v>
      </c>
      <c r="F764" s="19">
        <f>(Solieusap!F833)</f>
        <v>-6.5799999999999997E-2</v>
      </c>
      <c r="G764" s="19">
        <f>(Solieusap!G833)</f>
        <v>15.481</v>
      </c>
      <c r="H764" s="19">
        <f>(Solieusap!H833)</f>
        <v>8.9899999999999994E-2</v>
      </c>
      <c r="I764" s="19">
        <f>(Solieusap!I833)</f>
        <v>8.3499999999999998E-3</v>
      </c>
      <c r="J764" s="19">
        <f>(Solieusap!J833)</f>
        <v>2.0579999999999999E-5</v>
      </c>
      <c r="K764" s="19">
        <f t="shared" si="47"/>
        <v>9.7000000000000003E-3</v>
      </c>
      <c r="L764" s="19">
        <f t="shared" si="48"/>
        <v>-6.5799999999999997E-2</v>
      </c>
      <c r="M764" s="19">
        <f t="shared" si="49"/>
        <v>15.481</v>
      </c>
    </row>
    <row r="765" spans="1:15" hidden="1">
      <c r="A765" s="88" t="str">
        <f>Solieusap!A520</f>
        <v>121</v>
      </c>
      <c r="B765" s="88" t="str">
        <f>Solieusap!B520</f>
        <v>GY</v>
      </c>
      <c r="C765" s="88" t="str">
        <f>Solieusap!C520</f>
        <v>LinStatic</v>
      </c>
      <c r="D765" s="88">
        <f>Solieusap!D520</f>
        <v>0</v>
      </c>
      <c r="E765" s="19">
        <f>(Solieusap!E520)</f>
        <v>9.5999999999999992E-3</v>
      </c>
      <c r="F765" s="19">
        <f>(Solieusap!F520)</f>
        <v>0.51180000000000003</v>
      </c>
      <c r="G765" s="19">
        <f>(Solieusap!G520)</f>
        <v>-0.3831</v>
      </c>
      <c r="H765" s="19">
        <f>(Solieusap!H520)</f>
        <v>-0.71187</v>
      </c>
      <c r="I765" s="19">
        <f>(Solieusap!I520)</f>
        <v>1.321E-2</v>
      </c>
      <c r="J765" s="19">
        <f>(Solieusap!J520)</f>
        <v>1.5100000000000001E-3</v>
      </c>
      <c r="K765" s="19">
        <f t="shared" si="47"/>
        <v>9.5999999999999992E-3</v>
      </c>
      <c r="L765" s="19">
        <f t="shared" si="48"/>
        <v>0.51180000000000003</v>
      </c>
      <c r="M765" s="19">
        <f t="shared" si="49"/>
        <v>-0.3831</v>
      </c>
    </row>
    <row r="766" spans="1:15" hidden="1">
      <c r="A766" s="88" t="str">
        <f>Solieusap!A1625</f>
        <v>169</v>
      </c>
      <c r="B766" s="88" t="str">
        <f>Solieusap!B1625</f>
        <v>GYY</v>
      </c>
      <c r="C766" s="88" t="str">
        <f>Solieusap!C1625</f>
        <v>LinStatic</v>
      </c>
      <c r="D766" s="88">
        <f>Solieusap!D1625</f>
        <v>0</v>
      </c>
      <c r="E766" s="19">
        <f>(Solieusap!E1625)</f>
        <v>9.5999999999999992E-3</v>
      </c>
      <c r="F766" s="19">
        <f>(Solieusap!F1625)</f>
        <v>-0.67520000000000002</v>
      </c>
      <c r="G766" s="19">
        <f>(Solieusap!G1625)</f>
        <v>1.3412999999999999</v>
      </c>
      <c r="H766" s="19">
        <f>(Solieusap!H1625)</f>
        <v>0.80401</v>
      </c>
      <c r="I766" s="19">
        <f>(Solieusap!I1625)</f>
        <v>1.482E-2</v>
      </c>
      <c r="J766" s="19">
        <f>(Solieusap!J1625)</f>
        <v>-7.3999999999999999E-4</v>
      </c>
      <c r="K766" s="19">
        <f t="shared" si="47"/>
        <v>9.5999999999999992E-3</v>
      </c>
      <c r="L766" s="19">
        <f t="shared" si="48"/>
        <v>-0.67520000000000002</v>
      </c>
      <c r="M766" s="19">
        <f t="shared" si="49"/>
        <v>1.3412999999999999</v>
      </c>
    </row>
    <row r="767" spans="1:15" hidden="1">
      <c r="A767" s="88" t="str">
        <f>Solieusap!A800</f>
        <v>133</v>
      </c>
      <c r="B767" s="88" t="str">
        <f>Solieusap!B800</f>
        <v>TTHT</v>
      </c>
      <c r="C767" s="88" t="str">
        <f>Solieusap!C800</f>
        <v>Combination</v>
      </c>
      <c r="D767" s="88">
        <f>Solieusap!D800</f>
        <v>0</v>
      </c>
      <c r="E767" s="19">
        <f>(Solieusap!E800)</f>
        <v>9.2999999999999992E-3</v>
      </c>
      <c r="F767" s="19">
        <f>(Solieusap!F800)</f>
        <v>-6.3500000000000001E-2</v>
      </c>
      <c r="G767" s="19">
        <f>(Solieusap!G800)</f>
        <v>9.3328000000000007</v>
      </c>
      <c r="H767" s="19">
        <f>(Solieusap!H800)</f>
        <v>8.8440000000000005E-2</v>
      </c>
      <c r="I767" s="19">
        <f>(Solieusap!I800)</f>
        <v>7.9299999999999995E-3</v>
      </c>
      <c r="J767" s="19">
        <f>(Solieusap!J800)</f>
        <v>2.9E-4</v>
      </c>
      <c r="K767" s="19">
        <f t="shared" si="47"/>
        <v>9.2999999999999992E-3</v>
      </c>
      <c r="L767" s="19">
        <f t="shared" si="48"/>
        <v>-6.3500000000000001E-2</v>
      </c>
      <c r="M767" s="19">
        <f t="shared" si="49"/>
        <v>9.3328000000000007</v>
      </c>
    </row>
    <row r="768" spans="1:15" hidden="1">
      <c r="A768" s="88" t="str">
        <f>Solieusap!A787</f>
        <v>133</v>
      </c>
      <c r="B768" s="88" t="str">
        <f>Solieusap!B787</f>
        <v>HT</v>
      </c>
      <c r="C768" s="88" t="str">
        <f>Solieusap!C787</f>
        <v>LinStatic</v>
      </c>
      <c r="D768" s="88">
        <f>Solieusap!D787</f>
        <v>0</v>
      </c>
      <c r="E768" s="19">
        <f>(Solieusap!E787)</f>
        <v>9.2999999999999992E-3</v>
      </c>
      <c r="F768" s="19">
        <f>(Solieusap!F787)</f>
        <v>-6.3500000000000001E-2</v>
      </c>
      <c r="G768" s="19">
        <f>(Solieusap!G787)</f>
        <v>9.3328000000000007</v>
      </c>
      <c r="H768" s="19">
        <f>(Solieusap!H787)</f>
        <v>8.8440000000000005E-2</v>
      </c>
      <c r="I768" s="19">
        <f>(Solieusap!I787)</f>
        <v>7.9299999999999995E-3</v>
      </c>
      <c r="J768" s="19">
        <f>(Solieusap!J787)</f>
        <v>2.9E-4</v>
      </c>
      <c r="K768" s="19">
        <f t="shared" si="47"/>
        <v>9.2999999999999992E-3</v>
      </c>
      <c r="L768" s="19">
        <f t="shared" si="48"/>
        <v>-6.3500000000000001E-2</v>
      </c>
      <c r="M768" s="19">
        <f t="shared" si="49"/>
        <v>9.3328000000000007</v>
      </c>
    </row>
    <row r="769" spans="1:15">
      <c r="A769" s="88" t="str">
        <f>Solieusap!A31</f>
        <v>91</v>
      </c>
      <c r="B769" s="88" t="str">
        <f>Solieusap!B31</f>
        <v>cb13</v>
      </c>
      <c r="C769" s="88" t="str">
        <f>Solieusap!C31</f>
        <v>Combination</v>
      </c>
      <c r="D769" s="88">
        <f>Solieusap!D31</f>
        <v>0</v>
      </c>
      <c r="E769" s="19">
        <f>(Solieusap!E31)</f>
        <v>9.1000000000000004E-3</v>
      </c>
      <c r="F769" s="19">
        <f>(Solieusap!F31)</f>
        <v>5.4999999999999997E-3</v>
      </c>
      <c r="G769" s="19">
        <f>(Solieusap!G31)</f>
        <v>16.4786</v>
      </c>
      <c r="H769" s="19">
        <f>(Solieusap!H31)</f>
        <v>6.0720000000000003E-2</v>
      </c>
      <c r="I769" s="19">
        <f>(Solieusap!I31)</f>
        <v>-8.0629999999999993E-2</v>
      </c>
      <c r="J769" s="19">
        <f>(Solieusap!J31)</f>
        <v>2.8700000000000002E-3</v>
      </c>
      <c r="K769" s="19">
        <f t="shared" si="47"/>
        <v>9.1000000000000004E-3</v>
      </c>
      <c r="L769" s="19">
        <f t="shared" si="48"/>
        <v>5.4999999999999997E-3</v>
      </c>
      <c r="M769" s="19">
        <f t="shared" si="49"/>
        <v>16.4786</v>
      </c>
      <c r="N769" s="80">
        <f>H769</f>
        <v>6.0720000000000003E-2</v>
      </c>
      <c r="O769" s="80">
        <f>I769</f>
        <v>-8.0629999999999993E-2</v>
      </c>
    </row>
    <row r="770" spans="1:15" hidden="1">
      <c r="A770" s="88" t="str">
        <f>Solieusap!A1394</f>
        <v>159</v>
      </c>
      <c r="B770" s="88" t="str">
        <f>Solieusap!B1394</f>
        <v>GY</v>
      </c>
      <c r="C770" s="88" t="str">
        <f>Solieusap!C1394</f>
        <v>LinStatic</v>
      </c>
      <c r="D770" s="88">
        <f>Solieusap!D1394</f>
        <v>0</v>
      </c>
      <c r="E770" s="19">
        <f>(Solieusap!E1394)</f>
        <v>8.6999999999999994E-3</v>
      </c>
      <c r="F770" s="19">
        <f>(Solieusap!F1394)</f>
        <v>0.67300000000000004</v>
      </c>
      <c r="G770" s="19">
        <f>(Solieusap!G1394)</f>
        <v>-1.1049</v>
      </c>
      <c r="H770" s="19">
        <f>(Solieusap!H1394)</f>
        <v>-0.72270000000000001</v>
      </c>
      <c r="I770" s="19">
        <f>(Solieusap!I1394)</f>
        <v>1.1900000000000001E-2</v>
      </c>
      <c r="J770" s="19">
        <f>(Solieusap!J1394)</f>
        <v>-4.4999999999999999E-4</v>
      </c>
      <c r="K770" s="19">
        <f t="shared" si="47"/>
        <v>8.6999999999999994E-3</v>
      </c>
      <c r="L770" s="19">
        <f t="shared" si="48"/>
        <v>0.67300000000000004</v>
      </c>
      <c r="M770" s="19">
        <f t="shared" si="49"/>
        <v>-1.1049</v>
      </c>
    </row>
    <row r="771" spans="1:15" hidden="1">
      <c r="A771" s="88" t="str">
        <f>Solieusap!A1665</f>
        <v>296</v>
      </c>
      <c r="B771" s="88" t="str">
        <f>Solieusap!B1665</f>
        <v>HT3</v>
      </c>
      <c r="C771" s="88" t="str">
        <f>Solieusap!C1665</f>
        <v>LinStatic</v>
      </c>
      <c r="D771" s="88">
        <f>Solieusap!D1665</f>
        <v>0</v>
      </c>
      <c r="E771" s="19">
        <f>(Solieusap!E1665)</f>
        <v>8.6E-3</v>
      </c>
      <c r="F771" s="19">
        <f>(Solieusap!F1665)</f>
        <v>1.1601999999999999</v>
      </c>
      <c r="G771" s="19">
        <f>(Solieusap!G1665)</f>
        <v>0.52470000000000006</v>
      </c>
      <c r="H771" s="19">
        <f>(Solieusap!H1665)</f>
        <v>5.6550000000000003E-2</v>
      </c>
      <c r="I771" s="19">
        <f>(Solieusap!I1665)</f>
        <v>-3.6889999999999999E-2</v>
      </c>
      <c r="J771" s="19">
        <f>(Solieusap!J1665)</f>
        <v>5.7619999999999998E-2</v>
      </c>
      <c r="K771" s="19">
        <f t="shared" si="47"/>
        <v>8.6E-3</v>
      </c>
      <c r="L771" s="19">
        <f t="shared" si="48"/>
        <v>1.1601999999999999</v>
      </c>
      <c r="M771" s="19">
        <f t="shared" si="49"/>
        <v>0.52470000000000006</v>
      </c>
    </row>
    <row r="772" spans="1:15">
      <c r="A772" s="88" t="str">
        <f>Solieusap!A30</f>
        <v>91</v>
      </c>
      <c r="B772" s="88" t="str">
        <f>Solieusap!B30</f>
        <v>cb12</v>
      </c>
      <c r="C772" s="88" t="str">
        <f>Solieusap!C30</f>
        <v>Combination</v>
      </c>
      <c r="D772" s="88">
        <f>Solieusap!D30</f>
        <v>0</v>
      </c>
      <c r="E772" s="19">
        <f>(Solieusap!E30)</f>
        <v>8.0999999999999996E-3</v>
      </c>
      <c r="F772" s="19">
        <f>(Solieusap!F30)</f>
        <v>-1.6400000000000001E-2</v>
      </c>
      <c r="G772" s="19">
        <f>(Solieusap!G30)</f>
        <v>16.402000000000001</v>
      </c>
      <c r="H772" s="19">
        <f>(Solieusap!H30)</f>
        <v>9.1490000000000002E-2</v>
      </c>
      <c r="I772" s="19">
        <f>(Solieusap!I30)</f>
        <v>-8.2189999999999999E-2</v>
      </c>
      <c r="J772" s="19">
        <f>(Solieusap!J30)</f>
        <v>2.6700000000000001E-3</v>
      </c>
      <c r="K772" s="19">
        <f t="shared" si="47"/>
        <v>8.0999999999999996E-3</v>
      </c>
      <c r="L772" s="19">
        <f t="shared" si="48"/>
        <v>-1.6400000000000001E-2</v>
      </c>
      <c r="M772" s="19">
        <f t="shared" si="49"/>
        <v>16.402000000000001</v>
      </c>
      <c r="N772" s="80">
        <f>H772</f>
        <v>9.1490000000000002E-2</v>
      </c>
      <c r="O772" s="80">
        <f>I772</f>
        <v>-8.2189999999999999E-2</v>
      </c>
    </row>
    <row r="773" spans="1:15" hidden="1">
      <c r="A773" s="88" t="str">
        <f>Solieusap!A1302</f>
        <v>155</v>
      </c>
      <c r="B773" s="88" t="str">
        <f>Solieusap!B1302</f>
        <v>GY</v>
      </c>
      <c r="C773" s="88" t="str">
        <f>Solieusap!C1302</f>
        <v>LinStatic</v>
      </c>
      <c r="D773" s="88">
        <f>Solieusap!D1302</f>
        <v>0</v>
      </c>
      <c r="E773" s="19">
        <f>(Solieusap!E1302)</f>
        <v>8.0999999999999996E-3</v>
      </c>
      <c r="F773" s="19">
        <f>(Solieusap!F1302)</f>
        <v>0.68240000000000001</v>
      </c>
      <c r="G773" s="19">
        <f>(Solieusap!G1302)</f>
        <v>-1.0344</v>
      </c>
      <c r="H773" s="19">
        <f>(Solieusap!H1302)</f>
        <v>-0.74114000000000002</v>
      </c>
      <c r="I773" s="19">
        <f>(Solieusap!I1302)</f>
        <v>1.265E-2</v>
      </c>
      <c r="J773" s="19">
        <f>(Solieusap!J1302)</f>
        <v>-6.4000000000000005E-4</v>
      </c>
      <c r="K773" s="19">
        <f t="shared" ref="K773:K836" si="52">E773</f>
        <v>8.0999999999999996E-3</v>
      </c>
      <c r="L773" s="19">
        <f t="shared" ref="L773:L836" si="53">F773</f>
        <v>0.68240000000000001</v>
      </c>
      <c r="M773" s="19">
        <f t="shared" ref="M773:M836" si="54">G773</f>
        <v>-1.0344</v>
      </c>
    </row>
    <row r="774" spans="1:15" hidden="1">
      <c r="A774" s="88" t="str">
        <f>Solieusap!A488</f>
        <v>119</v>
      </c>
      <c r="B774" s="88" t="str">
        <f>Solieusap!B488</f>
        <v>cb24</v>
      </c>
      <c r="C774" s="88" t="str">
        <f>Solieusap!C488</f>
        <v>Combination</v>
      </c>
      <c r="D774" s="88">
        <f>Solieusap!D488</f>
        <v>0</v>
      </c>
      <c r="E774" s="19">
        <f>(Solieusap!E488)</f>
        <v>7.9000000000000008E-3</v>
      </c>
      <c r="F774" s="19">
        <f>(Solieusap!F488)</f>
        <v>0.3826</v>
      </c>
      <c r="G774" s="19">
        <f>(Solieusap!G488)</f>
        <v>22.0213</v>
      </c>
      <c r="H774" s="19">
        <f>(Solieusap!H488)</f>
        <v>-0.55920000000000003</v>
      </c>
      <c r="I774" s="19">
        <f>(Solieusap!I488)</f>
        <v>1.123E-2</v>
      </c>
      <c r="J774" s="19">
        <f>(Solieusap!J488)</f>
        <v>6.0999999999999997E-4</v>
      </c>
      <c r="K774" s="19">
        <f t="shared" si="52"/>
        <v>7.9000000000000008E-3</v>
      </c>
      <c r="L774" s="19">
        <f t="shared" si="53"/>
        <v>0.3826</v>
      </c>
      <c r="M774" s="19">
        <f t="shared" si="54"/>
        <v>22.0213</v>
      </c>
    </row>
    <row r="775" spans="1:15" hidden="1">
      <c r="A775" s="88" t="str">
        <f>Solieusap!A493</f>
        <v>119</v>
      </c>
      <c r="B775" s="88" t="str">
        <f>Solieusap!B493</f>
        <v>cb23</v>
      </c>
      <c r="C775" s="88" t="str">
        <f>Solieusap!C493</f>
        <v>Combination</v>
      </c>
      <c r="D775" s="88">
        <f>Solieusap!D493</f>
        <v>0</v>
      </c>
      <c r="E775" s="19">
        <f>(Solieusap!E493)</f>
        <v>7.7000000000000002E-3</v>
      </c>
      <c r="F775" s="19">
        <f>(Solieusap!F493)</f>
        <v>0.35949999999999999</v>
      </c>
      <c r="G775" s="19">
        <f>(Solieusap!G493)</f>
        <v>21.857900000000001</v>
      </c>
      <c r="H775" s="19">
        <f>(Solieusap!H493)</f>
        <v>-0.52764999999999995</v>
      </c>
      <c r="I775" s="19">
        <f>(Solieusap!I493)</f>
        <v>1.137E-2</v>
      </c>
      <c r="J775" s="19">
        <f>(Solieusap!J493)</f>
        <v>6.7000000000000002E-4</v>
      </c>
      <c r="K775" s="19">
        <f t="shared" si="52"/>
        <v>7.7000000000000002E-3</v>
      </c>
      <c r="L775" s="19">
        <f t="shared" si="53"/>
        <v>0.35949999999999999</v>
      </c>
      <c r="M775" s="19">
        <f t="shared" si="54"/>
        <v>21.857900000000001</v>
      </c>
    </row>
    <row r="776" spans="1:15" hidden="1">
      <c r="A776" s="88" t="str">
        <f>Solieusap!A245</f>
        <v>101</v>
      </c>
      <c r="B776" s="88" t="str">
        <f>Solieusap!B245</f>
        <v>GYY</v>
      </c>
      <c r="C776" s="88" t="str">
        <f>Solieusap!C245</f>
        <v>LinStatic</v>
      </c>
      <c r="D776" s="88">
        <f>Solieusap!D245</f>
        <v>0</v>
      </c>
      <c r="E776" s="19">
        <f>(Solieusap!E245)</f>
        <v>7.4999999999999997E-3</v>
      </c>
      <c r="F776" s="19">
        <f>(Solieusap!F245)</f>
        <v>-0.57299999999999995</v>
      </c>
      <c r="G776" s="19">
        <f>(Solieusap!G245)</f>
        <v>3.1300000000000001E-2</v>
      </c>
      <c r="H776" s="19">
        <f>(Solieusap!H245)</f>
        <v>0.79781999999999997</v>
      </c>
      <c r="I776" s="19">
        <f>(Solieusap!I245)</f>
        <v>1.17E-2</v>
      </c>
      <c r="J776" s="19">
        <f>(Solieusap!J245)</f>
        <v>5.6999999999999998E-4</v>
      </c>
      <c r="K776" s="19">
        <f t="shared" si="52"/>
        <v>7.4999999999999997E-3</v>
      </c>
      <c r="L776" s="19">
        <f t="shared" si="53"/>
        <v>-0.57299999999999995</v>
      </c>
      <c r="M776" s="19">
        <f t="shared" si="54"/>
        <v>3.1300000000000001E-2</v>
      </c>
    </row>
    <row r="777" spans="1:15">
      <c r="A777" s="88" t="str">
        <f>Solieusap!A28</f>
        <v>91</v>
      </c>
      <c r="B777" s="88" t="str">
        <f>Solieusap!B28</f>
        <v>cb10</v>
      </c>
      <c r="C777" s="88" t="str">
        <f>Solieusap!C28</f>
        <v>Combination</v>
      </c>
      <c r="D777" s="88">
        <f>Solieusap!D28</f>
        <v>0</v>
      </c>
      <c r="E777" s="19">
        <f>(Solieusap!E28)</f>
        <v>6.7999999999999996E-3</v>
      </c>
      <c r="F777" s="19">
        <f>(Solieusap!F28)</f>
        <v>-2.0899999999999998E-2</v>
      </c>
      <c r="G777" s="19">
        <f>(Solieusap!G28)</f>
        <v>23.149699999999999</v>
      </c>
      <c r="H777" s="19">
        <f>(Solieusap!H28)</f>
        <v>9.8250000000000004E-2</v>
      </c>
      <c r="I777" s="19">
        <f>(Solieusap!I28)</f>
        <v>-8.4169999999999995E-2</v>
      </c>
      <c r="J777" s="19">
        <f>(Solieusap!J28)</f>
        <v>2.63E-3</v>
      </c>
      <c r="K777" s="19">
        <f t="shared" si="52"/>
        <v>6.7999999999999996E-3</v>
      </c>
      <c r="L777" s="19">
        <f t="shared" si="53"/>
        <v>-2.0899999999999998E-2</v>
      </c>
      <c r="M777" s="19">
        <f t="shared" si="54"/>
        <v>23.149699999999999</v>
      </c>
      <c r="N777" s="80">
        <f>H777</f>
        <v>9.8250000000000004E-2</v>
      </c>
      <c r="O777" s="80">
        <f>I777</f>
        <v>-8.4169999999999995E-2</v>
      </c>
    </row>
    <row r="778" spans="1:15" hidden="1">
      <c r="A778" s="88" t="str">
        <f>Solieusap!A494</f>
        <v>119</v>
      </c>
      <c r="B778" s="88" t="str">
        <f>Solieusap!B494</f>
        <v>cb21</v>
      </c>
      <c r="C778" s="88" t="str">
        <f>Solieusap!C494</f>
        <v>Combination</v>
      </c>
      <c r="D778" s="88">
        <f>Solieusap!D494</f>
        <v>0</v>
      </c>
      <c r="E778" s="19">
        <f>(Solieusap!E494)</f>
        <v>6.7999999999999996E-3</v>
      </c>
      <c r="F778" s="19">
        <f>(Solieusap!F494)</f>
        <v>0.37969999999999998</v>
      </c>
      <c r="G778" s="19">
        <f>(Solieusap!G494)</f>
        <v>21.796199999999999</v>
      </c>
      <c r="H778" s="19">
        <f>(Solieusap!H494)</f>
        <v>-0.55520000000000003</v>
      </c>
      <c r="I778" s="19">
        <f>(Solieusap!I494)</f>
        <v>1.0279999999999999E-2</v>
      </c>
      <c r="J778" s="19">
        <f>(Solieusap!J494)</f>
        <v>6.2E-4</v>
      </c>
      <c r="K778" s="19">
        <f t="shared" si="52"/>
        <v>6.7999999999999996E-3</v>
      </c>
      <c r="L778" s="19">
        <f t="shared" si="53"/>
        <v>0.37969999999999998</v>
      </c>
      <c r="M778" s="19">
        <f t="shared" si="54"/>
        <v>21.796199999999999</v>
      </c>
    </row>
    <row r="779" spans="1:15" hidden="1">
      <c r="A779" s="88" t="str">
        <f>Solieusap!A1664</f>
        <v>296</v>
      </c>
      <c r="B779" s="88" t="str">
        <f>Solieusap!B1664</f>
        <v>HT2</v>
      </c>
      <c r="C779" s="88" t="str">
        <f>Solieusap!C1664</f>
        <v>LinStatic</v>
      </c>
      <c r="D779" s="88">
        <f>Solieusap!D1664</f>
        <v>0</v>
      </c>
      <c r="E779" s="19">
        <f>(Solieusap!E1664)</f>
        <v>6.6E-3</v>
      </c>
      <c r="F779" s="19">
        <f>(Solieusap!F1664)</f>
        <v>4.0500000000000001E-2</v>
      </c>
      <c r="G779" s="19">
        <f>(Solieusap!G1664)</f>
        <v>1.5100000000000001E-2</v>
      </c>
      <c r="H779" s="19">
        <f>(Solieusap!H1664)</f>
        <v>-3.8700000000000002E-3</v>
      </c>
      <c r="I779" s="19">
        <f>(Solieusap!I1664)</f>
        <v>6.6E-4</v>
      </c>
      <c r="J779" s="19">
        <f>(Solieusap!J1664)</f>
        <v>-1.6999999999999999E-3</v>
      </c>
      <c r="K779" s="19">
        <f t="shared" si="52"/>
        <v>6.6E-3</v>
      </c>
      <c r="L779" s="19">
        <f t="shared" si="53"/>
        <v>4.0500000000000001E-2</v>
      </c>
      <c r="M779" s="19">
        <f t="shared" si="54"/>
        <v>1.5100000000000001E-2</v>
      </c>
    </row>
    <row r="780" spans="1:15" hidden="1">
      <c r="A780" s="88" t="str">
        <f>Solieusap!A499</f>
        <v>119</v>
      </c>
      <c r="B780" s="88" t="str">
        <f>Solieusap!B499</f>
        <v>cb8</v>
      </c>
      <c r="C780" s="88" t="str">
        <f>Solieusap!C499</f>
        <v>Combination</v>
      </c>
      <c r="D780" s="88">
        <f>Solieusap!D499</f>
        <v>0</v>
      </c>
      <c r="E780" s="19">
        <f>(Solieusap!E499)</f>
        <v>6.3E-3</v>
      </c>
      <c r="F780" s="19">
        <f>(Solieusap!F499)</f>
        <v>0.43430000000000002</v>
      </c>
      <c r="G780" s="19">
        <f>(Solieusap!G499)</f>
        <v>17.4177</v>
      </c>
      <c r="H780" s="19">
        <f>(Solieusap!H499)</f>
        <v>-0.63178999999999996</v>
      </c>
      <c r="I780" s="19">
        <f>(Solieusap!I499)</f>
        <v>1.0200000000000001E-2</v>
      </c>
      <c r="J780" s="19">
        <f>(Solieusap!J499)</f>
        <v>6.6E-4</v>
      </c>
      <c r="K780" s="19">
        <f t="shared" si="52"/>
        <v>6.3E-3</v>
      </c>
      <c r="L780" s="19">
        <f t="shared" si="53"/>
        <v>0.43430000000000002</v>
      </c>
      <c r="M780" s="19">
        <f t="shared" si="54"/>
        <v>17.4177</v>
      </c>
    </row>
    <row r="781" spans="1:15" hidden="1">
      <c r="A781" s="88" t="str">
        <f>Solieusap!A509</f>
        <v>119</v>
      </c>
      <c r="B781" s="88" t="str">
        <f>Solieusap!B509</f>
        <v>GY</v>
      </c>
      <c r="C781" s="88" t="str">
        <f>Solieusap!C509</f>
        <v>LinStatic</v>
      </c>
      <c r="D781" s="88">
        <f>Solieusap!D509</f>
        <v>0</v>
      </c>
      <c r="E781" s="19">
        <f>(Solieusap!E509)</f>
        <v>6.1999999999999998E-3</v>
      </c>
      <c r="F781" s="19">
        <f>(Solieusap!F509)</f>
        <v>0.499</v>
      </c>
      <c r="G781" s="19">
        <f>(Solieusap!G509)</f>
        <v>-0.14030000000000001</v>
      </c>
      <c r="H781" s="19">
        <f>(Solieusap!H509)</f>
        <v>-0.69389000000000001</v>
      </c>
      <c r="I781" s="19">
        <f>(Solieusap!I509)</f>
        <v>9.8300000000000002E-3</v>
      </c>
      <c r="J781" s="19">
        <f>(Solieusap!J509)</f>
        <v>4.8000000000000001E-4</v>
      </c>
      <c r="K781" s="19">
        <f t="shared" si="52"/>
        <v>6.1999999999999998E-3</v>
      </c>
      <c r="L781" s="19">
        <f t="shared" si="53"/>
        <v>0.499</v>
      </c>
      <c r="M781" s="19">
        <f t="shared" si="54"/>
        <v>-0.14030000000000001</v>
      </c>
    </row>
    <row r="782" spans="1:15" hidden="1">
      <c r="A782" s="88" t="str">
        <f>Solieusap!A1667</f>
        <v>296</v>
      </c>
      <c r="B782" s="88" t="str">
        <f>Solieusap!B1667</f>
        <v>HT5</v>
      </c>
      <c r="C782" s="88" t="str">
        <f>Solieusap!C1667</f>
        <v>LinStatic</v>
      </c>
      <c r="D782" s="88">
        <f>Solieusap!D1667</f>
        <v>0</v>
      </c>
      <c r="E782" s="19">
        <f>(Solieusap!E1667)</f>
        <v>6.0000000000000001E-3</v>
      </c>
      <c r="F782" s="19">
        <f>(Solieusap!F1667)</f>
        <v>4.6300000000000001E-2</v>
      </c>
      <c r="G782" s="19">
        <f>(Solieusap!G1667)</f>
        <v>1.7000000000000001E-2</v>
      </c>
      <c r="H782" s="19">
        <f>(Solieusap!H1667)</f>
        <v>-6.11E-3</v>
      </c>
      <c r="I782" s="19">
        <f>(Solieusap!I1667)</f>
        <v>5.8E-4</v>
      </c>
      <c r="J782" s="19">
        <f>(Solieusap!J1667)</f>
        <v>-8.8999999999999995E-4</v>
      </c>
      <c r="K782" s="19">
        <f t="shared" si="52"/>
        <v>6.0000000000000001E-3</v>
      </c>
      <c r="L782" s="19">
        <f t="shared" si="53"/>
        <v>4.6300000000000001E-2</v>
      </c>
      <c r="M782" s="19">
        <f t="shared" si="54"/>
        <v>1.7000000000000001E-2</v>
      </c>
    </row>
    <row r="783" spans="1:15" hidden="1">
      <c r="A783" s="88" t="str">
        <f>Solieusap!A1758</f>
        <v>307</v>
      </c>
      <c r="B783" s="88" t="str">
        <f>Solieusap!B1758</f>
        <v>HT4</v>
      </c>
      <c r="C783" s="88" t="str">
        <f>Solieusap!C1758</f>
        <v>LinStatic</v>
      </c>
      <c r="D783" s="88">
        <f>Solieusap!D1758</f>
        <v>0</v>
      </c>
      <c r="E783" s="19">
        <f>(Solieusap!E1758)</f>
        <v>5.1999999999999998E-3</v>
      </c>
      <c r="F783" s="19">
        <f>(Solieusap!F1758)</f>
        <v>4.7E-2</v>
      </c>
      <c r="G783" s="19">
        <f>(Solieusap!G1758)</f>
        <v>0.98919999999999997</v>
      </c>
      <c r="H783" s="19">
        <f>(Solieusap!H1758)</f>
        <v>-9.6210000000000004E-2</v>
      </c>
      <c r="I783" s="19">
        <f>(Solieusap!I1758)</f>
        <v>2.47E-3</v>
      </c>
      <c r="J783" s="19">
        <f>(Solieusap!J1758)</f>
        <v>2.5000000000000002E-6</v>
      </c>
      <c r="K783" s="19">
        <f t="shared" si="52"/>
        <v>5.1999999999999998E-3</v>
      </c>
      <c r="L783" s="19">
        <f t="shared" si="53"/>
        <v>4.7E-2</v>
      </c>
      <c r="M783" s="19">
        <f t="shared" si="54"/>
        <v>0.98919999999999997</v>
      </c>
    </row>
    <row r="784" spans="1:15" hidden="1">
      <c r="A784" s="88" t="str">
        <f>Solieusap!A480</f>
        <v>119</v>
      </c>
      <c r="B784" s="88" t="str">
        <f>Solieusap!B480</f>
        <v>cb27</v>
      </c>
      <c r="C784" s="88" t="str">
        <f>Solieusap!C480</f>
        <v>Combination</v>
      </c>
      <c r="D784" s="88">
        <f>Solieusap!D480</f>
        <v>0</v>
      </c>
      <c r="E784" s="19">
        <f>(Solieusap!E480)</f>
        <v>4.8999999999999998E-3</v>
      </c>
      <c r="F784" s="19">
        <f>(Solieusap!F480)</f>
        <v>-0.63029999999999997</v>
      </c>
      <c r="G784" s="19">
        <f>(Solieusap!G480)</f>
        <v>22.2988</v>
      </c>
      <c r="H784" s="19">
        <f>(Solieusap!H480)</f>
        <v>0.84894999999999998</v>
      </c>
      <c r="I784" s="19">
        <f>(Solieusap!I480)</f>
        <v>7.3999999999999999E-4</v>
      </c>
      <c r="J784" s="19">
        <f>(Solieusap!J480)</f>
        <v>-7.0500000000000006E-5</v>
      </c>
      <c r="K784" s="19">
        <f t="shared" si="52"/>
        <v>4.8999999999999998E-3</v>
      </c>
      <c r="L784" s="19">
        <f t="shared" si="53"/>
        <v>-0.63029999999999997</v>
      </c>
      <c r="M784" s="19">
        <f t="shared" si="54"/>
        <v>22.2988</v>
      </c>
    </row>
    <row r="785" spans="1:13" hidden="1">
      <c r="A785" s="88" t="str">
        <f>Solieusap!A557</f>
        <v>123</v>
      </c>
      <c r="B785" s="88" t="str">
        <f>Solieusap!B557</f>
        <v>HT</v>
      </c>
      <c r="C785" s="88" t="str">
        <f>Solieusap!C557</f>
        <v>LinStatic</v>
      </c>
      <c r="D785" s="88">
        <f>Solieusap!D557</f>
        <v>0</v>
      </c>
      <c r="E785" s="19">
        <f>(Solieusap!E557)</f>
        <v>4.5999999999999999E-3</v>
      </c>
      <c r="F785" s="19">
        <f>(Solieusap!F557)</f>
        <v>-6.8099999999999994E-2</v>
      </c>
      <c r="G785" s="19">
        <f>(Solieusap!G557)</f>
        <v>10.8904</v>
      </c>
      <c r="H785" s="19">
        <f>(Solieusap!H557)</f>
        <v>8.9700000000000002E-2</v>
      </c>
      <c r="I785" s="19">
        <f>(Solieusap!I557)</f>
        <v>3.5000000000000001E-3</v>
      </c>
      <c r="J785" s="19">
        <f>(Solieusap!J557)</f>
        <v>-3.4000000000000002E-4</v>
      </c>
      <c r="K785" s="19">
        <f t="shared" si="52"/>
        <v>4.5999999999999999E-3</v>
      </c>
      <c r="L785" s="19">
        <f t="shared" si="53"/>
        <v>-6.8099999999999994E-2</v>
      </c>
      <c r="M785" s="19">
        <f t="shared" si="54"/>
        <v>10.8904</v>
      </c>
    </row>
    <row r="786" spans="1:13" hidden="1">
      <c r="A786" s="88" t="str">
        <f>Solieusap!A570</f>
        <v>123</v>
      </c>
      <c r="B786" s="88" t="str">
        <f>Solieusap!B570</f>
        <v>TTHT</v>
      </c>
      <c r="C786" s="88" t="str">
        <f>Solieusap!C570</f>
        <v>Combination</v>
      </c>
      <c r="D786" s="88">
        <f>Solieusap!D570</f>
        <v>0</v>
      </c>
      <c r="E786" s="19">
        <f>(Solieusap!E570)</f>
        <v>4.5999999999999999E-3</v>
      </c>
      <c r="F786" s="19">
        <f>(Solieusap!F570)</f>
        <v>-6.8099999999999994E-2</v>
      </c>
      <c r="G786" s="19">
        <f>(Solieusap!G570)</f>
        <v>10.8904</v>
      </c>
      <c r="H786" s="19">
        <f>(Solieusap!H570)</f>
        <v>8.9700000000000002E-2</v>
      </c>
      <c r="I786" s="19">
        <f>(Solieusap!I570)</f>
        <v>3.5000000000000001E-3</v>
      </c>
      <c r="J786" s="19">
        <f>(Solieusap!J570)</f>
        <v>-3.4000000000000002E-4</v>
      </c>
      <c r="K786" s="19">
        <f t="shared" si="52"/>
        <v>4.5999999999999999E-3</v>
      </c>
      <c r="L786" s="19">
        <f t="shared" si="53"/>
        <v>-6.8099999999999994E-2</v>
      </c>
      <c r="M786" s="19">
        <f t="shared" si="54"/>
        <v>10.8904</v>
      </c>
    </row>
    <row r="787" spans="1:13" hidden="1">
      <c r="A787" s="88" t="str">
        <f>Solieusap!A257</f>
        <v>101</v>
      </c>
      <c r="B787" s="88" t="str">
        <f>Solieusap!B257</f>
        <v>cb9</v>
      </c>
      <c r="C787" s="88" t="str">
        <f>Solieusap!C257</f>
        <v>Combination</v>
      </c>
      <c r="D787" s="88">
        <f>Solieusap!D257</f>
        <v>0</v>
      </c>
      <c r="E787" s="19">
        <f>(Solieusap!E257)</f>
        <v>4.5999999999999999E-3</v>
      </c>
      <c r="F787" s="19">
        <f>(Solieusap!F257)</f>
        <v>-0.6421</v>
      </c>
      <c r="G787" s="19">
        <f>(Solieusap!G257)</f>
        <v>17.306100000000001</v>
      </c>
      <c r="H787" s="19">
        <f>(Solieusap!H257)</f>
        <v>0.86436999999999997</v>
      </c>
      <c r="I787" s="19">
        <f>(Solieusap!I257)</f>
        <v>9.2300000000000004E-3</v>
      </c>
      <c r="J787" s="19">
        <f>(Solieusap!J257)</f>
        <v>4.4000000000000002E-4</v>
      </c>
      <c r="K787" s="19">
        <f t="shared" si="52"/>
        <v>4.5999999999999999E-3</v>
      </c>
      <c r="L787" s="19">
        <f t="shared" si="53"/>
        <v>-0.6421</v>
      </c>
      <c r="M787" s="19">
        <f t="shared" si="54"/>
        <v>17.306100000000001</v>
      </c>
    </row>
    <row r="788" spans="1:13" hidden="1">
      <c r="A788" s="88" t="str">
        <f>Solieusap!A330</f>
        <v>107</v>
      </c>
      <c r="B788" s="88" t="str">
        <f>Solieusap!B330</f>
        <v>HT2</v>
      </c>
      <c r="C788" s="88" t="str">
        <f>Solieusap!C330</f>
        <v>LinStatic</v>
      </c>
      <c r="D788" s="88">
        <f>Solieusap!D330</f>
        <v>0</v>
      </c>
      <c r="E788" s="19">
        <f>(Solieusap!E330)</f>
        <v>4.4000000000000003E-3</v>
      </c>
      <c r="F788" s="19">
        <f>(Solieusap!F330)</f>
        <v>-5.0439999999999998E-5</v>
      </c>
      <c r="G788" s="19">
        <f>(Solieusap!G330)</f>
        <v>6.9080000000000004</v>
      </c>
      <c r="H788" s="19">
        <f>(Solieusap!H330)</f>
        <v>3.5400000000000002E-3</v>
      </c>
      <c r="I788" s="19">
        <f>(Solieusap!I330)</f>
        <v>3.9300000000000003E-3</v>
      </c>
      <c r="J788" s="19">
        <f>(Solieusap!J330)</f>
        <v>1.798E-6</v>
      </c>
      <c r="K788" s="19">
        <f t="shared" si="52"/>
        <v>4.4000000000000003E-3</v>
      </c>
      <c r="L788" s="19">
        <f t="shared" si="53"/>
        <v>-5.0439999999999998E-5</v>
      </c>
      <c r="M788" s="19">
        <f t="shared" si="54"/>
        <v>6.9080000000000004</v>
      </c>
    </row>
    <row r="789" spans="1:13" hidden="1">
      <c r="A789" s="88" t="str">
        <f>Solieusap!A110</f>
        <v>95</v>
      </c>
      <c r="B789" s="88" t="str">
        <f>Solieusap!B110</f>
        <v>TTHT</v>
      </c>
      <c r="C789" s="88" t="str">
        <f>Solieusap!C110</f>
        <v>Combination</v>
      </c>
      <c r="D789" s="88">
        <f>Solieusap!D110</f>
        <v>0</v>
      </c>
      <c r="E789" s="19">
        <f>(Solieusap!E110)</f>
        <v>4.3E-3</v>
      </c>
      <c r="F789" s="19">
        <f>(Solieusap!F110)</f>
        <v>-3.8100000000000002E-2</v>
      </c>
      <c r="G789" s="19">
        <f>(Solieusap!G110)</f>
        <v>9.2667000000000002</v>
      </c>
      <c r="H789" s="19">
        <f>(Solieusap!H110)</f>
        <v>6.5070000000000003E-2</v>
      </c>
      <c r="I789" s="19">
        <f>(Solieusap!I110)</f>
        <v>4.7999999999999996E-3</v>
      </c>
      <c r="J789" s="19">
        <f>(Solieusap!J110)</f>
        <v>5.1799999999999999E-5</v>
      </c>
      <c r="K789" s="19">
        <f t="shared" si="52"/>
        <v>4.3E-3</v>
      </c>
      <c r="L789" s="19">
        <f t="shared" si="53"/>
        <v>-3.8100000000000002E-2</v>
      </c>
      <c r="M789" s="19">
        <f t="shared" si="54"/>
        <v>9.2667000000000002</v>
      </c>
    </row>
    <row r="790" spans="1:13" hidden="1">
      <c r="A790" s="88" t="str">
        <f>Solieusap!A97</f>
        <v>95</v>
      </c>
      <c r="B790" s="88" t="str">
        <f>Solieusap!B97</f>
        <v>HT</v>
      </c>
      <c r="C790" s="88" t="str">
        <f>Solieusap!C97</f>
        <v>LinStatic</v>
      </c>
      <c r="D790" s="88">
        <f>Solieusap!D97</f>
        <v>0</v>
      </c>
      <c r="E790" s="19">
        <f>(Solieusap!E97)</f>
        <v>4.3E-3</v>
      </c>
      <c r="F790" s="19">
        <f>(Solieusap!F97)</f>
        <v>-3.8100000000000002E-2</v>
      </c>
      <c r="G790" s="19">
        <f>(Solieusap!G97)</f>
        <v>9.2667000000000002</v>
      </c>
      <c r="H790" s="19">
        <f>(Solieusap!H97)</f>
        <v>6.5070000000000003E-2</v>
      </c>
      <c r="I790" s="19">
        <f>(Solieusap!I97)</f>
        <v>4.7999999999999996E-3</v>
      </c>
      <c r="J790" s="19">
        <f>(Solieusap!J97)</f>
        <v>5.1799999999999999E-5</v>
      </c>
      <c r="K790" s="19">
        <f t="shared" si="52"/>
        <v>4.3E-3</v>
      </c>
      <c r="L790" s="19">
        <f t="shared" si="53"/>
        <v>-3.8100000000000002E-2</v>
      </c>
      <c r="M790" s="19">
        <f t="shared" si="54"/>
        <v>9.2667000000000002</v>
      </c>
    </row>
    <row r="791" spans="1:13" hidden="1">
      <c r="A791" s="88" t="str">
        <f>Solieusap!A101</f>
        <v>95</v>
      </c>
      <c r="B791" s="88" t="str">
        <f>Solieusap!B101</f>
        <v>HT3</v>
      </c>
      <c r="C791" s="88" t="str">
        <f>Solieusap!C101</f>
        <v>LinStatic</v>
      </c>
      <c r="D791" s="88">
        <f>Solieusap!D101</f>
        <v>0</v>
      </c>
      <c r="E791" s="19">
        <f>(Solieusap!E101)</f>
        <v>3.5000000000000001E-3</v>
      </c>
      <c r="F791" s="19">
        <f>(Solieusap!F101)</f>
        <v>-4.8599999999999997E-2</v>
      </c>
      <c r="G791" s="19">
        <f>(Solieusap!G101)</f>
        <v>2.2198000000000002</v>
      </c>
      <c r="H791" s="19">
        <f>(Solieusap!H101)</f>
        <v>7.0290000000000005E-2</v>
      </c>
      <c r="I791" s="19">
        <f>(Solieusap!I101)</f>
        <v>4.5900000000000003E-3</v>
      </c>
      <c r="J791" s="19">
        <f>(Solieusap!J101)</f>
        <v>5.8329999999999999E-5</v>
      </c>
      <c r="K791" s="19">
        <f t="shared" si="52"/>
        <v>3.5000000000000001E-3</v>
      </c>
      <c r="L791" s="19">
        <f t="shared" si="53"/>
        <v>-4.8599999999999997E-2</v>
      </c>
      <c r="M791" s="19">
        <f t="shared" si="54"/>
        <v>2.2198000000000002</v>
      </c>
    </row>
    <row r="792" spans="1:13" hidden="1">
      <c r="A792" s="88" t="str">
        <f>Solieusap!A1487</f>
        <v>163</v>
      </c>
      <c r="B792" s="88" t="str">
        <f>Solieusap!B1487</f>
        <v>GYY</v>
      </c>
      <c r="C792" s="88" t="str">
        <f>Solieusap!C1487</f>
        <v>LinStatic</v>
      </c>
      <c r="D792" s="88">
        <f>Solieusap!D1487</f>
        <v>0</v>
      </c>
      <c r="E792" s="19">
        <f>(Solieusap!E1487)</f>
        <v>3.3999999999999998E-3</v>
      </c>
      <c r="F792" s="19">
        <f>(Solieusap!F1487)</f>
        <v>-0.65659999999999996</v>
      </c>
      <c r="G792" s="19">
        <f>(Solieusap!G1487)</f>
        <v>1.2883</v>
      </c>
      <c r="H792" s="19">
        <f>(Solieusap!H1487)</f>
        <v>0.77056999999999998</v>
      </c>
      <c r="I792" s="19">
        <f>(Solieusap!I1487)</f>
        <v>4.5700000000000003E-3</v>
      </c>
      <c r="J792" s="19">
        <f>(Solieusap!J1487)</f>
        <v>-8.5999999999999998E-4</v>
      </c>
      <c r="K792" s="19">
        <f t="shared" si="52"/>
        <v>3.3999999999999998E-3</v>
      </c>
      <c r="L792" s="19">
        <f t="shared" si="53"/>
        <v>-0.65659999999999996</v>
      </c>
      <c r="M792" s="19">
        <f t="shared" si="54"/>
        <v>1.2883</v>
      </c>
    </row>
    <row r="793" spans="1:13" hidden="1">
      <c r="A793" s="88" t="str">
        <f>Solieusap!A938</f>
        <v>139</v>
      </c>
      <c r="B793" s="88" t="str">
        <f>Solieusap!B938</f>
        <v>TTHT</v>
      </c>
      <c r="C793" s="88" t="str">
        <f>Solieusap!C938</f>
        <v>Combination</v>
      </c>
      <c r="D793" s="88">
        <f>Solieusap!D938</f>
        <v>0</v>
      </c>
      <c r="E793" s="19">
        <f>(Solieusap!E938)</f>
        <v>3.3999999999999998E-3</v>
      </c>
      <c r="F793" s="19">
        <f>(Solieusap!F938)</f>
        <v>-6.1600000000000002E-2</v>
      </c>
      <c r="G793" s="19">
        <f>(Solieusap!G938)</f>
        <v>8.9681999999999995</v>
      </c>
      <c r="H793" s="19">
        <f>(Solieusap!H938)</f>
        <v>8.3900000000000002E-2</v>
      </c>
      <c r="I793" s="19">
        <f>(Solieusap!I938)</f>
        <v>2.8400000000000001E-3</v>
      </c>
      <c r="J793" s="19">
        <f>(Solieusap!J938)</f>
        <v>-1.1E-4</v>
      </c>
      <c r="K793" s="19">
        <f t="shared" si="52"/>
        <v>3.3999999999999998E-3</v>
      </c>
      <c r="L793" s="19">
        <f t="shared" si="53"/>
        <v>-6.1600000000000002E-2</v>
      </c>
      <c r="M793" s="19">
        <f t="shared" si="54"/>
        <v>8.9681999999999995</v>
      </c>
    </row>
    <row r="794" spans="1:13" hidden="1">
      <c r="A794" s="88" t="str">
        <f>Solieusap!A925</f>
        <v>139</v>
      </c>
      <c r="B794" s="88" t="str">
        <f>Solieusap!B925</f>
        <v>HT</v>
      </c>
      <c r="C794" s="88" t="str">
        <f>Solieusap!C925</f>
        <v>LinStatic</v>
      </c>
      <c r="D794" s="88">
        <f>Solieusap!D925</f>
        <v>0</v>
      </c>
      <c r="E794" s="19">
        <f>(Solieusap!E925)</f>
        <v>3.3999999999999998E-3</v>
      </c>
      <c r="F794" s="19">
        <f>(Solieusap!F925)</f>
        <v>-6.1600000000000002E-2</v>
      </c>
      <c r="G794" s="19">
        <f>(Solieusap!G925)</f>
        <v>8.9681999999999995</v>
      </c>
      <c r="H794" s="19">
        <f>(Solieusap!H925)</f>
        <v>8.3900000000000002E-2</v>
      </c>
      <c r="I794" s="19">
        <f>(Solieusap!I925)</f>
        <v>2.8400000000000001E-3</v>
      </c>
      <c r="J794" s="19">
        <f>(Solieusap!J925)</f>
        <v>-1.1E-4</v>
      </c>
      <c r="K794" s="19">
        <f t="shared" si="52"/>
        <v>3.3999999999999998E-3</v>
      </c>
      <c r="L794" s="19">
        <f t="shared" si="53"/>
        <v>-6.1600000000000002E-2</v>
      </c>
      <c r="M794" s="19">
        <f t="shared" si="54"/>
        <v>8.9681999999999995</v>
      </c>
    </row>
    <row r="795" spans="1:13" hidden="1">
      <c r="A795" s="88" t="str">
        <f>Solieusap!A1211</f>
        <v>151</v>
      </c>
      <c r="B795" s="88" t="str">
        <f>Solieusap!B1211</f>
        <v>GYY</v>
      </c>
      <c r="C795" s="88" t="str">
        <f>Solieusap!C1211</f>
        <v>LinStatic</v>
      </c>
      <c r="D795" s="88">
        <f>Solieusap!D1211</f>
        <v>0</v>
      </c>
      <c r="E795" s="19">
        <f>(Solieusap!E1211)</f>
        <v>3.2000000000000002E-3</v>
      </c>
      <c r="F795" s="19">
        <f>(Solieusap!F1211)</f>
        <v>-0.59240000000000004</v>
      </c>
      <c r="G795" s="19">
        <f>(Solieusap!G1211)</f>
        <v>0.80620000000000003</v>
      </c>
      <c r="H795" s="19">
        <f>(Solieusap!H1211)</f>
        <v>0.81479000000000001</v>
      </c>
      <c r="I795" s="19">
        <f>(Solieusap!I1211)</f>
        <v>4.2599999999999999E-3</v>
      </c>
      <c r="J795" s="19">
        <f>(Solieusap!J1211)</f>
        <v>-6.0999999999999997E-4</v>
      </c>
      <c r="K795" s="19">
        <f t="shared" si="52"/>
        <v>3.2000000000000002E-3</v>
      </c>
      <c r="L795" s="19">
        <f t="shared" si="53"/>
        <v>-0.59240000000000004</v>
      </c>
      <c r="M795" s="19">
        <f t="shared" si="54"/>
        <v>0.80620000000000003</v>
      </c>
    </row>
    <row r="796" spans="1:13" hidden="1">
      <c r="A796" s="88" t="str">
        <f>Solieusap!A332</f>
        <v>107</v>
      </c>
      <c r="B796" s="88" t="str">
        <f>Solieusap!B332</f>
        <v>HT4</v>
      </c>
      <c r="C796" s="88" t="str">
        <f>Solieusap!C332</f>
        <v>LinStatic</v>
      </c>
      <c r="D796" s="88">
        <f>Solieusap!D332</f>
        <v>0</v>
      </c>
      <c r="E796" s="19">
        <f>(Solieusap!E332)</f>
        <v>3.2000000000000002E-3</v>
      </c>
      <c r="F796" s="19">
        <f>(Solieusap!F332)</f>
        <v>-9.4100000000000003E-2</v>
      </c>
      <c r="G796" s="19">
        <f>(Solieusap!G332)</f>
        <v>6.6176000000000004</v>
      </c>
      <c r="H796" s="19">
        <f>(Solieusap!H332)</f>
        <v>9.8760000000000001E-2</v>
      </c>
      <c r="I796" s="19">
        <f>(Solieusap!I332)</f>
        <v>2.7299999999999998E-3</v>
      </c>
      <c r="J796" s="19">
        <f>(Solieusap!J332)</f>
        <v>-3.3019999999999999E-5</v>
      </c>
      <c r="K796" s="19">
        <f t="shared" si="52"/>
        <v>3.2000000000000002E-3</v>
      </c>
      <c r="L796" s="19">
        <f t="shared" si="53"/>
        <v>-9.4100000000000003E-2</v>
      </c>
      <c r="M796" s="19">
        <f t="shared" si="54"/>
        <v>6.6176000000000004</v>
      </c>
    </row>
    <row r="797" spans="1:13" hidden="1">
      <c r="A797" s="88" t="str">
        <f>Solieusap!A274</f>
        <v>101</v>
      </c>
      <c r="B797" s="88" t="str">
        <f>Solieusap!B274</f>
        <v>cb26</v>
      </c>
      <c r="C797" s="88" t="str">
        <f>Solieusap!C274</f>
        <v>Combination</v>
      </c>
      <c r="D797" s="88">
        <f>Solieusap!D274</f>
        <v>0</v>
      </c>
      <c r="E797" s="19">
        <f>(Solieusap!E274)</f>
        <v>3.0000000000000001E-3</v>
      </c>
      <c r="F797" s="19">
        <f>(Solieusap!F274)</f>
        <v>-0.58950000000000002</v>
      </c>
      <c r="G797" s="19">
        <f>(Solieusap!G274)</f>
        <v>21.4434</v>
      </c>
      <c r="H797" s="19">
        <f>(Solieusap!H274)</f>
        <v>0.79174</v>
      </c>
      <c r="I797" s="19">
        <f>(Solieusap!I274)</f>
        <v>7.2500000000000004E-3</v>
      </c>
      <c r="J797" s="19">
        <f>(Solieusap!J274)</f>
        <v>3.8000000000000002E-4</v>
      </c>
      <c r="K797" s="19">
        <f t="shared" si="52"/>
        <v>3.0000000000000001E-3</v>
      </c>
      <c r="L797" s="19">
        <f t="shared" si="53"/>
        <v>-0.58950000000000002</v>
      </c>
      <c r="M797" s="19">
        <f t="shared" si="54"/>
        <v>21.4434</v>
      </c>
    </row>
    <row r="798" spans="1:13" hidden="1">
      <c r="A798" s="88" t="str">
        <f>Solieusap!A1297</f>
        <v>155</v>
      </c>
      <c r="B798" s="88" t="str">
        <f>Solieusap!B1297</f>
        <v>HT3</v>
      </c>
      <c r="C798" s="88" t="str">
        <f>Solieusap!C1297</f>
        <v>LinStatic</v>
      </c>
      <c r="D798" s="88">
        <f>Solieusap!D1297</f>
        <v>0</v>
      </c>
      <c r="E798" s="19">
        <f>(Solieusap!E1297)</f>
        <v>3.0000000000000001E-3</v>
      </c>
      <c r="F798" s="19">
        <f>(Solieusap!F1297)</f>
        <v>-5.2499999999999998E-2</v>
      </c>
      <c r="G798" s="19">
        <f>(Solieusap!G1297)</f>
        <v>2.2827000000000002</v>
      </c>
      <c r="H798" s="19">
        <f>(Solieusap!H1297)</f>
        <v>7.2760000000000005E-2</v>
      </c>
      <c r="I798" s="19">
        <f>(Solieusap!I1297)</f>
        <v>3.5999999999999999E-3</v>
      </c>
      <c r="J798" s="19">
        <f>(Solieusap!J1297)</f>
        <v>-3.1E-4</v>
      </c>
      <c r="K798" s="19">
        <f t="shared" si="52"/>
        <v>3.0000000000000001E-3</v>
      </c>
      <c r="L798" s="19">
        <f t="shared" si="53"/>
        <v>-5.2499999999999998E-2</v>
      </c>
      <c r="M798" s="19">
        <f t="shared" si="54"/>
        <v>2.2827000000000002</v>
      </c>
    </row>
    <row r="799" spans="1:13" hidden="1">
      <c r="A799" s="88" t="str">
        <f>Solieusap!A1440</f>
        <v>161</v>
      </c>
      <c r="B799" s="88" t="str">
        <f>Solieusap!B1440</f>
        <v>GY</v>
      </c>
      <c r="C799" s="88" t="str">
        <f>Solieusap!C1440</f>
        <v>LinStatic</v>
      </c>
      <c r="D799" s="88">
        <f>Solieusap!D1440</f>
        <v>0</v>
      </c>
      <c r="E799" s="19">
        <f>(Solieusap!E1440)</f>
        <v>2.8999999999999998E-3</v>
      </c>
      <c r="F799" s="19">
        <f>(Solieusap!F1440)</f>
        <v>0.66579999999999995</v>
      </c>
      <c r="G799" s="19">
        <f>(Solieusap!G1440)</f>
        <v>-0.96020000000000005</v>
      </c>
      <c r="H799" s="19">
        <f>(Solieusap!H1440)</f>
        <v>-0.71194000000000002</v>
      </c>
      <c r="I799" s="19">
        <f>(Solieusap!I1440)</f>
        <v>3.96E-3</v>
      </c>
      <c r="J799" s="19">
        <f>(Solieusap!J1440)</f>
        <v>-7.3999999999999999E-4</v>
      </c>
      <c r="K799" s="19">
        <f t="shared" si="52"/>
        <v>2.8999999999999998E-3</v>
      </c>
      <c r="L799" s="19">
        <f t="shared" si="53"/>
        <v>0.66579999999999995</v>
      </c>
      <c r="M799" s="19">
        <f t="shared" si="54"/>
        <v>-0.96020000000000005</v>
      </c>
    </row>
    <row r="800" spans="1:13" hidden="1">
      <c r="A800" s="88" t="str">
        <f>Solieusap!A1257</f>
        <v>153</v>
      </c>
      <c r="B800" s="88" t="str">
        <f>Solieusap!B1257</f>
        <v>GYY</v>
      </c>
      <c r="C800" s="88" t="str">
        <f>Solieusap!C1257</f>
        <v>LinStatic</v>
      </c>
      <c r="D800" s="88">
        <f>Solieusap!D1257</f>
        <v>0</v>
      </c>
      <c r="E800" s="19">
        <f>(Solieusap!E1257)</f>
        <v>2.8999999999999998E-3</v>
      </c>
      <c r="F800" s="19">
        <f>(Solieusap!F1257)</f>
        <v>-0.60399999999999998</v>
      </c>
      <c r="G800" s="19">
        <f>(Solieusap!G1257)</f>
        <v>0.72289999999999999</v>
      </c>
      <c r="H800" s="19">
        <f>(Solieusap!H1257)</f>
        <v>0.83287</v>
      </c>
      <c r="I800" s="19">
        <f>(Solieusap!I1257)</f>
        <v>4.0099999999999997E-3</v>
      </c>
      <c r="J800" s="19">
        <f>(Solieusap!J1257)</f>
        <v>-1.6900000000000001E-3</v>
      </c>
      <c r="K800" s="19">
        <f t="shared" si="52"/>
        <v>2.8999999999999998E-3</v>
      </c>
      <c r="L800" s="19">
        <f t="shared" si="53"/>
        <v>-0.60399999999999998</v>
      </c>
      <c r="M800" s="19">
        <f t="shared" si="54"/>
        <v>0.72289999999999999</v>
      </c>
    </row>
    <row r="801" spans="1:13" hidden="1">
      <c r="A801" s="88" t="str">
        <f>Solieusap!A980</f>
        <v>141</v>
      </c>
      <c r="B801" s="88" t="str">
        <f>Solieusap!B980</f>
        <v>GY</v>
      </c>
      <c r="C801" s="88" t="str">
        <f>Solieusap!C980</f>
        <v>LinStatic</v>
      </c>
      <c r="D801" s="88">
        <f>Solieusap!D980</f>
        <v>0</v>
      </c>
      <c r="E801" s="19">
        <f>(Solieusap!E980)</f>
        <v>2.8E-3</v>
      </c>
      <c r="F801" s="19">
        <f>(Solieusap!F980)</f>
        <v>0.51670000000000005</v>
      </c>
      <c r="G801" s="19">
        <f>(Solieusap!G980)</f>
        <v>-0.65680000000000005</v>
      </c>
      <c r="H801" s="19">
        <f>(Solieusap!H980)</f>
        <v>-0.70943000000000001</v>
      </c>
      <c r="I801" s="19">
        <f>(Solieusap!I980)</f>
        <v>3.6800000000000001E-3</v>
      </c>
      <c r="J801" s="19">
        <f>(Solieusap!J980)</f>
        <v>-5.1999999999999995E-4</v>
      </c>
      <c r="K801" s="19">
        <f t="shared" si="52"/>
        <v>2.8E-3</v>
      </c>
      <c r="L801" s="19">
        <f t="shared" si="53"/>
        <v>0.51670000000000005</v>
      </c>
      <c r="M801" s="19">
        <f t="shared" si="54"/>
        <v>-0.65680000000000005</v>
      </c>
    </row>
    <row r="802" spans="1:13" hidden="1">
      <c r="A802" s="88" t="str">
        <f>Solieusap!A1165</f>
        <v>149</v>
      </c>
      <c r="B802" s="88" t="str">
        <f>Solieusap!B1165</f>
        <v>GYY</v>
      </c>
      <c r="C802" s="88" t="str">
        <f>Solieusap!C1165</f>
        <v>LinStatic</v>
      </c>
      <c r="D802" s="88">
        <f>Solieusap!D1165</f>
        <v>0</v>
      </c>
      <c r="E802" s="19">
        <f>(Solieusap!E1165)</f>
        <v>2.5999999999999999E-3</v>
      </c>
      <c r="F802" s="19">
        <f>(Solieusap!F1165)</f>
        <v>-0.58020000000000005</v>
      </c>
      <c r="G802" s="19">
        <f>(Solieusap!G1165)</f>
        <v>0.67749999999999999</v>
      </c>
      <c r="H802" s="19">
        <f>(Solieusap!H1165)</f>
        <v>0.79974000000000001</v>
      </c>
      <c r="I802" s="19">
        <f>(Solieusap!I1165)</f>
        <v>3.5400000000000002E-3</v>
      </c>
      <c r="J802" s="19">
        <f>(Solieusap!J1165)</f>
        <v>-1.5E-3</v>
      </c>
      <c r="K802" s="19">
        <f t="shared" si="52"/>
        <v>2.5999999999999999E-3</v>
      </c>
      <c r="L802" s="19">
        <f t="shared" si="53"/>
        <v>-0.58020000000000005</v>
      </c>
      <c r="M802" s="19">
        <f t="shared" si="54"/>
        <v>0.67749999999999999</v>
      </c>
    </row>
    <row r="803" spans="1:13" hidden="1">
      <c r="A803" s="88" t="str">
        <f>Solieusap!A475</f>
        <v>119</v>
      </c>
      <c r="B803" s="88" t="str">
        <f>Solieusap!B475</f>
        <v>cb5</v>
      </c>
      <c r="C803" s="88" t="str">
        <f>Solieusap!C475</f>
        <v>Combination</v>
      </c>
      <c r="D803" s="88">
        <f>Solieusap!D475</f>
        <v>0</v>
      </c>
      <c r="E803" s="19">
        <f>(Solieusap!E475)</f>
        <v>2.5999999999999999E-3</v>
      </c>
      <c r="F803" s="19">
        <f>(Solieusap!F475)</f>
        <v>-6.6699999999999995E-2</v>
      </c>
      <c r="G803" s="19">
        <f>(Solieusap!G475)</f>
        <v>22.657499999999999</v>
      </c>
      <c r="H803" s="19">
        <f>(Solieusap!H475)</f>
        <v>6.5659999999999996E-2</v>
      </c>
      <c r="I803" s="19">
        <f>(Solieusap!I475)</f>
        <v>2.6099999999999999E-3</v>
      </c>
      <c r="J803" s="19">
        <f>(Solieusap!J475)</f>
        <v>1.8000000000000001E-4</v>
      </c>
      <c r="K803" s="19">
        <f t="shared" si="52"/>
        <v>2.5999999999999999E-3</v>
      </c>
      <c r="L803" s="19">
        <f t="shared" si="53"/>
        <v>-6.6699999999999995E-2</v>
      </c>
      <c r="M803" s="19">
        <f t="shared" si="54"/>
        <v>22.657499999999999</v>
      </c>
    </row>
    <row r="804" spans="1:13" hidden="1">
      <c r="A804" s="88" t="str">
        <f>Solieusap!A147</f>
        <v>97</v>
      </c>
      <c r="B804" s="88" t="str">
        <f>Solieusap!B147</f>
        <v>HT3</v>
      </c>
      <c r="C804" s="88" t="str">
        <f>Solieusap!C147</f>
        <v>LinStatic</v>
      </c>
      <c r="D804" s="88">
        <f>Solieusap!D147</f>
        <v>0</v>
      </c>
      <c r="E804" s="19">
        <f>(Solieusap!E147)</f>
        <v>2.5999999999999999E-3</v>
      </c>
      <c r="F804" s="19">
        <f>(Solieusap!F147)</f>
        <v>-4.7300000000000002E-2</v>
      </c>
      <c r="G804" s="19">
        <f>(Solieusap!G147)</f>
        <v>2.2054999999999998</v>
      </c>
      <c r="H804" s="19">
        <f>(Solieusap!H147)</f>
        <v>6.8089999999999998E-2</v>
      </c>
      <c r="I804" s="19">
        <f>(Solieusap!I147)</f>
        <v>3.8400000000000001E-3</v>
      </c>
      <c r="J804" s="19">
        <f>(Solieusap!J147)</f>
        <v>2.9E-4</v>
      </c>
      <c r="K804" s="19">
        <f t="shared" si="52"/>
        <v>2.5999999999999999E-3</v>
      </c>
      <c r="L804" s="19">
        <f t="shared" si="53"/>
        <v>-4.7300000000000002E-2</v>
      </c>
      <c r="M804" s="19">
        <f t="shared" si="54"/>
        <v>2.2054999999999998</v>
      </c>
    </row>
    <row r="805" spans="1:13" hidden="1">
      <c r="A805" s="88" t="str">
        <f>Solieusap!A1661</f>
        <v>296</v>
      </c>
      <c r="B805" s="88" t="str">
        <f>Solieusap!B1661</f>
        <v>HT</v>
      </c>
      <c r="C805" s="88" t="str">
        <f>Solieusap!C1661</f>
        <v>LinStatic</v>
      </c>
      <c r="D805" s="88">
        <f>Solieusap!D1661</f>
        <v>0</v>
      </c>
      <c r="E805" s="19">
        <f>(Solieusap!E1661)</f>
        <v>2.5000000000000001E-3</v>
      </c>
      <c r="F805" s="19">
        <f>(Solieusap!F1661)</f>
        <v>1.1613</v>
      </c>
      <c r="G805" s="19">
        <f>(Solieusap!G1661)</f>
        <v>0.52449999999999997</v>
      </c>
      <c r="H805" s="19">
        <f>(Solieusap!H1661)</f>
        <v>5.747E-2</v>
      </c>
      <c r="I805" s="19">
        <f>(Solieusap!I1661)</f>
        <v>-3.8510000000000003E-2</v>
      </c>
      <c r="J805" s="19">
        <f>(Solieusap!J1661)</f>
        <v>5.9369999999999999E-2</v>
      </c>
      <c r="K805" s="19">
        <f t="shared" si="52"/>
        <v>2.5000000000000001E-3</v>
      </c>
      <c r="L805" s="19">
        <f t="shared" si="53"/>
        <v>1.1613</v>
      </c>
      <c r="M805" s="19">
        <f t="shared" si="54"/>
        <v>0.52449999999999997</v>
      </c>
    </row>
    <row r="806" spans="1:13" hidden="1">
      <c r="A806" s="88" t="str">
        <f>Solieusap!A934</f>
        <v>139</v>
      </c>
      <c r="B806" s="88" t="str">
        <f>Solieusap!B934</f>
        <v>GY</v>
      </c>
      <c r="C806" s="88" t="str">
        <f>Solieusap!C934</f>
        <v>LinStatic</v>
      </c>
      <c r="D806" s="88">
        <f>Solieusap!D934</f>
        <v>0</v>
      </c>
      <c r="E806" s="19">
        <f>(Solieusap!E934)</f>
        <v>2.5000000000000001E-3</v>
      </c>
      <c r="F806" s="19">
        <f>(Solieusap!F934)</f>
        <v>0.52680000000000005</v>
      </c>
      <c r="G806" s="19">
        <f>(Solieusap!G934)</f>
        <v>-0.61570000000000003</v>
      </c>
      <c r="H806" s="19">
        <f>(Solieusap!H934)</f>
        <v>-0.72511999999999999</v>
      </c>
      <c r="I806" s="19">
        <f>(Solieusap!I934)</f>
        <v>3.5000000000000001E-3</v>
      </c>
      <c r="J806" s="19">
        <f>(Solieusap!J934)</f>
        <v>-1.4499999999999999E-3</v>
      </c>
      <c r="K806" s="19">
        <f t="shared" si="52"/>
        <v>2.5000000000000001E-3</v>
      </c>
      <c r="L806" s="19">
        <f t="shared" si="53"/>
        <v>0.52680000000000005</v>
      </c>
      <c r="M806" s="19">
        <f t="shared" si="54"/>
        <v>-0.61570000000000003</v>
      </c>
    </row>
    <row r="807" spans="1:13" hidden="1">
      <c r="A807" s="88" t="str">
        <f>Solieusap!A501</f>
        <v>119</v>
      </c>
      <c r="B807" s="88" t="str">
        <f>Solieusap!B501</f>
        <v>HT5</v>
      </c>
      <c r="C807" s="88" t="str">
        <f>Solieusap!C501</f>
        <v>LinStatic</v>
      </c>
      <c r="D807" s="88">
        <f>Solieusap!D501</f>
        <v>0</v>
      </c>
      <c r="E807" s="19">
        <f>(Solieusap!E501)</f>
        <v>2.5000000000000001E-3</v>
      </c>
      <c r="F807" s="19">
        <f>(Solieusap!F501)</f>
        <v>-2E-3</v>
      </c>
      <c r="G807" s="19">
        <f>(Solieusap!G501)</f>
        <v>5.0994999999999999</v>
      </c>
      <c r="H807" s="19">
        <f>(Solieusap!H501)</f>
        <v>3.5599999999999998E-3</v>
      </c>
      <c r="I807" s="19">
        <f>(Solieusap!I501)</f>
        <v>2.2399999999999998E-3</v>
      </c>
      <c r="J807" s="19">
        <f>(Solieusap!J501)</f>
        <v>2.576E-6</v>
      </c>
      <c r="K807" s="19">
        <f t="shared" si="52"/>
        <v>2.5000000000000001E-3</v>
      </c>
      <c r="L807" s="19">
        <f t="shared" si="53"/>
        <v>-2E-3</v>
      </c>
      <c r="M807" s="19">
        <f t="shared" si="54"/>
        <v>5.0994999999999999</v>
      </c>
    </row>
    <row r="808" spans="1:13" hidden="1">
      <c r="A808" s="88" t="str">
        <f>Solieusap!A1674</f>
        <v>296</v>
      </c>
      <c r="B808" s="88" t="str">
        <f>Solieusap!B1674</f>
        <v>TTHT</v>
      </c>
      <c r="C808" s="88" t="str">
        <f>Solieusap!C1674</f>
        <v>Combination</v>
      </c>
      <c r="D808" s="88">
        <f>Solieusap!D1674</f>
        <v>0</v>
      </c>
      <c r="E808" s="19">
        <f>(Solieusap!E1674)</f>
        <v>2.5000000000000001E-3</v>
      </c>
      <c r="F808" s="19">
        <f>(Solieusap!F1674)</f>
        <v>1.1613</v>
      </c>
      <c r="G808" s="19">
        <f>(Solieusap!G1674)</f>
        <v>0.52449999999999997</v>
      </c>
      <c r="H808" s="19">
        <f>(Solieusap!H1674)</f>
        <v>5.747E-2</v>
      </c>
      <c r="I808" s="19">
        <f>(Solieusap!I1674)</f>
        <v>-3.8510000000000003E-2</v>
      </c>
      <c r="J808" s="19">
        <f>(Solieusap!J1674)</f>
        <v>5.9369999999999999E-2</v>
      </c>
      <c r="K808" s="19">
        <f t="shared" si="52"/>
        <v>2.5000000000000001E-3</v>
      </c>
      <c r="L808" s="19">
        <f t="shared" si="53"/>
        <v>1.1613</v>
      </c>
      <c r="M808" s="19">
        <f t="shared" si="54"/>
        <v>0.52449999999999997</v>
      </c>
    </row>
    <row r="809" spans="1:13" hidden="1">
      <c r="A809" s="88" t="str">
        <f>Solieusap!A477</f>
        <v>119</v>
      </c>
      <c r="B809" s="88" t="str">
        <f>Solieusap!B477</f>
        <v>cb4</v>
      </c>
      <c r="C809" s="88" t="str">
        <f>Solieusap!C477</f>
        <v>Combination</v>
      </c>
      <c r="D809" s="88">
        <f>Solieusap!D477</f>
        <v>0</v>
      </c>
      <c r="E809" s="19">
        <f>(Solieusap!E477)</f>
        <v>2.3999999999999998E-3</v>
      </c>
      <c r="F809" s="19">
        <f>(Solieusap!F477)</f>
        <v>-9.2299999999999993E-2</v>
      </c>
      <c r="G809" s="19">
        <f>(Solieusap!G477)</f>
        <v>22.475899999999999</v>
      </c>
      <c r="H809" s="19">
        <f>(Solieusap!H477)</f>
        <v>0.10072</v>
      </c>
      <c r="I809" s="19">
        <f>(Solieusap!I477)</f>
        <v>2.7599999999999999E-3</v>
      </c>
      <c r="J809" s="19">
        <f>(Solieusap!J477)</f>
        <v>2.4000000000000001E-4</v>
      </c>
      <c r="K809" s="19">
        <f t="shared" si="52"/>
        <v>2.3999999999999998E-3</v>
      </c>
      <c r="L809" s="19">
        <f t="shared" si="53"/>
        <v>-9.2299999999999993E-2</v>
      </c>
      <c r="M809" s="19">
        <f t="shared" si="54"/>
        <v>22.475899999999999</v>
      </c>
    </row>
    <row r="810" spans="1:13" hidden="1">
      <c r="A810" s="88" t="str">
        <f>Solieusap!A143</f>
        <v>97</v>
      </c>
      <c r="B810" s="88" t="str">
        <f>Solieusap!B143</f>
        <v>HT</v>
      </c>
      <c r="C810" s="88" t="str">
        <f>Solieusap!C143</f>
        <v>LinStatic</v>
      </c>
      <c r="D810" s="88">
        <f>Solieusap!D143</f>
        <v>0</v>
      </c>
      <c r="E810" s="19">
        <f>(Solieusap!E143)</f>
        <v>2.3E-3</v>
      </c>
      <c r="F810" s="19">
        <f>(Solieusap!F143)</f>
        <v>-4.87E-2</v>
      </c>
      <c r="G810" s="19">
        <f>(Solieusap!G143)</f>
        <v>10.777699999999999</v>
      </c>
      <c r="H810" s="19">
        <f>(Solieusap!H143)</f>
        <v>7.3599999999999999E-2</v>
      </c>
      <c r="I810" s="19">
        <f>(Solieusap!I143)</f>
        <v>3.0100000000000001E-3</v>
      </c>
      <c r="J810" s="19">
        <f>(Solieusap!J143)</f>
        <v>2.5999999999999998E-4</v>
      </c>
      <c r="K810" s="19">
        <f t="shared" si="52"/>
        <v>2.3E-3</v>
      </c>
      <c r="L810" s="19">
        <f t="shared" si="53"/>
        <v>-4.87E-2</v>
      </c>
      <c r="M810" s="19">
        <f t="shared" si="54"/>
        <v>10.777699999999999</v>
      </c>
    </row>
    <row r="811" spans="1:13" hidden="1">
      <c r="A811" s="88" t="str">
        <f>Solieusap!A156</f>
        <v>97</v>
      </c>
      <c r="B811" s="88" t="str">
        <f>Solieusap!B156</f>
        <v>TTHT</v>
      </c>
      <c r="C811" s="88" t="str">
        <f>Solieusap!C156</f>
        <v>Combination</v>
      </c>
      <c r="D811" s="88">
        <f>Solieusap!D156</f>
        <v>0</v>
      </c>
      <c r="E811" s="19">
        <f>(Solieusap!E156)</f>
        <v>2.3E-3</v>
      </c>
      <c r="F811" s="19">
        <f>(Solieusap!F156)</f>
        <v>-4.87E-2</v>
      </c>
      <c r="G811" s="19">
        <f>(Solieusap!G156)</f>
        <v>10.777699999999999</v>
      </c>
      <c r="H811" s="19">
        <f>(Solieusap!H156)</f>
        <v>7.3599999999999999E-2</v>
      </c>
      <c r="I811" s="19">
        <f>(Solieusap!I156)</f>
        <v>3.0100000000000001E-3</v>
      </c>
      <c r="J811" s="19">
        <f>(Solieusap!J156)</f>
        <v>2.5999999999999998E-4</v>
      </c>
      <c r="K811" s="19">
        <f t="shared" si="52"/>
        <v>2.3E-3</v>
      </c>
      <c r="L811" s="19">
        <f t="shared" si="53"/>
        <v>-4.87E-2</v>
      </c>
      <c r="M811" s="19">
        <f t="shared" si="54"/>
        <v>10.777699999999999</v>
      </c>
    </row>
    <row r="812" spans="1:13" hidden="1">
      <c r="A812" s="88" t="str">
        <f>Solieusap!A503</f>
        <v>119</v>
      </c>
      <c r="B812" s="88" t="str">
        <f>Solieusap!B503</f>
        <v>HT4</v>
      </c>
      <c r="C812" s="88" t="str">
        <f>Solieusap!C503</f>
        <v>LinStatic</v>
      </c>
      <c r="D812" s="88">
        <f>Solieusap!D503</f>
        <v>0</v>
      </c>
      <c r="E812" s="19">
        <f>(Solieusap!E503)</f>
        <v>2.3E-3</v>
      </c>
      <c r="F812" s="19">
        <f>(Solieusap!F503)</f>
        <v>-2.7699999999999999E-2</v>
      </c>
      <c r="G812" s="19">
        <f>(Solieusap!G503)</f>
        <v>4.9179000000000004</v>
      </c>
      <c r="H812" s="19">
        <f>(Solieusap!H503)</f>
        <v>3.8609999999999998E-2</v>
      </c>
      <c r="I812" s="19">
        <f>(Solieusap!I503)</f>
        <v>2.3999999999999998E-3</v>
      </c>
      <c r="J812" s="19">
        <f>(Solieusap!J503)</f>
        <v>6.0970000000000001E-5</v>
      </c>
      <c r="K812" s="19">
        <f t="shared" si="52"/>
        <v>2.3E-3</v>
      </c>
      <c r="L812" s="19">
        <f t="shared" si="53"/>
        <v>-2.7699999999999999E-2</v>
      </c>
      <c r="M812" s="19">
        <f t="shared" si="54"/>
        <v>4.9179000000000004</v>
      </c>
    </row>
    <row r="813" spans="1:13" hidden="1">
      <c r="A813" s="88" t="str">
        <f>Solieusap!A1026</f>
        <v>143</v>
      </c>
      <c r="B813" s="88" t="str">
        <f>Solieusap!B1026</f>
        <v>GY</v>
      </c>
      <c r="C813" s="88" t="str">
        <f>Solieusap!C1026</f>
        <v>LinStatic</v>
      </c>
      <c r="D813" s="88">
        <f>Solieusap!D1026</f>
        <v>0</v>
      </c>
      <c r="E813" s="19">
        <f>(Solieusap!E1026)</f>
        <v>2.2000000000000001E-3</v>
      </c>
      <c r="F813" s="19">
        <f>(Solieusap!F1026)</f>
        <v>0.50639999999999996</v>
      </c>
      <c r="G813" s="19">
        <f>(Solieusap!G1026)</f>
        <v>-0.57040000000000002</v>
      </c>
      <c r="H813" s="19">
        <f>(Solieusap!H1026)</f>
        <v>-0.69669999999999999</v>
      </c>
      <c r="I813" s="19">
        <f>(Solieusap!I1026)</f>
        <v>3.0500000000000002E-3</v>
      </c>
      <c r="J813" s="19">
        <f>(Solieusap!J1026)</f>
        <v>-1.2899999999999999E-3</v>
      </c>
      <c r="K813" s="19">
        <f t="shared" si="52"/>
        <v>2.2000000000000001E-3</v>
      </c>
      <c r="L813" s="19">
        <f t="shared" si="53"/>
        <v>0.50639999999999996</v>
      </c>
      <c r="M813" s="19">
        <f t="shared" si="54"/>
        <v>-0.57040000000000002</v>
      </c>
    </row>
    <row r="814" spans="1:13" hidden="1">
      <c r="A814" s="88" t="str">
        <f>Solieusap!A425</f>
        <v>115</v>
      </c>
      <c r="B814" s="88" t="str">
        <f>Solieusap!B425</f>
        <v>HT5</v>
      </c>
      <c r="C814" s="88" t="str">
        <f>Solieusap!C425</f>
        <v>LinStatic</v>
      </c>
      <c r="D814" s="88">
        <f>Solieusap!D425</f>
        <v>0</v>
      </c>
      <c r="E814" s="19">
        <f>(Solieusap!E425)</f>
        <v>2.2000000000000001E-3</v>
      </c>
      <c r="F814" s="19">
        <f>(Solieusap!F425)</f>
        <v>-1.6000000000000001E-3</v>
      </c>
      <c r="G814" s="19">
        <f>(Solieusap!G425)</f>
        <v>3.2947000000000002</v>
      </c>
      <c r="H814" s="19">
        <f>(Solieusap!H425)</f>
        <v>3.2699999999999999E-3</v>
      </c>
      <c r="I814" s="19">
        <f>(Solieusap!I425)</f>
        <v>2E-3</v>
      </c>
      <c r="J814" s="19">
        <f>(Solieusap!J425)</f>
        <v>1.747E-5</v>
      </c>
      <c r="K814" s="19">
        <f t="shared" si="52"/>
        <v>2.2000000000000001E-3</v>
      </c>
      <c r="L814" s="19">
        <f t="shared" si="53"/>
        <v>-1.6000000000000001E-3</v>
      </c>
      <c r="M814" s="19">
        <f t="shared" si="54"/>
        <v>3.2947000000000002</v>
      </c>
    </row>
    <row r="815" spans="1:13" hidden="1">
      <c r="A815" s="88" t="str">
        <f>Solieusap!A193</f>
        <v>99</v>
      </c>
      <c r="B815" s="88" t="str">
        <f>Solieusap!B193</f>
        <v>HT3</v>
      </c>
      <c r="C815" s="88" t="str">
        <f>Solieusap!C193</f>
        <v>LinStatic</v>
      </c>
      <c r="D815" s="88">
        <f>Solieusap!D193</f>
        <v>0</v>
      </c>
      <c r="E815" s="19">
        <f>(Solieusap!E193)</f>
        <v>2.2000000000000001E-3</v>
      </c>
      <c r="F815" s="19">
        <f>(Solieusap!F193)</f>
        <v>-5.3800000000000001E-2</v>
      </c>
      <c r="G815" s="19">
        <f>(Solieusap!G193)</f>
        <v>4.1558999999999999</v>
      </c>
      <c r="H815" s="19">
        <f>(Solieusap!H193)</f>
        <v>7.3849999999999999E-2</v>
      </c>
      <c r="I815" s="19">
        <f>(Solieusap!I193)</f>
        <v>1.2099999999999999E-3</v>
      </c>
      <c r="J815" s="19">
        <f>(Solieusap!J193)</f>
        <v>-4.2039999999999997E-5</v>
      </c>
      <c r="K815" s="19">
        <f t="shared" si="52"/>
        <v>2.2000000000000001E-3</v>
      </c>
      <c r="L815" s="19">
        <f t="shared" si="53"/>
        <v>-5.3800000000000001E-2</v>
      </c>
      <c r="M815" s="19">
        <f t="shared" si="54"/>
        <v>4.1558999999999999</v>
      </c>
    </row>
    <row r="816" spans="1:13" hidden="1">
      <c r="A816" s="88" t="str">
        <f>Solieusap!A929</f>
        <v>139</v>
      </c>
      <c r="B816" s="88" t="str">
        <f>Solieusap!B929</f>
        <v>HT3</v>
      </c>
      <c r="C816" s="88" t="str">
        <f>Solieusap!C929</f>
        <v>LinStatic</v>
      </c>
      <c r="D816" s="88">
        <f>Solieusap!D929</f>
        <v>0</v>
      </c>
      <c r="E816" s="19">
        <f>(Solieusap!E929)</f>
        <v>2.0999999999999999E-3</v>
      </c>
      <c r="F816" s="19">
        <f>(Solieusap!F929)</f>
        <v>-5.6099999999999997E-2</v>
      </c>
      <c r="G816" s="19">
        <f>(Solieusap!G929)</f>
        <v>3.2372000000000001</v>
      </c>
      <c r="H816" s="19">
        <f>(Solieusap!H929)</f>
        <v>7.5899999999999995E-2</v>
      </c>
      <c r="I816" s="19">
        <f>(Solieusap!I929)</f>
        <v>2.0400000000000001E-3</v>
      </c>
      <c r="J816" s="19">
        <f>(Solieusap!J929)</f>
        <v>-3.8080000000000001E-5</v>
      </c>
      <c r="K816" s="19">
        <f t="shared" si="52"/>
        <v>2.0999999999999999E-3</v>
      </c>
      <c r="L816" s="19">
        <f t="shared" si="53"/>
        <v>-5.6099999999999997E-2</v>
      </c>
      <c r="M816" s="19">
        <f t="shared" si="54"/>
        <v>3.2372000000000001</v>
      </c>
    </row>
    <row r="817" spans="1:13" hidden="1">
      <c r="A817" s="88" t="str">
        <f>Solieusap!A276</f>
        <v>101</v>
      </c>
      <c r="B817" s="88" t="str">
        <f>Solieusap!B276</f>
        <v>cb28</v>
      </c>
      <c r="C817" s="88" t="str">
        <f>Solieusap!C276</f>
        <v>Combination</v>
      </c>
      <c r="D817" s="88">
        <f>Solieusap!D276</f>
        <v>0</v>
      </c>
      <c r="E817" s="19">
        <f>(Solieusap!E276)</f>
        <v>1.9E-3</v>
      </c>
      <c r="F817" s="19">
        <f>(Solieusap!F276)</f>
        <v>-0.60970000000000002</v>
      </c>
      <c r="G817" s="19">
        <f>(Solieusap!G276)</f>
        <v>21.586099999999998</v>
      </c>
      <c r="H817" s="19">
        <f>(Solieusap!H276)</f>
        <v>0.81930999999999998</v>
      </c>
      <c r="I817" s="19">
        <f>(Solieusap!I276)</f>
        <v>6.0699999999999999E-3</v>
      </c>
      <c r="J817" s="19">
        <f>(Solieusap!J276)</f>
        <v>3.3E-4</v>
      </c>
      <c r="K817" s="19">
        <f t="shared" si="52"/>
        <v>1.9E-3</v>
      </c>
      <c r="L817" s="19">
        <f t="shared" si="53"/>
        <v>-0.60970000000000002</v>
      </c>
      <c r="M817" s="19">
        <f t="shared" si="54"/>
        <v>21.586099999999998</v>
      </c>
    </row>
    <row r="818" spans="1:13" hidden="1">
      <c r="A818" s="88" t="str">
        <f>Solieusap!A1343</f>
        <v>157</v>
      </c>
      <c r="B818" s="88" t="str">
        <f>Solieusap!B1343</f>
        <v>HT3</v>
      </c>
      <c r="C818" s="88" t="str">
        <f>Solieusap!C1343</f>
        <v>LinStatic</v>
      </c>
      <c r="D818" s="88">
        <f>Solieusap!D1343</f>
        <v>0</v>
      </c>
      <c r="E818" s="19">
        <f>(Solieusap!E1343)</f>
        <v>1.9E-3</v>
      </c>
      <c r="F818" s="19">
        <f>(Solieusap!F1343)</f>
        <v>-5.62E-2</v>
      </c>
      <c r="G818" s="19">
        <f>(Solieusap!G1343)</f>
        <v>3.3165</v>
      </c>
      <c r="H818" s="19">
        <f>(Solieusap!H1343)</f>
        <v>7.714E-2</v>
      </c>
      <c r="I818" s="19">
        <f>(Solieusap!I1343)</f>
        <v>2.48E-3</v>
      </c>
      <c r="J818" s="19">
        <f>(Solieusap!J1343)</f>
        <v>-2.2500000000000001E-5</v>
      </c>
      <c r="K818" s="19">
        <f t="shared" si="52"/>
        <v>1.9E-3</v>
      </c>
      <c r="L818" s="19">
        <f t="shared" si="53"/>
        <v>-5.62E-2</v>
      </c>
      <c r="M818" s="19">
        <f t="shared" si="54"/>
        <v>3.3165</v>
      </c>
    </row>
    <row r="819" spans="1:13" hidden="1">
      <c r="A819" s="88" t="str">
        <f>Solieusap!A277</f>
        <v>101</v>
      </c>
      <c r="B819" s="88" t="str">
        <f>Solieusap!B277</f>
        <v>cb29</v>
      </c>
      <c r="C819" s="88" t="str">
        <f>Solieusap!C277</f>
        <v>Combination</v>
      </c>
      <c r="D819" s="88">
        <f>Solieusap!D277</f>
        <v>0</v>
      </c>
      <c r="E819" s="19">
        <f>(Solieusap!E277)</f>
        <v>1.8E-3</v>
      </c>
      <c r="F819" s="19">
        <f>(Solieusap!F277)</f>
        <v>-0.58660000000000001</v>
      </c>
      <c r="G819" s="19">
        <f>(Solieusap!G277)</f>
        <v>21.7135</v>
      </c>
      <c r="H819" s="19">
        <f>(Solieusap!H277)</f>
        <v>0.78776000000000002</v>
      </c>
      <c r="I819" s="19">
        <f>(Solieusap!I277)</f>
        <v>6.2399999999999999E-3</v>
      </c>
      <c r="J819" s="19">
        <f>(Solieusap!J277)</f>
        <v>3.8000000000000002E-4</v>
      </c>
      <c r="K819" s="19">
        <f t="shared" si="52"/>
        <v>1.8E-3</v>
      </c>
      <c r="L819" s="19">
        <f t="shared" si="53"/>
        <v>-0.58660000000000001</v>
      </c>
      <c r="M819" s="19">
        <f t="shared" si="54"/>
        <v>21.7135</v>
      </c>
    </row>
    <row r="820" spans="1:13" hidden="1">
      <c r="A820" s="88" t="str">
        <f>Solieusap!A561</f>
        <v>123</v>
      </c>
      <c r="B820" s="88" t="str">
        <f>Solieusap!B561</f>
        <v>HT3</v>
      </c>
      <c r="C820" s="88" t="str">
        <f>Solieusap!C561</f>
        <v>LinStatic</v>
      </c>
      <c r="D820" s="88">
        <f>Solieusap!D561</f>
        <v>0</v>
      </c>
      <c r="E820" s="19">
        <f>(Solieusap!E561)</f>
        <v>1.8E-3</v>
      </c>
      <c r="F820" s="19">
        <f>(Solieusap!F561)</f>
        <v>-5.5599999999999997E-2</v>
      </c>
      <c r="G820" s="19">
        <f>(Solieusap!G561)</f>
        <v>3.3531</v>
      </c>
      <c r="H820" s="19">
        <f>(Solieusap!H561)</f>
        <v>7.5469999999999995E-2</v>
      </c>
      <c r="I820" s="19">
        <f>(Solieusap!I561)</f>
        <v>1.48E-3</v>
      </c>
      <c r="J820" s="19">
        <f>(Solieusap!J561)</f>
        <v>-2.9999999999999997E-4</v>
      </c>
      <c r="K820" s="19">
        <f t="shared" si="52"/>
        <v>1.8E-3</v>
      </c>
      <c r="L820" s="19">
        <f t="shared" si="53"/>
        <v>-5.5599999999999997E-2</v>
      </c>
      <c r="M820" s="19">
        <f t="shared" si="54"/>
        <v>3.3531</v>
      </c>
    </row>
    <row r="821" spans="1:13" hidden="1">
      <c r="A821" s="88" t="str">
        <f>Solieusap!A1298</f>
        <v>155</v>
      </c>
      <c r="B821" s="88" t="str">
        <f>Solieusap!B1298</f>
        <v>HT4</v>
      </c>
      <c r="C821" s="88" t="str">
        <f>Solieusap!C1298</f>
        <v>LinStatic</v>
      </c>
      <c r="D821" s="88">
        <f>Solieusap!D1298</f>
        <v>0</v>
      </c>
      <c r="E821" s="19">
        <f>(Solieusap!E1298)</f>
        <v>1.8E-3</v>
      </c>
      <c r="F821" s="19">
        <f>(Solieusap!F1298)</f>
        <v>-2.76E-2</v>
      </c>
      <c r="G821" s="19">
        <f>(Solieusap!G1298)</f>
        <v>2.3622000000000001</v>
      </c>
      <c r="H821" s="19">
        <f>(Solieusap!H1298)</f>
        <v>3.7969999999999997E-2</v>
      </c>
      <c r="I821" s="19">
        <f>(Solieusap!I1298)</f>
        <v>2.0799999999999998E-3</v>
      </c>
      <c r="J821" s="19">
        <f>(Solieusap!J1298)</f>
        <v>-7.0950000000000003E-5</v>
      </c>
      <c r="K821" s="19">
        <f t="shared" si="52"/>
        <v>1.8E-3</v>
      </c>
      <c r="L821" s="19">
        <f t="shared" si="53"/>
        <v>-2.76E-2</v>
      </c>
      <c r="M821" s="19">
        <f t="shared" si="54"/>
        <v>2.3622000000000001</v>
      </c>
    </row>
    <row r="822" spans="1:13" hidden="1">
      <c r="A822" s="88" t="str">
        <f>Solieusap!A567</f>
        <v>123</v>
      </c>
      <c r="B822" s="88" t="str">
        <f>Solieusap!B567</f>
        <v>GYY</v>
      </c>
      <c r="C822" s="88" t="str">
        <f>Solieusap!C567</f>
        <v>LinStatic</v>
      </c>
      <c r="D822" s="88">
        <f>Solieusap!D567</f>
        <v>0</v>
      </c>
      <c r="E822" s="19">
        <f>(Solieusap!E567)</f>
        <v>1.6999999999999999E-3</v>
      </c>
      <c r="F822" s="19">
        <f>(Solieusap!F567)</f>
        <v>-0.58150000000000002</v>
      </c>
      <c r="G822" s="19">
        <f>(Solieusap!G567)</f>
        <v>-1.0855999999999999</v>
      </c>
      <c r="H822" s="19">
        <f>(Solieusap!H567)</f>
        <v>0.81279000000000001</v>
      </c>
      <c r="I822" s="19">
        <f>(Solieusap!I567)</f>
        <v>2.32E-3</v>
      </c>
      <c r="J822" s="19">
        <f>(Solieusap!J567)</f>
        <v>6.0999999999999997E-4</v>
      </c>
      <c r="K822" s="19">
        <f t="shared" si="52"/>
        <v>1.6999999999999999E-3</v>
      </c>
      <c r="L822" s="19">
        <f t="shared" si="53"/>
        <v>-0.58150000000000002</v>
      </c>
      <c r="M822" s="19">
        <f t="shared" si="54"/>
        <v>-1.0855999999999999</v>
      </c>
    </row>
    <row r="823" spans="1:13" hidden="1">
      <c r="A823" s="88" t="str">
        <f>Solieusap!A930</f>
        <v>139</v>
      </c>
      <c r="B823" s="88" t="str">
        <f>Solieusap!B930</f>
        <v>HT4</v>
      </c>
      <c r="C823" s="88" t="str">
        <f>Solieusap!C930</f>
        <v>LinStatic</v>
      </c>
      <c r="D823" s="88">
        <f>Solieusap!D930</f>
        <v>0</v>
      </c>
      <c r="E823" s="19">
        <f>(Solieusap!E930)</f>
        <v>1.6000000000000001E-3</v>
      </c>
      <c r="F823" s="19">
        <f>(Solieusap!F930)</f>
        <v>-2.9600000000000001E-2</v>
      </c>
      <c r="G823" s="19">
        <f>(Solieusap!G930)</f>
        <v>3.2284000000000002</v>
      </c>
      <c r="H823" s="19">
        <f>(Solieusap!H930)</f>
        <v>3.9780000000000003E-2</v>
      </c>
      <c r="I823" s="19">
        <f>(Solieusap!I930)</f>
        <v>1.5399999999999999E-3</v>
      </c>
      <c r="J823" s="19">
        <f>(Solieusap!J930)</f>
        <v>-1E-4</v>
      </c>
      <c r="K823" s="19">
        <f t="shared" si="52"/>
        <v>1.6000000000000001E-3</v>
      </c>
      <c r="L823" s="19">
        <f t="shared" si="53"/>
        <v>-2.9600000000000001E-2</v>
      </c>
      <c r="M823" s="19">
        <f t="shared" si="54"/>
        <v>3.2284000000000002</v>
      </c>
    </row>
    <row r="824" spans="1:13" hidden="1">
      <c r="A824" s="88" t="str">
        <f>Solieusap!A613</f>
        <v>125</v>
      </c>
      <c r="B824" s="88" t="str">
        <f>Solieusap!B613</f>
        <v>GYY</v>
      </c>
      <c r="C824" s="88" t="str">
        <f>Solieusap!C613</f>
        <v>LinStatic</v>
      </c>
      <c r="D824" s="88">
        <f>Solieusap!D613</f>
        <v>0</v>
      </c>
      <c r="E824" s="19">
        <f>(Solieusap!E613)</f>
        <v>1.6000000000000001E-3</v>
      </c>
      <c r="F824" s="19">
        <f>(Solieusap!F613)</f>
        <v>-0.57310000000000005</v>
      </c>
      <c r="G824" s="19">
        <f>(Solieusap!G613)</f>
        <v>-1.1161000000000001</v>
      </c>
      <c r="H824" s="19">
        <f>(Solieusap!H613)</f>
        <v>0.79759000000000002</v>
      </c>
      <c r="I824" s="19">
        <f>(Solieusap!I613)</f>
        <v>2.0400000000000001E-3</v>
      </c>
      <c r="J824" s="19">
        <f>(Solieusap!J613)</f>
        <v>1.6800000000000001E-3</v>
      </c>
      <c r="K824" s="19">
        <f t="shared" si="52"/>
        <v>1.6000000000000001E-3</v>
      </c>
      <c r="L824" s="19">
        <f t="shared" si="53"/>
        <v>-0.57310000000000005</v>
      </c>
      <c r="M824" s="19">
        <f t="shared" si="54"/>
        <v>-1.1161000000000001</v>
      </c>
    </row>
    <row r="825" spans="1:13" hidden="1">
      <c r="A825" s="88" t="str">
        <f>Solieusap!A148</f>
        <v>97</v>
      </c>
      <c r="B825" s="88" t="str">
        <f>Solieusap!B148</f>
        <v>HT4</v>
      </c>
      <c r="C825" s="88" t="str">
        <f>Solieusap!C148</f>
        <v>LinStatic</v>
      </c>
      <c r="D825" s="88">
        <f>Solieusap!D148</f>
        <v>0</v>
      </c>
      <c r="E825" s="19">
        <f>(Solieusap!E148)</f>
        <v>1.6000000000000001E-3</v>
      </c>
      <c r="F825" s="19">
        <f>(Solieusap!F148)</f>
        <v>-2.2800000000000001E-2</v>
      </c>
      <c r="G825" s="19">
        <f>(Solieusap!G148)</f>
        <v>2.2416</v>
      </c>
      <c r="H825" s="19">
        <f>(Solieusap!H148)</f>
        <v>3.372E-2</v>
      </c>
      <c r="I825" s="19">
        <f>(Solieusap!I148)</f>
        <v>2.1099999999999999E-3</v>
      </c>
      <c r="J825" s="19">
        <f>(Solieusap!J148)</f>
        <v>5.855E-5</v>
      </c>
      <c r="K825" s="19">
        <f t="shared" si="52"/>
        <v>1.6000000000000001E-3</v>
      </c>
      <c r="L825" s="19">
        <f t="shared" si="53"/>
        <v>-2.2800000000000001E-2</v>
      </c>
      <c r="M825" s="19">
        <f t="shared" si="54"/>
        <v>2.2416</v>
      </c>
    </row>
    <row r="826" spans="1:13" hidden="1">
      <c r="A826" s="88" t="str">
        <f>Solieusap!A931</f>
        <v>139</v>
      </c>
      <c r="B826" s="88" t="str">
        <f>Solieusap!B931</f>
        <v>HT5</v>
      </c>
      <c r="C826" s="88" t="str">
        <f>Solieusap!C931</f>
        <v>LinStatic</v>
      </c>
      <c r="D826" s="88">
        <f>Solieusap!D931</f>
        <v>0</v>
      </c>
      <c r="E826" s="19">
        <f>(Solieusap!E931)</f>
        <v>1.5E-3</v>
      </c>
      <c r="F826" s="19">
        <f>(Solieusap!F931)</f>
        <v>-4.4000000000000003E-3</v>
      </c>
      <c r="G826" s="19">
        <f>(Solieusap!G931)</f>
        <v>3.2265000000000001</v>
      </c>
      <c r="H826" s="19">
        <f>(Solieusap!H931)</f>
        <v>5.5799999999999999E-3</v>
      </c>
      <c r="I826" s="19">
        <f>(Solieusap!I931)</f>
        <v>1.3699999999999999E-3</v>
      </c>
      <c r="J826" s="19">
        <f>(Solieusap!J931)</f>
        <v>-1.8539999999999999E-5</v>
      </c>
      <c r="K826" s="19">
        <f t="shared" si="52"/>
        <v>1.5E-3</v>
      </c>
      <c r="L826" s="19">
        <f t="shared" si="53"/>
        <v>-4.4000000000000003E-3</v>
      </c>
      <c r="M826" s="19">
        <f t="shared" si="54"/>
        <v>3.2265000000000001</v>
      </c>
    </row>
    <row r="827" spans="1:13" hidden="1">
      <c r="A827" s="88" t="str">
        <f>Solieusap!A422</f>
        <v>115</v>
      </c>
      <c r="B827" s="88" t="str">
        <f>Solieusap!B422</f>
        <v>HT2</v>
      </c>
      <c r="C827" s="88" t="str">
        <f>Solieusap!C422</f>
        <v>LinStatic</v>
      </c>
      <c r="D827" s="88">
        <f>Solieusap!D422</f>
        <v>0</v>
      </c>
      <c r="E827" s="19">
        <f>(Solieusap!E422)</f>
        <v>1.5E-3</v>
      </c>
      <c r="F827" s="19">
        <f>(Solieusap!F422)</f>
        <v>-5.7000000000000002E-3</v>
      </c>
      <c r="G827" s="19">
        <f>(Solieusap!G422)</f>
        <v>3.7456</v>
      </c>
      <c r="H827" s="19">
        <f>(Solieusap!H422)</f>
        <v>8.4499999999999992E-3</v>
      </c>
      <c r="I827" s="19">
        <f>(Solieusap!I422)</f>
        <v>1.4E-3</v>
      </c>
      <c r="J827" s="19">
        <f>(Solieusap!J422)</f>
        <v>3.2700000000000002E-5</v>
      </c>
      <c r="K827" s="19">
        <f t="shared" si="52"/>
        <v>1.5E-3</v>
      </c>
      <c r="L827" s="19">
        <f t="shared" si="53"/>
        <v>-5.7000000000000002E-3</v>
      </c>
      <c r="M827" s="19">
        <f t="shared" si="54"/>
        <v>3.7456</v>
      </c>
    </row>
    <row r="828" spans="1:13" hidden="1">
      <c r="A828" s="88" t="str">
        <f>Solieusap!A333</f>
        <v>107</v>
      </c>
      <c r="B828" s="88" t="str">
        <f>Solieusap!B333</f>
        <v>HT5</v>
      </c>
      <c r="C828" s="88" t="str">
        <f>Solieusap!C333</f>
        <v>LinStatic</v>
      </c>
      <c r="D828" s="88">
        <f>Solieusap!D333</f>
        <v>0</v>
      </c>
      <c r="E828" s="19">
        <f>(Solieusap!E333)</f>
        <v>1.5E-3</v>
      </c>
      <c r="F828" s="19">
        <f>(Solieusap!F333)</f>
        <v>7.9750000000000003E-4</v>
      </c>
      <c r="G828" s="19">
        <f>(Solieusap!G333)</f>
        <v>4.7111000000000001</v>
      </c>
      <c r="H828" s="19">
        <f>(Solieusap!H333)</f>
        <v>1.15E-3</v>
      </c>
      <c r="I828" s="19">
        <f>(Solieusap!I333)</f>
        <v>1.2800000000000001E-3</v>
      </c>
      <c r="J828" s="19">
        <f>(Solieusap!J333)</f>
        <v>1.296E-6</v>
      </c>
      <c r="K828" s="19">
        <f t="shared" si="52"/>
        <v>1.5E-3</v>
      </c>
      <c r="L828" s="19">
        <f t="shared" si="53"/>
        <v>7.9750000000000003E-4</v>
      </c>
      <c r="M828" s="19">
        <f t="shared" si="54"/>
        <v>4.7111000000000001</v>
      </c>
    </row>
    <row r="829" spans="1:13" hidden="1">
      <c r="A829" s="88" t="str">
        <f>Solieusap!A563</f>
        <v>123</v>
      </c>
      <c r="B829" s="88" t="str">
        <f>Solieusap!B563</f>
        <v>HT5</v>
      </c>
      <c r="C829" s="88" t="str">
        <f>Solieusap!C563</f>
        <v>LinStatic</v>
      </c>
      <c r="D829" s="88">
        <f>Solieusap!D563</f>
        <v>0</v>
      </c>
      <c r="E829" s="19">
        <f>(Solieusap!E563)</f>
        <v>1.5E-3</v>
      </c>
      <c r="F829" s="19">
        <f>(Solieusap!F563)</f>
        <v>-4.4000000000000003E-3</v>
      </c>
      <c r="G829" s="19">
        <f>(Solieusap!G563)</f>
        <v>3.4045999999999998</v>
      </c>
      <c r="H829" s="19">
        <f>(Solieusap!H563)</f>
        <v>5.5599999999999998E-3</v>
      </c>
      <c r="I829" s="19">
        <f>(Solieusap!I563)</f>
        <v>1.3500000000000001E-3</v>
      </c>
      <c r="J829" s="19">
        <f>(Solieusap!J563)</f>
        <v>-5.6319999999999996E-6</v>
      </c>
      <c r="K829" s="19">
        <f t="shared" si="52"/>
        <v>1.5E-3</v>
      </c>
      <c r="L829" s="19">
        <f t="shared" si="53"/>
        <v>-4.4000000000000003E-3</v>
      </c>
      <c r="M829" s="19">
        <f t="shared" si="54"/>
        <v>3.4045999999999998</v>
      </c>
    </row>
    <row r="830" spans="1:13" hidden="1">
      <c r="A830" s="88" t="str">
        <f>Solieusap!A424</f>
        <v>115</v>
      </c>
      <c r="B830" s="88" t="str">
        <f>Solieusap!B424</f>
        <v>HT4</v>
      </c>
      <c r="C830" s="88" t="str">
        <f>Solieusap!C424</f>
        <v>LinStatic</v>
      </c>
      <c r="D830" s="88">
        <f>Solieusap!D424</f>
        <v>0</v>
      </c>
      <c r="E830" s="19">
        <f>(Solieusap!E424)</f>
        <v>1.4E-3</v>
      </c>
      <c r="F830" s="19">
        <f>(Solieusap!F424)</f>
        <v>-0.03</v>
      </c>
      <c r="G830" s="19">
        <f>(Solieusap!G424)</f>
        <v>3.6613000000000002</v>
      </c>
      <c r="H830" s="19">
        <f>(Solieusap!H424)</f>
        <v>4.0960000000000003E-2</v>
      </c>
      <c r="I830" s="19">
        <f>(Solieusap!I424)</f>
        <v>1.6000000000000001E-3</v>
      </c>
      <c r="J830" s="19">
        <f>(Solieusap!J424)</f>
        <v>1.1E-4</v>
      </c>
      <c r="K830" s="19">
        <f t="shared" si="52"/>
        <v>1.4E-3</v>
      </c>
      <c r="L830" s="19">
        <f t="shared" si="53"/>
        <v>-0.03</v>
      </c>
      <c r="M830" s="19">
        <f t="shared" si="54"/>
        <v>3.6613000000000002</v>
      </c>
    </row>
    <row r="831" spans="1:13" hidden="1">
      <c r="A831" s="88" t="str">
        <f>Solieusap!A888</f>
        <v>137</v>
      </c>
      <c r="B831" s="88" t="str">
        <f>Solieusap!B888</f>
        <v>GY</v>
      </c>
      <c r="C831" s="88" t="str">
        <f>Solieusap!C888</f>
        <v>LinStatic</v>
      </c>
      <c r="D831" s="88">
        <f>Solieusap!D888</f>
        <v>0</v>
      </c>
      <c r="E831" s="19">
        <f>(Solieusap!E888)</f>
        <v>1.4E-3</v>
      </c>
      <c r="F831" s="19">
        <f>(Solieusap!F888)</f>
        <v>0.50670000000000004</v>
      </c>
      <c r="G831" s="19">
        <f>(Solieusap!G888)</f>
        <v>0.85599999999999998</v>
      </c>
      <c r="H831" s="19">
        <f>(Solieusap!H888)</f>
        <v>-0.70713999999999999</v>
      </c>
      <c r="I831" s="19">
        <f>(Solieusap!I888)</f>
        <v>1.9E-3</v>
      </c>
      <c r="J831" s="19">
        <f>(Solieusap!J888)</f>
        <v>5.1000000000000004E-4</v>
      </c>
      <c r="K831" s="19">
        <f t="shared" si="52"/>
        <v>1.4E-3</v>
      </c>
      <c r="L831" s="19">
        <f t="shared" si="53"/>
        <v>0.50670000000000004</v>
      </c>
      <c r="M831" s="19">
        <f t="shared" si="54"/>
        <v>0.85599999999999998</v>
      </c>
    </row>
    <row r="832" spans="1:13" hidden="1">
      <c r="A832" s="88" t="str">
        <f>Solieusap!A195</f>
        <v>99</v>
      </c>
      <c r="B832" s="88" t="str">
        <f>Solieusap!B195</f>
        <v>HT5</v>
      </c>
      <c r="C832" s="88" t="str">
        <f>Solieusap!C195</f>
        <v>LinStatic</v>
      </c>
      <c r="D832" s="88">
        <f>Solieusap!D195</f>
        <v>0</v>
      </c>
      <c r="E832" s="19">
        <f>(Solieusap!E195)</f>
        <v>1.4E-3</v>
      </c>
      <c r="F832" s="19">
        <f>(Solieusap!F195)</f>
        <v>-2.8E-3</v>
      </c>
      <c r="G832" s="19">
        <f>(Solieusap!G195)</f>
        <v>3.9738000000000002</v>
      </c>
      <c r="H832" s="19">
        <f>(Solieusap!H195)</f>
        <v>4.1599999999999996E-3</v>
      </c>
      <c r="I832" s="19">
        <f>(Solieusap!I195)</f>
        <v>1.1900000000000001E-3</v>
      </c>
      <c r="J832" s="19">
        <f>(Solieusap!J195)</f>
        <v>-1.8980000000000001E-5</v>
      </c>
      <c r="K832" s="19">
        <f t="shared" si="52"/>
        <v>1.4E-3</v>
      </c>
      <c r="L832" s="19">
        <f t="shared" si="53"/>
        <v>-2.8E-3</v>
      </c>
      <c r="M832" s="19">
        <f t="shared" si="54"/>
        <v>3.9738000000000002</v>
      </c>
    </row>
    <row r="833" spans="1:13" hidden="1">
      <c r="A833" s="88" t="str">
        <f>Solieusap!A102</f>
        <v>95</v>
      </c>
      <c r="B833" s="88" t="str">
        <f>Solieusap!B102</f>
        <v>HT4</v>
      </c>
      <c r="C833" s="88" t="str">
        <f>Solieusap!C102</f>
        <v>LinStatic</v>
      </c>
      <c r="D833" s="88">
        <f>Solieusap!D102</f>
        <v>0</v>
      </c>
      <c r="E833" s="19">
        <f>(Solieusap!E102)</f>
        <v>1.4E-3</v>
      </c>
      <c r="F833" s="19">
        <f>(Solieusap!F102)</f>
        <v>-2.3300000000000001E-2</v>
      </c>
      <c r="G833" s="19">
        <f>(Solieusap!G102)</f>
        <v>2.2675999999999998</v>
      </c>
      <c r="H833" s="19">
        <f>(Solieusap!H102)</f>
        <v>3.4700000000000002E-2</v>
      </c>
      <c r="I833" s="19">
        <f>(Solieusap!I102)</f>
        <v>1.97E-3</v>
      </c>
      <c r="J833" s="19">
        <f>(Solieusap!J102)</f>
        <v>1.1E-4</v>
      </c>
      <c r="K833" s="19">
        <f t="shared" si="52"/>
        <v>1.4E-3</v>
      </c>
      <c r="L833" s="19">
        <f t="shared" si="53"/>
        <v>-2.3300000000000001E-2</v>
      </c>
      <c r="M833" s="19">
        <f t="shared" si="54"/>
        <v>2.2675999999999998</v>
      </c>
    </row>
    <row r="834" spans="1:13" hidden="1">
      <c r="A834" s="88" t="str">
        <f>Solieusap!A478</f>
        <v>119</v>
      </c>
      <c r="B834" s="88" t="str">
        <f>Solieusap!B478</f>
        <v>CB2</v>
      </c>
      <c r="C834" s="88" t="str">
        <f>Solieusap!C478</f>
        <v>Combination</v>
      </c>
      <c r="D834" s="88">
        <f>Solieusap!D478</f>
        <v>0</v>
      </c>
      <c r="E834" s="19">
        <f>(Solieusap!E478)</f>
        <v>1.2999999999999999E-3</v>
      </c>
      <c r="F834" s="19">
        <f>(Solieusap!F478)</f>
        <v>-6.9900000000000004E-2</v>
      </c>
      <c r="G834" s="19">
        <f>(Solieusap!G478)</f>
        <v>22.407399999999999</v>
      </c>
      <c r="H834" s="19">
        <f>(Solieusap!H478)</f>
        <v>7.0099999999999996E-2</v>
      </c>
      <c r="I834" s="19">
        <f>(Solieusap!I478)</f>
        <v>1.5399999999999999E-3</v>
      </c>
      <c r="J834" s="19">
        <f>(Solieusap!J478)</f>
        <v>1.8000000000000001E-4</v>
      </c>
      <c r="K834" s="19">
        <f t="shared" si="52"/>
        <v>1.2999999999999999E-3</v>
      </c>
      <c r="L834" s="19">
        <f t="shared" si="53"/>
        <v>-6.9900000000000004E-2</v>
      </c>
      <c r="M834" s="19">
        <f t="shared" si="54"/>
        <v>22.407399999999999</v>
      </c>
    </row>
    <row r="835" spans="1:13" hidden="1">
      <c r="A835" s="88" t="str">
        <f>Solieusap!A1431</f>
        <v>161</v>
      </c>
      <c r="B835" s="88" t="str">
        <f>Solieusap!B1431</f>
        <v>HT</v>
      </c>
      <c r="C835" s="88" t="str">
        <f>Solieusap!C1431</f>
        <v>LinStatic</v>
      </c>
      <c r="D835" s="88">
        <f>Solieusap!D1431</f>
        <v>0</v>
      </c>
      <c r="E835" s="19">
        <f>(Solieusap!E1431)</f>
        <v>1.2999999999999999E-3</v>
      </c>
      <c r="F835" s="19">
        <f>(Solieusap!F1431)</f>
        <v>-6.8500000000000005E-2</v>
      </c>
      <c r="G835" s="19">
        <f>(Solieusap!G1431)</f>
        <v>6.8329000000000004</v>
      </c>
      <c r="H835" s="19">
        <f>(Solieusap!H1431)</f>
        <v>9.3270000000000006E-2</v>
      </c>
      <c r="I835" s="19">
        <f>(Solieusap!I1431)</f>
        <v>1.2099999999999999E-3</v>
      </c>
      <c r="J835" s="19">
        <f>(Solieusap!J1431)</f>
        <v>4.0859999999999998E-5</v>
      </c>
      <c r="K835" s="19">
        <f t="shared" si="52"/>
        <v>1.2999999999999999E-3</v>
      </c>
      <c r="L835" s="19">
        <f t="shared" si="53"/>
        <v>-6.8500000000000005E-2</v>
      </c>
      <c r="M835" s="19">
        <f t="shared" si="54"/>
        <v>6.8329000000000004</v>
      </c>
    </row>
    <row r="836" spans="1:13" hidden="1">
      <c r="A836" s="88" t="str">
        <f>Solieusap!A562</f>
        <v>123</v>
      </c>
      <c r="B836" s="88" t="str">
        <f>Solieusap!B562</f>
        <v>HT4</v>
      </c>
      <c r="C836" s="88" t="str">
        <f>Solieusap!C562</f>
        <v>LinStatic</v>
      </c>
      <c r="D836" s="88">
        <f>Solieusap!D562</f>
        <v>0</v>
      </c>
      <c r="E836" s="19">
        <f>(Solieusap!E562)</f>
        <v>1.2999999999999999E-3</v>
      </c>
      <c r="F836" s="19">
        <f>(Solieusap!F562)</f>
        <v>-2.93E-2</v>
      </c>
      <c r="G836" s="19">
        <f>(Solieusap!G562)</f>
        <v>3.4767000000000001</v>
      </c>
      <c r="H836" s="19">
        <f>(Solieusap!H562)</f>
        <v>3.9539999999999999E-2</v>
      </c>
      <c r="I836" s="19">
        <f>(Solieusap!I562)</f>
        <v>1.07E-3</v>
      </c>
      <c r="J836" s="19">
        <f>(Solieusap!J562)</f>
        <v>-6.4140000000000006E-5</v>
      </c>
      <c r="K836" s="19">
        <f t="shared" si="52"/>
        <v>1.2999999999999999E-3</v>
      </c>
      <c r="L836" s="19">
        <f t="shared" si="53"/>
        <v>-2.93E-2</v>
      </c>
      <c r="M836" s="19">
        <f t="shared" si="54"/>
        <v>3.4767000000000001</v>
      </c>
    </row>
    <row r="837" spans="1:13" hidden="1">
      <c r="A837" s="88" t="str">
        <f>Solieusap!A842</f>
        <v>135</v>
      </c>
      <c r="B837" s="88" t="str">
        <f>Solieusap!B842</f>
        <v>GY</v>
      </c>
      <c r="C837" s="88" t="str">
        <f>Solieusap!C842</f>
        <v>LinStatic</v>
      </c>
      <c r="D837" s="88">
        <f>Solieusap!D842</f>
        <v>0</v>
      </c>
      <c r="E837" s="19">
        <f>(Solieusap!E842)</f>
        <v>1.2999999999999999E-3</v>
      </c>
      <c r="F837" s="19">
        <f>(Solieusap!F842)</f>
        <v>0.49930000000000002</v>
      </c>
      <c r="G837" s="19">
        <f>(Solieusap!G842)</f>
        <v>0.86529999999999996</v>
      </c>
      <c r="H837" s="19">
        <f>(Solieusap!H842)</f>
        <v>-0.69401000000000002</v>
      </c>
      <c r="I837" s="19">
        <f>(Solieusap!I842)</f>
        <v>1.64E-3</v>
      </c>
      <c r="J837" s="19">
        <f>(Solieusap!J842)</f>
        <v>1.4400000000000001E-3</v>
      </c>
      <c r="K837" s="19">
        <f t="shared" ref="K837:K900" si="55">E837</f>
        <v>1.2999999999999999E-3</v>
      </c>
      <c r="L837" s="19">
        <f t="shared" ref="L837:L900" si="56">F837</f>
        <v>0.49930000000000002</v>
      </c>
      <c r="M837" s="19">
        <f t="shared" ref="M837:M900" si="57">G837</f>
        <v>0.86529999999999996</v>
      </c>
    </row>
    <row r="838" spans="1:13" hidden="1">
      <c r="A838" s="88" t="str">
        <f>Solieusap!A1444</f>
        <v>161</v>
      </c>
      <c r="B838" s="88" t="str">
        <f>Solieusap!B1444</f>
        <v>TTHT</v>
      </c>
      <c r="C838" s="88" t="str">
        <f>Solieusap!C1444</f>
        <v>Combination</v>
      </c>
      <c r="D838" s="88">
        <f>Solieusap!D1444</f>
        <v>0</v>
      </c>
      <c r="E838" s="19">
        <f>(Solieusap!E1444)</f>
        <v>1.2999999999999999E-3</v>
      </c>
      <c r="F838" s="19">
        <f>(Solieusap!F1444)</f>
        <v>-6.8500000000000005E-2</v>
      </c>
      <c r="G838" s="19">
        <f>(Solieusap!G1444)</f>
        <v>6.8329000000000004</v>
      </c>
      <c r="H838" s="19">
        <f>(Solieusap!H1444)</f>
        <v>9.3270000000000006E-2</v>
      </c>
      <c r="I838" s="19">
        <f>(Solieusap!I1444)</f>
        <v>1.2099999999999999E-3</v>
      </c>
      <c r="J838" s="19">
        <f>(Solieusap!J1444)</f>
        <v>4.0859999999999998E-5</v>
      </c>
      <c r="K838" s="19">
        <f t="shared" si="55"/>
        <v>1.2999999999999999E-3</v>
      </c>
      <c r="L838" s="19">
        <f t="shared" si="56"/>
        <v>-6.8500000000000005E-2</v>
      </c>
      <c r="M838" s="19">
        <f t="shared" si="57"/>
        <v>6.8329000000000004</v>
      </c>
    </row>
    <row r="839" spans="1:13" hidden="1">
      <c r="A839" s="88" t="str">
        <f>Solieusap!A1389</f>
        <v>159</v>
      </c>
      <c r="B839" s="88" t="str">
        <f>Solieusap!B1389</f>
        <v>HT3</v>
      </c>
      <c r="C839" s="88" t="str">
        <f>Solieusap!C1389</f>
        <v>LinStatic</v>
      </c>
      <c r="D839" s="88">
        <f>Solieusap!D1389</f>
        <v>0</v>
      </c>
      <c r="E839" s="19">
        <f>(Solieusap!E1389)</f>
        <v>1.2999999999999999E-3</v>
      </c>
      <c r="F839" s="19">
        <f>(Solieusap!F1389)</f>
        <v>-5.7000000000000002E-2</v>
      </c>
      <c r="G839" s="19">
        <f>(Solieusap!G1389)</f>
        <v>3.1716000000000002</v>
      </c>
      <c r="H839" s="19">
        <f>(Solieusap!H1389)</f>
        <v>7.8420000000000004E-2</v>
      </c>
      <c r="I839" s="19">
        <f>(Solieusap!I1389)</f>
        <v>1.8400000000000001E-3</v>
      </c>
      <c r="J839" s="19">
        <f>(Solieusap!J1389)</f>
        <v>-2.9E-4</v>
      </c>
      <c r="K839" s="19">
        <f t="shared" si="55"/>
        <v>1.2999999999999999E-3</v>
      </c>
      <c r="L839" s="19">
        <f t="shared" si="56"/>
        <v>-5.7000000000000002E-2</v>
      </c>
      <c r="M839" s="19">
        <f t="shared" si="57"/>
        <v>3.1716000000000002</v>
      </c>
    </row>
    <row r="840" spans="1:13" hidden="1">
      <c r="A840" s="88" t="str">
        <f>Solieusap!A928</f>
        <v>139</v>
      </c>
      <c r="B840" s="88" t="str">
        <f>Solieusap!B928</f>
        <v>HT2</v>
      </c>
      <c r="C840" s="88" t="str">
        <f>Solieusap!C928</f>
        <v>LinStatic</v>
      </c>
      <c r="D840" s="88">
        <f>Solieusap!D928</f>
        <v>0</v>
      </c>
      <c r="E840" s="19">
        <f>(Solieusap!E928)</f>
        <v>1.2999999999999999E-3</v>
      </c>
      <c r="F840" s="19">
        <f>(Solieusap!F928)</f>
        <v>-7.7999999999999996E-3</v>
      </c>
      <c r="G840" s="19">
        <f>(Solieusap!G928)</f>
        <v>3.2231999999999998</v>
      </c>
      <c r="H840" s="19">
        <f>(Solieusap!H928)</f>
        <v>1.013E-2</v>
      </c>
      <c r="I840" s="19">
        <f>(Solieusap!I928)</f>
        <v>1.23E-3</v>
      </c>
      <c r="J840" s="19">
        <f>(Solieusap!J928)</f>
        <v>-3.4109999999999997E-5</v>
      </c>
      <c r="K840" s="19">
        <f t="shared" si="55"/>
        <v>1.2999999999999999E-3</v>
      </c>
      <c r="L840" s="19">
        <f t="shared" si="56"/>
        <v>-7.7999999999999996E-3</v>
      </c>
      <c r="M840" s="19">
        <f t="shared" si="57"/>
        <v>3.2231999999999998</v>
      </c>
    </row>
    <row r="841" spans="1:13" hidden="1">
      <c r="A841" s="88" t="str">
        <f>Solieusap!A560</f>
        <v>123</v>
      </c>
      <c r="B841" s="88" t="str">
        <f>Solieusap!B560</f>
        <v>HT2</v>
      </c>
      <c r="C841" s="88" t="str">
        <f>Solieusap!C560</f>
        <v>LinStatic</v>
      </c>
      <c r="D841" s="88">
        <f>Solieusap!D560</f>
        <v>0</v>
      </c>
      <c r="E841" s="19">
        <f>(Solieusap!E560)</f>
        <v>1.1999999999999999E-3</v>
      </c>
      <c r="F841" s="19">
        <f>(Solieusap!F560)</f>
        <v>-7.6E-3</v>
      </c>
      <c r="G841" s="19">
        <f>(Solieusap!G560)</f>
        <v>3.5167000000000002</v>
      </c>
      <c r="H841" s="19">
        <f>(Solieusap!H560)</f>
        <v>9.9600000000000001E-3</v>
      </c>
      <c r="I841" s="19">
        <f>(Solieusap!I560)</f>
        <v>1.0499999999999999E-3</v>
      </c>
      <c r="J841" s="19">
        <f>(Solieusap!J560)</f>
        <v>-8.8030000000000003E-6</v>
      </c>
      <c r="K841" s="19">
        <f t="shared" si="55"/>
        <v>1.1999999999999999E-3</v>
      </c>
      <c r="L841" s="19">
        <f t="shared" si="56"/>
        <v>-7.6E-3</v>
      </c>
      <c r="M841" s="19">
        <f t="shared" si="57"/>
        <v>3.5167000000000002</v>
      </c>
    </row>
    <row r="842" spans="1:13" hidden="1">
      <c r="A842" s="88" t="str">
        <f>Solieusap!A1299</f>
        <v>155</v>
      </c>
      <c r="B842" s="88" t="str">
        <f>Solieusap!B1299</f>
        <v>HT5</v>
      </c>
      <c r="C842" s="88" t="str">
        <f>Solieusap!C1299</f>
        <v>LinStatic</v>
      </c>
      <c r="D842" s="88">
        <f>Solieusap!D1299</f>
        <v>0</v>
      </c>
      <c r="E842" s="19">
        <f>(Solieusap!E1299)</f>
        <v>1.1999999999999999E-3</v>
      </c>
      <c r="F842" s="19">
        <f>(Solieusap!F1299)</f>
        <v>-4.7999999999999996E-3</v>
      </c>
      <c r="G842" s="19">
        <f>(Solieusap!G1299)</f>
        <v>2.3010999999999999</v>
      </c>
      <c r="H842" s="19">
        <f>(Solieusap!H1299)</f>
        <v>5.9300000000000004E-3</v>
      </c>
      <c r="I842" s="19">
        <f>(Solieusap!I1299)</f>
        <v>1.1800000000000001E-3</v>
      </c>
      <c r="J842" s="19">
        <f>(Solieusap!J1299)</f>
        <v>-6.635E-6</v>
      </c>
      <c r="K842" s="19">
        <f t="shared" si="55"/>
        <v>1.1999999999999999E-3</v>
      </c>
      <c r="L842" s="19">
        <f t="shared" si="56"/>
        <v>-4.7999999999999996E-3</v>
      </c>
      <c r="M842" s="19">
        <f t="shared" si="57"/>
        <v>2.3010999999999999</v>
      </c>
    </row>
    <row r="843" spans="1:13" hidden="1">
      <c r="A843" s="88" t="str">
        <f>Solieusap!A504</f>
        <v>119</v>
      </c>
      <c r="B843" s="88" t="str">
        <f>Solieusap!B504</f>
        <v>HT2</v>
      </c>
      <c r="C843" s="88" t="str">
        <f>Solieusap!C504</f>
        <v>LinStatic</v>
      </c>
      <c r="D843" s="88">
        <f>Solieusap!D504</f>
        <v>0</v>
      </c>
      <c r="E843" s="19">
        <f>(Solieusap!E504)</f>
        <v>1.1999999999999999E-3</v>
      </c>
      <c r="F843" s="19">
        <f>(Solieusap!F504)</f>
        <v>-5.1999999999999998E-3</v>
      </c>
      <c r="G843" s="19">
        <f>(Solieusap!G504)</f>
        <v>4.8494000000000002</v>
      </c>
      <c r="H843" s="19">
        <f>(Solieusap!H504)</f>
        <v>8.0000000000000002E-3</v>
      </c>
      <c r="I843" s="19">
        <f>(Solieusap!I504)</f>
        <v>1.1800000000000001E-3</v>
      </c>
      <c r="J843" s="19">
        <f>(Solieusap!J504)</f>
        <v>4.9320000000000004E-6</v>
      </c>
      <c r="K843" s="19">
        <f t="shared" si="55"/>
        <v>1.1999999999999999E-3</v>
      </c>
      <c r="L843" s="19">
        <f t="shared" si="56"/>
        <v>-5.1999999999999998E-3</v>
      </c>
      <c r="M843" s="19">
        <f t="shared" si="57"/>
        <v>4.8494000000000002</v>
      </c>
    </row>
    <row r="844" spans="1:13" hidden="1">
      <c r="A844" s="88" t="str">
        <f>Solieusap!A1344</f>
        <v>157</v>
      </c>
      <c r="B844" s="88" t="str">
        <f>Solieusap!B1344</f>
        <v>HT4</v>
      </c>
      <c r="C844" s="88" t="str">
        <f>Solieusap!C1344</f>
        <v>LinStatic</v>
      </c>
      <c r="D844" s="88">
        <f>Solieusap!D1344</f>
        <v>0</v>
      </c>
      <c r="E844" s="19">
        <f>(Solieusap!E1344)</f>
        <v>1.1000000000000001E-3</v>
      </c>
      <c r="F844" s="19">
        <f>(Solieusap!F1344)</f>
        <v>-2.9899999999999999E-2</v>
      </c>
      <c r="G844" s="19">
        <f>(Solieusap!G1344)</f>
        <v>3.2856999999999998</v>
      </c>
      <c r="H844" s="19">
        <f>(Solieusap!H1344)</f>
        <v>4.0599999999999997E-2</v>
      </c>
      <c r="I844" s="19">
        <f>(Solieusap!I1344)</f>
        <v>1.4E-3</v>
      </c>
      <c r="J844" s="19">
        <f>(Solieusap!J1344)</f>
        <v>-9.6589999999999995E-5</v>
      </c>
      <c r="K844" s="19">
        <f t="shared" si="55"/>
        <v>1.1000000000000001E-3</v>
      </c>
      <c r="L844" s="19">
        <f t="shared" si="56"/>
        <v>-2.9899999999999999E-2</v>
      </c>
      <c r="M844" s="19">
        <f t="shared" si="57"/>
        <v>3.2856999999999998</v>
      </c>
    </row>
    <row r="845" spans="1:13" hidden="1">
      <c r="A845" s="88" t="str">
        <f>Solieusap!A1063</f>
        <v>145</v>
      </c>
      <c r="B845" s="88" t="str">
        <f>Solieusap!B1063</f>
        <v>HT</v>
      </c>
      <c r="C845" s="88" t="str">
        <f>Solieusap!C1063</f>
        <v>LinStatic</v>
      </c>
      <c r="D845" s="88">
        <f>Solieusap!D1063</f>
        <v>0</v>
      </c>
      <c r="E845" s="19">
        <f>(Solieusap!E1063)</f>
        <v>1.1000000000000001E-3</v>
      </c>
      <c r="F845" s="19">
        <f>(Solieusap!F1063)</f>
        <v>-7.4700000000000003E-2</v>
      </c>
      <c r="G845" s="19">
        <f>(Solieusap!G1063)</f>
        <v>10.3301</v>
      </c>
      <c r="H845" s="19">
        <f>(Solieusap!H1063)</f>
        <v>9.8900000000000002E-2</v>
      </c>
      <c r="I845" s="19">
        <f>(Solieusap!I1063)</f>
        <v>6.6E-4</v>
      </c>
      <c r="J845" s="19">
        <f>(Solieusap!J1063)</f>
        <v>-2.4000000000000001E-4</v>
      </c>
      <c r="K845" s="19">
        <f t="shared" si="55"/>
        <v>1.1000000000000001E-3</v>
      </c>
      <c r="L845" s="19">
        <f t="shared" si="56"/>
        <v>-7.4700000000000003E-2</v>
      </c>
      <c r="M845" s="19">
        <f t="shared" si="57"/>
        <v>10.3301</v>
      </c>
    </row>
    <row r="846" spans="1:13" hidden="1">
      <c r="A846" s="88" t="str">
        <f>Solieusap!A1076</f>
        <v>145</v>
      </c>
      <c r="B846" s="88" t="str">
        <f>Solieusap!B1076</f>
        <v>TTHT</v>
      </c>
      <c r="C846" s="88" t="str">
        <f>Solieusap!C1076</f>
        <v>Combination</v>
      </c>
      <c r="D846" s="88">
        <f>Solieusap!D1076</f>
        <v>0</v>
      </c>
      <c r="E846" s="19">
        <f>(Solieusap!E1076)</f>
        <v>1.1000000000000001E-3</v>
      </c>
      <c r="F846" s="19">
        <f>(Solieusap!F1076)</f>
        <v>-7.4700000000000003E-2</v>
      </c>
      <c r="G846" s="19">
        <f>(Solieusap!G1076)</f>
        <v>10.3301</v>
      </c>
      <c r="H846" s="19">
        <f>(Solieusap!H1076)</f>
        <v>9.8900000000000002E-2</v>
      </c>
      <c r="I846" s="19">
        <f>(Solieusap!I1076)</f>
        <v>6.6E-4</v>
      </c>
      <c r="J846" s="19">
        <f>(Solieusap!J1076)</f>
        <v>-2.4000000000000001E-4</v>
      </c>
      <c r="K846" s="19">
        <f t="shared" si="55"/>
        <v>1.1000000000000001E-3</v>
      </c>
      <c r="L846" s="19">
        <f t="shared" si="56"/>
        <v>-7.4700000000000003E-2</v>
      </c>
      <c r="M846" s="19">
        <f t="shared" si="57"/>
        <v>10.3301</v>
      </c>
    </row>
    <row r="847" spans="1:13" hidden="1">
      <c r="A847" s="88" t="str">
        <f>Solieusap!A1296</f>
        <v>155</v>
      </c>
      <c r="B847" s="88" t="str">
        <f>Solieusap!B1296</f>
        <v>HT2</v>
      </c>
      <c r="C847" s="88" t="str">
        <f>Solieusap!C1296</f>
        <v>LinStatic</v>
      </c>
      <c r="D847" s="88">
        <f>Solieusap!D1296</f>
        <v>0</v>
      </c>
      <c r="E847" s="19">
        <f>(Solieusap!E1296)</f>
        <v>1.1000000000000001E-3</v>
      </c>
      <c r="F847" s="19">
        <f>(Solieusap!F1296)</f>
        <v>-7.3000000000000001E-3</v>
      </c>
      <c r="G847" s="19">
        <f>(Solieusap!G1296)</f>
        <v>2.3881999999999999</v>
      </c>
      <c r="H847" s="19">
        <f>(Solieusap!H1296)</f>
        <v>9.7000000000000003E-3</v>
      </c>
      <c r="I847" s="19">
        <f>(Solieusap!I1296)</f>
        <v>1.1100000000000001E-3</v>
      </c>
      <c r="J847" s="19">
        <f>(Solieusap!J1296)</f>
        <v>-1.023E-5</v>
      </c>
      <c r="K847" s="19">
        <f t="shared" si="55"/>
        <v>1.1000000000000001E-3</v>
      </c>
      <c r="L847" s="19">
        <f t="shared" si="56"/>
        <v>-7.3000000000000001E-3</v>
      </c>
      <c r="M847" s="19">
        <f t="shared" si="57"/>
        <v>2.3881999999999999</v>
      </c>
    </row>
    <row r="848" spans="1:13" hidden="1">
      <c r="A848" s="88" t="str">
        <f>Solieusap!A337</f>
        <v>107</v>
      </c>
      <c r="B848" s="88" t="str">
        <f>Solieusap!B337</f>
        <v>GYY</v>
      </c>
      <c r="C848" s="88" t="str">
        <f>Solieusap!C337</f>
        <v>LinStatic</v>
      </c>
      <c r="D848" s="88">
        <f>Solieusap!D337</f>
        <v>0</v>
      </c>
      <c r="E848" s="19">
        <f>(Solieusap!E337)</f>
        <v>1E-3</v>
      </c>
      <c r="F848" s="19">
        <f>(Solieusap!F337)</f>
        <v>-1.0330999999999999</v>
      </c>
      <c r="G848" s="19">
        <f>(Solieusap!G337)</f>
        <v>2.4382999999999999</v>
      </c>
      <c r="H848" s="19">
        <f>(Solieusap!H337)</f>
        <v>1.0732299999999999</v>
      </c>
      <c r="I848" s="19">
        <f>(Solieusap!I337)</f>
        <v>2.2200000000000002E-3</v>
      </c>
      <c r="J848" s="19">
        <f>(Solieusap!J337)</f>
        <v>4.066E-5</v>
      </c>
      <c r="K848" s="19">
        <f t="shared" si="55"/>
        <v>1E-3</v>
      </c>
      <c r="L848" s="19">
        <f t="shared" si="56"/>
        <v>-1.0330999999999999</v>
      </c>
      <c r="M848" s="19">
        <f t="shared" si="57"/>
        <v>2.4382999999999999</v>
      </c>
    </row>
    <row r="849" spans="1:13" hidden="1">
      <c r="A849" s="88" t="str">
        <f>Solieusap!A382</f>
        <v>111</v>
      </c>
      <c r="B849" s="88" t="str">
        <f>Solieusap!B382</f>
        <v>GY</v>
      </c>
      <c r="C849" s="88" t="str">
        <f>Solieusap!C382</f>
        <v>LinStatic</v>
      </c>
      <c r="D849" s="88">
        <f>Solieusap!D382</f>
        <v>0</v>
      </c>
      <c r="E849" s="19">
        <f>(Solieusap!E382)</f>
        <v>8.8460000000000003E-4</v>
      </c>
      <c r="F849" s="19">
        <f>(Solieusap!F382)</f>
        <v>0.86950000000000005</v>
      </c>
      <c r="G849" s="19">
        <f>(Solieusap!G382)</f>
        <v>-2.1587000000000001</v>
      </c>
      <c r="H849" s="19">
        <f>(Solieusap!H382)</f>
        <v>-0.92159999999999997</v>
      </c>
      <c r="I849" s="19">
        <f>(Solieusap!I382)</f>
        <v>1.9E-3</v>
      </c>
      <c r="J849" s="19">
        <f>(Solieusap!J382)</f>
        <v>3.345E-5</v>
      </c>
      <c r="K849" s="19">
        <f t="shared" si="55"/>
        <v>8.8460000000000003E-4</v>
      </c>
      <c r="L849" s="19">
        <f t="shared" si="56"/>
        <v>0.86950000000000005</v>
      </c>
      <c r="M849" s="19">
        <f t="shared" si="57"/>
        <v>-2.1587000000000001</v>
      </c>
    </row>
    <row r="850" spans="1:13" hidden="1">
      <c r="A850" s="88" t="str">
        <f>Solieusap!A837</f>
        <v>135</v>
      </c>
      <c r="B850" s="88" t="str">
        <f>Solieusap!B837</f>
        <v>HT3</v>
      </c>
      <c r="C850" s="88" t="str">
        <f>Solieusap!C837</f>
        <v>LinStatic</v>
      </c>
      <c r="D850" s="88">
        <f>Solieusap!D837</f>
        <v>0</v>
      </c>
      <c r="E850" s="19">
        <f>(Solieusap!E837)</f>
        <v>8.0869999999999998E-4</v>
      </c>
      <c r="F850" s="19">
        <f>(Solieusap!F837)</f>
        <v>-5.7599999999999998E-2</v>
      </c>
      <c r="G850" s="19">
        <f>(Solieusap!G837)</f>
        <v>4.7704000000000004</v>
      </c>
      <c r="H850" s="19">
        <f>(Solieusap!H837)</f>
        <v>7.8399999999999997E-2</v>
      </c>
      <c r="I850" s="19">
        <f>(Solieusap!I837)</f>
        <v>8.1999999999999998E-4</v>
      </c>
      <c r="J850" s="19">
        <f>(Solieusap!J837)</f>
        <v>2.37E-5</v>
      </c>
      <c r="K850" s="19">
        <f t="shared" si="55"/>
        <v>8.0869999999999998E-4</v>
      </c>
      <c r="L850" s="19">
        <f t="shared" si="56"/>
        <v>-5.7599999999999998E-2</v>
      </c>
      <c r="M850" s="19">
        <f t="shared" si="57"/>
        <v>4.7704000000000004</v>
      </c>
    </row>
    <row r="851" spans="1:13" hidden="1">
      <c r="A851" s="88" t="str">
        <f>Solieusap!A1435</f>
        <v>161</v>
      </c>
      <c r="B851" s="88" t="str">
        <f>Solieusap!B1435</f>
        <v>HT3</v>
      </c>
      <c r="C851" s="88" t="str">
        <f>Solieusap!C1435</f>
        <v>LinStatic</v>
      </c>
      <c r="D851" s="88">
        <f>Solieusap!D1435</f>
        <v>0</v>
      </c>
      <c r="E851" s="19">
        <f>(Solieusap!E1435)</f>
        <v>7.9310000000000003E-4</v>
      </c>
      <c r="F851" s="19">
        <f>(Solieusap!F1435)</f>
        <v>-5.7700000000000001E-2</v>
      </c>
      <c r="G851" s="19">
        <f>(Solieusap!G1435)</f>
        <v>3.4594</v>
      </c>
      <c r="H851" s="19">
        <f>(Solieusap!H1435)</f>
        <v>7.979E-2</v>
      </c>
      <c r="I851" s="19">
        <f>(Solieusap!I1435)</f>
        <v>9.3999999999999997E-4</v>
      </c>
      <c r="J851" s="19">
        <f>(Solieusap!J1435)</f>
        <v>9.7180000000000001E-5</v>
      </c>
      <c r="K851" s="19">
        <f t="shared" si="55"/>
        <v>7.9310000000000003E-4</v>
      </c>
      <c r="L851" s="19">
        <f t="shared" si="56"/>
        <v>-5.7700000000000001E-2</v>
      </c>
      <c r="M851" s="19">
        <f t="shared" si="57"/>
        <v>3.4594</v>
      </c>
    </row>
    <row r="852" spans="1:13" hidden="1">
      <c r="A852" s="88" t="str">
        <f>Solieusap!A1119</f>
        <v>147</v>
      </c>
      <c r="B852" s="88" t="str">
        <f>Solieusap!B1119</f>
        <v>GYY</v>
      </c>
      <c r="C852" s="88" t="str">
        <f>Solieusap!C1119</f>
        <v>LinStatic</v>
      </c>
      <c r="D852" s="88">
        <f>Solieusap!D1119</f>
        <v>0</v>
      </c>
      <c r="E852" s="19">
        <f>(Solieusap!E1119)</f>
        <v>6.8889999999999999E-4</v>
      </c>
      <c r="F852" s="19">
        <f>(Solieusap!F1119)</f>
        <v>-0.57889999999999997</v>
      </c>
      <c r="G852" s="19">
        <f>(Solieusap!G1119)</f>
        <v>1.0357000000000001</v>
      </c>
      <c r="H852" s="19">
        <f>(Solieusap!H1119)</f>
        <v>0.79303999999999997</v>
      </c>
      <c r="I852" s="19">
        <f>(Solieusap!I1119)</f>
        <v>1.0300000000000001E-3</v>
      </c>
      <c r="J852" s="19">
        <f>(Solieusap!J1119)</f>
        <v>1.1E-4</v>
      </c>
      <c r="K852" s="19">
        <f t="shared" si="55"/>
        <v>6.8889999999999999E-4</v>
      </c>
      <c r="L852" s="19">
        <f t="shared" si="56"/>
        <v>-0.57889999999999997</v>
      </c>
      <c r="M852" s="19">
        <f t="shared" si="57"/>
        <v>1.0357000000000001</v>
      </c>
    </row>
    <row r="853" spans="1:13" hidden="1">
      <c r="A853" s="88" t="str">
        <f>Solieusap!A1390</f>
        <v>159</v>
      </c>
      <c r="B853" s="88" t="str">
        <f>Solieusap!B1390</f>
        <v>HT4</v>
      </c>
      <c r="C853" s="88" t="str">
        <f>Solieusap!C1390</f>
        <v>LinStatic</v>
      </c>
      <c r="D853" s="88">
        <f>Solieusap!D1390</f>
        <v>0</v>
      </c>
      <c r="E853" s="19">
        <f>(Solieusap!E1390)</f>
        <v>6.5689999999999998E-4</v>
      </c>
      <c r="F853" s="19">
        <f>(Solieusap!F1390)</f>
        <v>-3.04E-2</v>
      </c>
      <c r="G853" s="19">
        <f>(Solieusap!G1390)</f>
        <v>3.2279</v>
      </c>
      <c r="H853" s="19">
        <f>(Solieusap!H1390)</f>
        <v>4.1309999999999999E-2</v>
      </c>
      <c r="I853" s="19">
        <f>(Solieusap!I1390)</f>
        <v>9.3999999999999997E-4</v>
      </c>
      <c r="J853" s="19">
        <f>(Solieusap!J1390)</f>
        <v>-5.7689999999999998E-5</v>
      </c>
      <c r="K853" s="19">
        <f t="shared" si="55"/>
        <v>6.5689999999999998E-4</v>
      </c>
      <c r="L853" s="19">
        <f t="shared" si="56"/>
        <v>-3.04E-2</v>
      </c>
      <c r="M853" s="19">
        <f t="shared" si="57"/>
        <v>3.2279</v>
      </c>
    </row>
    <row r="854" spans="1:13" hidden="1">
      <c r="A854" s="88" t="str">
        <f>Solieusap!A1808</f>
        <v>308</v>
      </c>
      <c r="B854" s="88" t="str">
        <f>Solieusap!B1808</f>
        <v>GY</v>
      </c>
      <c r="C854" s="88" t="str">
        <f>Solieusap!C1808</f>
        <v>LinStatic</v>
      </c>
      <c r="D854" s="88">
        <f>Solieusap!D1808</f>
        <v>0</v>
      </c>
      <c r="E854" s="19">
        <f>(Solieusap!E1808)</f>
        <v>6.4309999999999997E-4</v>
      </c>
      <c r="F854" s="19">
        <f>(Solieusap!F1808)</f>
        <v>0.13150000000000001</v>
      </c>
      <c r="G854" s="19">
        <f>(Solieusap!G1808)</f>
        <v>0.1794</v>
      </c>
      <c r="H854" s="19">
        <f>(Solieusap!H1808)</f>
        <v>-0.44152000000000002</v>
      </c>
      <c r="I854" s="19">
        <f>(Solieusap!I1808)</f>
        <v>3.1E-4</v>
      </c>
      <c r="J854" s="19">
        <f>(Solieusap!J1808)</f>
        <v>-5.0529999999999997E-6</v>
      </c>
      <c r="K854" s="19">
        <f t="shared" si="55"/>
        <v>6.4309999999999997E-4</v>
      </c>
      <c r="L854" s="19">
        <f t="shared" si="56"/>
        <v>0.13150000000000001</v>
      </c>
      <c r="M854" s="19">
        <f t="shared" si="57"/>
        <v>0.1794</v>
      </c>
    </row>
    <row r="855" spans="1:13" hidden="1">
      <c r="A855" s="88" t="str">
        <f>Solieusap!A1067</f>
        <v>145</v>
      </c>
      <c r="B855" s="88" t="str">
        <f>Solieusap!B1067</f>
        <v>HT3</v>
      </c>
      <c r="C855" s="88" t="str">
        <f>Solieusap!C1067</f>
        <v>LinStatic</v>
      </c>
      <c r="D855" s="88">
        <f>Solieusap!D1067</f>
        <v>0</v>
      </c>
      <c r="E855" s="19">
        <f>(Solieusap!E1067)</f>
        <v>6.4070000000000002E-4</v>
      </c>
      <c r="F855" s="19">
        <f>(Solieusap!F1067)</f>
        <v>-6.7400000000000002E-2</v>
      </c>
      <c r="G855" s="19">
        <f>(Solieusap!G1067)</f>
        <v>5.2384000000000004</v>
      </c>
      <c r="H855" s="19">
        <f>(Solieusap!H1067)</f>
        <v>8.8569999999999996E-2</v>
      </c>
      <c r="I855" s="19">
        <f>(Solieusap!I1067)</f>
        <v>6.3000000000000003E-4</v>
      </c>
      <c r="J855" s="19">
        <f>(Solieusap!J1067)</f>
        <v>-2.2000000000000001E-4</v>
      </c>
      <c r="K855" s="19">
        <f t="shared" si="55"/>
        <v>6.4070000000000002E-4</v>
      </c>
      <c r="L855" s="19">
        <f t="shared" si="56"/>
        <v>-6.7400000000000002E-2</v>
      </c>
      <c r="M855" s="19">
        <f t="shared" si="57"/>
        <v>5.2384000000000004</v>
      </c>
    </row>
    <row r="856" spans="1:13" hidden="1">
      <c r="A856" s="88" t="str">
        <f>Solieusap!A1072</f>
        <v>145</v>
      </c>
      <c r="B856" s="88" t="str">
        <f>Solieusap!B1072</f>
        <v>GY</v>
      </c>
      <c r="C856" s="88" t="str">
        <f>Solieusap!C1072</f>
        <v>LinStatic</v>
      </c>
      <c r="D856" s="88">
        <f>Solieusap!D1072</f>
        <v>0</v>
      </c>
      <c r="E856" s="19">
        <f>(Solieusap!E1072)</f>
        <v>6.2430000000000005E-4</v>
      </c>
      <c r="F856" s="19">
        <f>(Solieusap!F1072)</f>
        <v>0.50560000000000005</v>
      </c>
      <c r="G856" s="19">
        <f>(Solieusap!G1072)</f>
        <v>-0.84379999999999999</v>
      </c>
      <c r="H856" s="19">
        <f>(Solieusap!H1072)</f>
        <v>-0.69128000000000001</v>
      </c>
      <c r="I856" s="19">
        <f>(Solieusap!I1072)</f>
        <v>9.2000000000000003E-4</v>
      </c>
      <c r="J856" s="19">
        <f>(Solieusap!J1072)</f>
        <v>9.781E-5</v>
      </c>
      <c r="K856" s="19">
        <f t="shared" si="55"/>
        <v>6.2430000000000005E-4</v>
      </c>
      <c r="L856" s="19">
        <f t="shared" si="56"/>
        <v>0.50560000000000005</v>
      </c>
      <c r="M856" s="19">
        <f t="shared" si="57"/>
        <v>-0.84379999999999999</v>
      </c>
    </row>
    <row r="857" spans="1:13" hidden="1">
      <c r="A857" s="88" t="str">
        <f>Solieusap!A1068</f>
        <v>145</v>
      </c>
      <c r="B857" s="88" t="str">
        <f>Solieusap!B1068</f>
        <v>HT4</v>
      </c>
      <c r="C857" s="88" t="str">
        <f>Solieusap!C1068</f>
        <v>LinStatic</v>
      </c>
      <c r="D857" s="88">
        <f>Solieusap!D1068</f>
        <v>0</v>
      </c>
      <c r="E857" s="19">
        <f>(Solieusap!E1068)</f>
        <v>6.221E-4</v>
      </c>
      <c r="F857" s="19">
        <f>(Solieusap!F1068)</f>
        <v>-3.3599999999999998E-2</v>
      </c>
      <c r="G857" s="19">
        <f>(Solieusap!G1068)</f>
        <v>5.1730999999999998</v>
      </c>
      <c r="H857" s="19">
        <f>(Solieusap!H1068)</f>
        <v>4.462E-2</v>
      </c>
      <c r="I857" s="19">
        <f>(Solieusap!I1068)</f>
        <v>5.9000000000000003E-4</v>
      </c>
      <c r="J857" s="19">
        <f>(Solieusap!J1068)</f>
        <v>-1.33E-5</v>
      </c>
      <c r="K857" s="19">
        <f t="shared" si="55"/>
        <v>6.221E-4</v>
      </c>
      <c r="L857" s="19">
        <f t="shared" si="56"/>
        <v>-3.3599999999999998E-2</v>
      </c>
      <c r="M857" s="19">
        <f t="shared" si="57"/>
        <v>5.1730999999999998</v>
      </c>
    </row>
    <row r="858" spans="1:13" hidden="1">
      <c r="A858" s="88" t="str">
        <f>Solieusap!A751</f>
        <v>131</v>
      </c>
      <c r="B858" s="88" t="str">
        <f>Solieusap!B751</f>
        <v>GYY</v>
      </c>
      <c r="C858" s="88" t="str">
        <f>Solieusap!C751</f>
        <v>LinStatic</v>
      </c>
      <c r="D858" s="88">
        <f>Solieusap!D751</f>
        <v>0</v>
      </c>
      <c r="E858" s="19">
        <f>(Solieusap!E751)</f>
        <v>6.177E-4</v>
      </c>
      <c r="F858" s="19">
        <f>(Solieusap!F751)</f>
        <v>-0.5181</v>
      </c>
      <c r="G858" s="19">
        <f>(Solieusap!G751)</f>
        <v>-1.7178</v>
      </c>
      <c r="H858" s="19">
        <f>(Solieusap!H751)</f>
        <v>0.73826999999999998</v>
      </c>
      <c r="I858" s="19">
        <f>(Solieusap!I751)</f>
        <v>5.8E-4</v>
      </c>
      <c r="J858" s="19">
        <f>(Solieusap!J751)</f>
        <v>-9.1E-4</v>
      </c>
      <c r="K858" s="19">
        <f t="shared" si="55"/>
        <v>6.177E-4</v>
      </c>
      <c r="L858" s="19">
        <f t="shared" si="56"/>
        <v>-0.5181</v>
      </c>
      <c r="M858" s="19">
        <f t="shared" si="57"/>
        <v>-1.7178</v>
      </c>
    </row>
    <row r="859" spans="1:13" hidden="1">
      <c r="A859" s="88" t="str">
        <f>Solieusap!A975</f>
        <v>141</v>
      </c>
      <c r="B859" s="88" t="str">
        <f>Solieusap!B975</f>
        <v>HT3</v>
      </c>
      <c r="C859" s="88" t="str">
        <f>Solieusap!C975</f>
        <v>LinStatic</v>
      </c>
      <c r="D859" s="88">
        <f>Solieusap!D975</f>
        <v>0</v>
      </c>
      <c r="E859" s="19">
        <f>(Solieusap!E975)</f>
        <v>5.8399999999999999E-4</v>
      </c>
      <c r="F859" s="19">
        <f>(Solieusap!F975)</f>
        <v>-5.8900000000000001E-2</v>
      </c>
      <c r="G859" s="19">
        <f>(Solieusap!G975)</f>
        <v>4.7476000000000003</v>
      </c>
      <c r="H859" s="19">
        <f>(Solieusap!H975)</f>
        <v>7.9589999999999994E-2</v>
      </c>
      <c r="I859" s="19">
        <f>(Solieusap!I975)</f>
        <v>7.1000000000000002E-4</v>
      </c>
      <c r="J859" s="19">
        <f>(Solieusap!J975)</f>
        <v>-2.9999999999999997E-4</v>
      </c>
      <c r="K859" s="19">
        <f t="shared" si="55"/>
        <v>5.8399999999999999E-4</v>
      </c>
      <c r="L859" s="19">
        <f t="shared" si="56"/>
        <v>-5.8900000000000001E-2</v>
      </c>
      <c r="M859" s="19">
        <f t="shared" si="57"/>
        <v>4.7476000000000003</v>
      </c>
    </row>
    <row r="860" spans="1:13" hidden="1">
      <c r="A860" s="88" t="str">
        <f>Solieusap!A791</f>
        <v>133</v>
      </c>
      <c r="B860" s="88" t="str">
        <f>Solieusap!B791</f>
        <v>HT3</v>
      </c>
      <c r="C860" s="88" t="str">
        <f>Solieusap!C791</f>
        <v>LinStatic</v>
      </c>
      <c r="D860" s="88">
        <f>Solieusap!D791</f>
        <v>0</v>
      </c>
      <c r="E860" s="19">
        <f>(Solieusap!E791)</f>
        <v>5.8219999999999995E-4</v>
      </c>
      <c r="F860" s="19">
        <f>(Solieusap!F791)</f>
        <v>-5.5199999999999999E-2</v>
      </c>
      <c r="G860" s="19">
        <f>(Solieusap!G791)</f>
        <v>4.4612999999999996</v>
      </c>
      <c r="H860" s="19">
        <f>(Solieusap!H791)</f>
        <v>7.689E-2</v>
      </c>
      <c r="I860" s="19">
        <f>(Solieusap!I791)</f>
        <v>5.6999999999999998E-4</v>
      </c>
      <c r="J860" s="19">
        <f>(Solieusap!J791)</f>
        <v>3.2000000000000003E-4</v>
      </c>
      <c r="K860" s="19">
        <f t="shared" si="55"/>
        <v>5.8219999999999995E-4</v>
      </c>
      <c r="L860" s="19">
        <f t="shared" si="56"/>
        <v>-5.5199999999999999E-2</v>
      </c>
      <c r="M860" s="19">
        <f t="shared" si="57"/>
        <v>4.4612999999999996</v>
      </c>
    </row>
    <row r="861" spans="1:13" hidden="1">
      <c r="A861" s="88" t="str">
        <f>Solieusap!A1763</f>
        <v>307</v>
      </c>
      <c r="B861" s="88" t="str">
        <f>Solieusap!B1763</f>
        <v>GYY</v>
      </c>
      <c r="C861" s="88" t="str">
        <f>Solieusap!C1763</f>
        <v>LinStatic</v>
      </c>
      <c r="D861" s="88">
        <f>Solieusap!D1763</f>
        <v>0</v>
      </c>
      <c r="E861" s="19">
        <f>(Solieusap!E1763)</f>
        <v>5.8149999999999999E-4</v>
      </c>
      <c r="F861" s="19">
        <f>(Solieusap!F1763)</f>
        <v>-0.1633</v>
      </c>
      <c r="G861" s="19">
        <f>(Solieusap!G1763)</f>
        <v>-0.25700000000000001</v>
      </c>
      <c r="H861" s="19">
        <f>(Solieusap!H1763)</f>
        <v>0.54464000000000001</v>
      </c>
      <c r="I861" s="19">
        <f>(Solieusap!I1763)</f>
        <v>2.7E-4</v>
      </c>
      <c r="J861" s="19">
        <f>(Solieusap!J1763)</f>
        <v>2.4830000000000002E-7</v>
      </c>
      <c r="K861" s="19">
        <f t="shared" si="55"/>
        <v>5.8149999999999999E-4</v>
      </c>
      <c r="L861" s="19">
        <f t="shared" si="56"/>
        <v>-0.1633</v>
      </c>
      <c r="M861" s="19">
        <f t="shared" si="57"/>
        <v>-0.25700000000000001</v>
      </c>
    </row>
    <row r="862" spans="1:13" hidden="1">
      <c r="A862" s="88" t="str">
        <f>Solieusap!A701</f>
        <v>129</v>
      </c>
      <c r="B862" s="88" t="str">
        <f>Solieusap!B701</f>
        <v>HT5</v>
      </c>
      <c r="C862" s="88" t="str">
        <f>Solieusap!C701</f>
        <v>LinStatic</v>
      </c>
      <c r="D862" s="88">
        <f>Solieusap!D701</f>
        <v>0</v>
      </c>
      <c r="E862" s="19">
        <f>(Solieusap!E701)</f>
        <v>5.7450000000000003E-4</v>
      </c>
      <c r="F862" s="19">
        <f>(Solieusap!F701)</f>
        <v>-4.1999999999999997E-3</v>
      </c>
      <c r="G862" s="19">
        <f>(Solieusap!G701)</f>
        <v>5.0018000000000002</v>
      </c>
      <c r="H862" s="19">
        <f>(Solieusap!H701)</f>
        <v>5.5900000000000004E-3</v>
      </c>
      <c r="I862" s="19">
        <f>(Solieusap!I701)</f>
        <v>5.1000000000000004E-4</v>
      </c>
      <c r="J862" s="19">
        <f>(Solieusap!J701)</f>
        <v>-1.188E-5</v>
      </c>
      <c r="K862" s="19">
        <f t="shared" si="55"/>
        <v>5.7450000000000003E-4</v>
      </c>
      <c r="L862" s="19">
        <f t="shared" si="56"/>
        <v>-4.1999999999999997E-3</v>
      </c>
      <c r="M862" s="19">
        <f t="shared" si="57"/>
        <v>5.0018000000000002</v>
      </c>
    </row>
    <row r="863" spans="1:13" hidden="1">
      <c r="A863" s="88" t="str">
        <f>Solieusap!A698</f>
        <v>129</v>
      </c>
      <c r="B863" s="88" t="str">
        <f>Solieusap!B698</f>
        <v>HT2</v>
      </c>
      <c r="C863" s="88" t="str">
        <f>Solieusap!C698</f>
        <v>LinStatic</v>
      </c>
      <c r="D863" s="88">
        <f>Solieusap!D698</f>
        <v>0</v>
      </c>
      <c r="E863" s="19">
        <f>(Solieusap!E698)</f>
        <v>5.5789999999999995E-4</v>
      </c>
      <c r="F863" s="19">
        <f>(Solieusap!F698)</f>
        <v>-9.9000000000000008E-3</v>
      </c>
      <c r="G863" s="19">
        <f>(Solieusap!G698)</f>
        <v>4.8015999999999996</v>
      </c>
      <c r="H863" s="19">
        <f>(Solieusap!H698)</f>
        <v>1.234E-2</v>
      </c>
      <c r="I863" s="19">
        <f>(Solieusap!I698)</f>
        <v>5.0000000000000001E-4</v>
      </c>
      <c r="J863" s="19">
        <f>(Solieusap!J698)</f>
        <v>-2.2120000000000002E-5</v>
      </c>
      <c r="K863" s="19">
        <f t="shared" si="55"/>
        <v>5.5789999999999995E-4</v>
      </c>
      <c r="L863" s="19">
        <f t="shared" si="56"/>
        <v>-9.9000000000000008E-3</v>
      </c>
      <c r="M863" s="19">
        <f t="shared" si="57"/>
        <v>4.8015999999999996</v>
      </c>
    </row>
    <row r="864" spans="1:13" hidden="1">
      <c r="A864" s="88" t="str">
        <f>Solieusap!A1066</f>
        <v>145</v>
      </c>
      <c r="B864" s="88" t="str">
        <f>Solieusap!B1066</f>
        <v>HT2</v>
      </c>
      <c r="C864" s="88" t="str">
        <f>Solieusap!C1066</f>
        <v>LinStatic</v>
      </c>
      <c r="D864" s="88">
        <f>Solieusap!D1066</f>
        <v>0</v>
      </c>
      <c r="E864" s="19">
        <f>(Solieusap!E1066)</f>
        <v>5.5750000000000005E-4</v>
      </c>
      <c r="F864" s="19">
        <f>(Solieusap!F1066)</f>
        <v>-6.4999999999999997E-3</v>
      </c>
      <c r="G864" s="19">
        <f>(Solieusap!G1066)</f>
        <v>5.13</v>
      </c>
      <c r="H864" s="19">
        <f>(Solieusap!H1066)</f>
        <v>9.2200000000000008E-3</v>
      </c>
      <c r="I864" s="19">
        <f>(Solieusap!I1066)</f>
        <v>5.1000000000000004E-4</v>
      </c>
      <c r="J864" s="19">
        <f>(Solieusap!J1066)</f>
        <v>4.9300000000000002E-6</v>
      </c>
      <c r="K864" s="19">
        <f t="shared" si="55"/>
        <v>5.5750000000000005E-4</v>
      </c>
      <c r="L864" s="19">
        <f t="shared" si="56"/>
        <v>-6.4999999999999997E-3</v>
      </c>
      <c r="M864" s="19">
        <f t="shared" si="57"/>
        <v>5.13</v>
      </c>
    </row>
    <row r="865" spans="1:13" hidden="1">
      <c r="A865" s="88" t="str">
        <f>Solieusap!A659</f>
        <v>127</v>
      </c>
      <c r="B865" s="88" t="str">
        <f>Solieusap!B659</f>
        <v>GYY</v>
      </c>
      <c r="C865" s="88" t="str">
        <f>Solieusap!C659</f>
        <v>LinStatic</v>
      </c>
      <c r="D865" s="88">
        <f>Solieusap!D659</f>
        <v>0</v>
      </c>
      <c r="E865" s="19">
        <f>(Solieusap!E659)</f>
        <v>5.4929999999999996E-4</v>
      </c>
      <c r="F865" s="19">
        <f>(Solieusap!F659)</f>
        <v>-0.57469999999999999</v>
      </c>
      <c r="G865" s="19">
        <f>(Solieusap!G659)</f>
        <v>-0.79410000000000003</v>
      </c>
      <c r="H865" s="19">
        <f>(Solieusap!H659)</f>
        <v>0.79486000000000001</v>
      </c>
      <c r="I865" s="19">
        <f>(Solieusap!I659)</f>
        <v>7.2999999999999996E-4</v>
      </c>
      <c r="J865" s="19">
        <f>(Solieusap!J659)</f>
        <v>5.6999999999999998E-4</v>
      </c>
      <c r="K865" s="19">
        <f t="shared" si="55"/>
        <v>5.4929999999999996E-4</v>
      </c>
      <c r="L865" s="19">
        <f t="shared" si="56"/>
        <v>-0.57469999999999999</v>
      </c>
      <c r="M865" s="19">
        <f t="shared" si="57"/>
        <v>-0.79410000000000003</v>
      </c>
    </row>
    <row r="866" spans="1:13" hidden="1">
      <c r="A866" s="88" t="str">
        <f>Solieusap!A792</f>
        <v>133</v>
      </c>
      <c r="B866" s="88" t="str">
        <f>Solieusap!B792</f>
        <v>HT4</v>
      </c>
      <c r="C866" s="88" t="str">
        <f>Solieusap!C792</f>
        <v>LinStatic</v>
      </c>
      <c r="D866" s="88">
        <f>Solieusap!D792</f>
        <v>0</v>
      </c>
      <c r="E866" s="19">
        <f>(Solieusap!E792)</f>
        <v>5.2950000000000002E-4</v>
      </c>
      <c r="F866" s="19">
        <f>(Solieusap!F792)</f>
        <v>-2.9000000000000001E-2</v>
      </c>
      <c r="G866" s="19">
        <f>(Solieusap!G792)</f>
        <v>4.4482999999999997</v>
      </c>
      <c r="H866" s="19">
        <f>(Solieusap!H792)</f>
        <v>4.0129999999999999E-2</v>
      </c>
      <c r="I866" s="19">
        <f>(Solieusap!I792)</f>
        <v>4.8999999999999998E-4</v>
      </c>
      <c r="J866" s="19">
        <f>(Solieusap!J792)</f>
        <v>6.0220000000000003E-5</v>
      </c>
      <c r="K866" s="19">
        <f t="shared" si="55"/>
        <v>5.2950000000000002E-4</v>
      </c>
      <c r="L866" s="19">
        <f t="shared" si="56"/>
        <v>-2.9000000000000001E-2</v>
      </c>
      <c r="M866" s="19">
        <f t="shared" si="57"/>
        <v>4.4482999999999997</v>
      </c>
    </row>
    <row r="867" spans="1:13" hidden="1">
      <c r="A867" s="88" t="str">
        <f>Solieusap!A704</f>
        <v>129</v>
      </c>
      <c r="B867" s="88" t="str">
        <f>Solieusap!B704</f>
        <v>GY</v>
      </c>
      <c r="C867" s="88" t="str">
        <f>Solieusap!C704</f>
        <v>LinStatic</v>
      </c>
      <c r="D867" s="88">
        <f>Solieusap!D704</f>
        <v>0</v>
      </c>
      <c r="E867" s="19">
        <f>(Solieusap!E704)</f>
        <v>5.1860000000000003E-4</v>
      </c>
      <c r="F867" s="19">
        <f>(Solieusap!F704)</f>
        <v>0.45140000000000002</v>
      </c>
      <c r="G867" s="19">
        <f>(Solieusap!G704)</f>
        <v>1.375</v>
      </c>
      <c r="H867" s="19">
        <f>(Solieusap!H704)</f>
        <v>-0.64241000000000004</v>
      </c>
      <c r="I867" s="19">
        <f>(Solieusap!I704)</f>
        <v>5.0000000000000001E-4</v>
      </c>
      <c r="J867" s="19">
        <f>(Solieusap!J704)</f>
        <v>-7.7999999999999999E-4</v>
      </c>
      <c r="K867" s="19">
        <f t="shared" si="55"/>
        <v>5.1860000000000003E-4</v>
      </c>
      <c r="L867" s="19">
        <f t="shared" si="56"/>
        <v>0.45140000000000002</v>
      </c>
      <c r="M867" s="19">
        <f t="shared" si="57"/>
        <v>1.375</v>
      </c>
    </row>
    <row r="868" spans="1:13" hidden="1">
      <c r="A868" s="88" t="str">
        <f>Solieusap!A1069</f>
        <v>145</v>
      </c>
      <c r="B868" s="88" t="str">
        <f>Solieusap!B1069</f>
        <v>HT5</v>
      </c>
      <c r="C868" s="88" t="str">
        <f>Solieusap!C1069</f>
        <v>LinStatic</v>
      </c>
      <c r="D868" s="88">
        <f>Solieusap!D1069</f>
        <v>0</v>
      </c>
      <c r="E868" s="19">
        <f>(Solieusap!E1069)</f>
        <v>5.0699999999999996E-4</v>
      </c>
      <c r="F868" s="19">
        <f>(Solieusap!F1069)</f>
        <v>-4.5999999999999999E-3</v>
      </c>
      <c r="G868" s="19">
        <f>(Solieusap!G1069)</f>
        <v>5.0349000000000004</v>
      </c>
      <c r="H868" s="19">
        <f>(Solieusap!H1069)</f>
        <v>5.96E-3</v>
      </c>
      <c r="I868" s="19">
        <f>(Solieusap!I1069)</f>
        <v>4.6000000000000001E-4</v>
      </c>
      <c r="J868" s="19">
        <f>(Solieusap!J1069)</f>
        <v>1.455E-6</v>
      </c>
      <c r="K868" s="19">
        <f t="shared" si="55"/>
        <v>5.0699999999999996E-4</v>
      </c>
      <c r="L868" s="19">
        <f t="shared" si="56"/>
        <v>-4.5999999999999999E-3</v>
      </c>
      <c r="M868" s="19">
        <f t="shared" si="57"/>
        <v>5.0349000000000004</v>
      </c>
    </row>
    <row r="869" spans="1:13" hidden="1">
      <c r="A869" s="88" t="str">
        <f>Solieusap!A700</f>
        <v>129</v>
      </c>
      <c r="B869" s="88" t="str">
        <f>Solieusap!B700</f>
        <v>HT4</v>
      </c>
      <c r="C869" s="88" t="str">
        <f>Solieusap!C700</f>
        <v>LinStatic</v>
      </c>
      <c r="D869" s="88">
        <f>Solieusap!D700</f>
        <v>0</v>
      </c>
      <c r="E869" s="19">
        <f>(Solieusap!E700)</f>
        <v>4.8349999999999999E-4</v>
      </c>
      <c r="F869" s="19">
        <f>(Solieusap!F700)</f>
        <v>-2.1600000000000001E-2</v>
      </c>
      <c r="G869" s="19">
        <f>(Solieusap!G700)</f>
        <v>4.6863000000000001</v>
      </c>
      <c r="H869" s="19">
        <f>(Solieusap!H700)</f>
        <v>3.3939999999999998E-2</v>
      </c>
      <c r="I869" s="19">
        <f>(Solieusap!I700)</f>
        <v>4.4000000000000002E-4</v>
      </c>
      <c r="J869" s="19">
        <f>(Solieusap!J700)</f>
        <v>-4.2729999999999999E-5</v>
      </c>
      <c r="K869" s="19">
        <f t="shared" si="55"/>
        <v>4.8349999999999999E-4</v>
      </c>
      <c r="L869" s="19">
        <f t="shared" si="56"/>
        <v>-2.1600000000000001E-2</v>
      </c>
      <c r="M869" s="19">
        <f t="shared" si="57"/>
        <v>4.6863000000000001</v>
      </c>
    </row>
    <row r="870" spans="1:13" hidden="1">
      <c r="A870" s="88" t="str">
        <f>Solieusap!A1436</f>
        <v>161</v>
      </c>
      <c r="B870" s="88" t="str">
        <f>Solieusap!B1436</f>
        <v>HT4</v>
      </c>
      <c r="C870" s="88" t="str">
        <f>Solieusap!C1436</f>
        <v>LinStatic</v>
      </c>
      <c r="D870" s="88">
        <f>Solieusap!D1436</f>
        <v>0</v>
      </c>
      <c r="E870" s="19">
        <f>(Solieusap!E1436)</f>
        <v>4.6050000000000003E-4</v>
      </c>
      <c r="F870" s="19">
        <f>(Solieusap!F1436)</f>
        <v>-3.1600000000000003E-2</v>
      </c>
      <c r="G870" s="19">
        <f>(Solieusap!G1436)</f>
        <v>3.4358</v>
      </c>
      <c r="H870" s="19">
        <f>(Solieusap!H1436)</f>
        <v>4.2790000000000002E-2</v>
      </c>
      <c r="I870" s="19">
        <f>(Solieusap!I1436)</f>
        <v>5.2999999999999998E-4</v>
      </c>
      <c r="J870" s="19">
        <f>(Solieusap!J1436)</f>
        <v>-4.3380000000000001E-5</v>
      </c>
      <c r="K870" s="19">
        <f t="shared" si="55"/>
        <v>4.6050000000000003E-4</v>
      </c>
      <c r="L870" s="19">
        <f t="shared" si="56"/>
        <v>-3.1600000000000003E-2</v>
      </c>
      <c r="M870" s="19">
        <f t="shared" si="57"/>
        <v>3.4358</v>
      </c>
    </row>
    <row r="871" spans="1:13" hidden="1">
      <c r="A871" s="88" t="str">
        <f>Solieusap!A1342</f>
        <v>157</v>
      </c>
      <c r="B871" s="88" t="str">
        <f>Solieusap!B1342</f>
        <v>HT2</v>
      </c>
      <c r="C871" s="88" t="str">
        <f>Solieusap!C1342</f>
        <v>LinStatic</v>
      </c>
      <c r="D871" s="88">
        <f>Solieusap!D1342</f>
        <v>0</v>
      </c>
      <c r="E871" s="19">
        <f>(Solieusap!E1342)</f>
        <v>4.4759999999999998E-4</v>
      </c>
      <c r="F871" s="19">
        <f>(Solieusap!F1342)</f>
        <v>-8.3999999999999995E-3</v>
      </c>
      <c r="G871" s="19">
        <f>(Solieusap!G1342)</f>
        <v>3.3664000000000001</v>
      </c>
      <c r="H871" s="19">
        <f>(Solieusap!H1342)</f>
        <v>1.078E-2</v>
      </c>
      <c r="I871" s="19">
        <f>(Solieusap!I1342)</f>
        <v>5.1000000000000004E-4</v>
      </c>
      <c r="J871" s="19">
        <f>(Solieusap!J1342)</f>
        <v>-3.2620000000000003E-5</v>
      </c>
      <c r="K871" s="19">
        <f t="shared" si="55"/>
        <v>4.4759999999999998E-4</v>
      </c>
      <c r="L871" s="19">
        <f t="shared" si="56"/>
        <v>-8.3999999999999995E-3</v>
      </c>
      <c r="M871" s="19">
        <f t="shared" si="57"/>
        <v>3.3664000000000001</v>
      </c>
    </row>
    <row r="872" spans="1:13" hidden="1">
      <c r="A872" s="88" t="str">
        <f>Solieusap!A695</f>
        <v>129</v>
      </c>
      <c r="B872" s="88" t="str">
        <f>Solieusap!B695</f>
        <v>HT</v>
      </c>
      <c r="C872" s="88" t="str">
        <f>Solieusap!C695</f>
        <v>LinStatic</v>
      </c>
      <c r="D872" s="88">
        <f>Solieusap!D695</f>
        <v>0</v>
      </c>
      <c r="E872" s="19">
        <f>(Solieusap!E695)</f>
        <v>4.4349999999999999E-4</v>
      </c>
      <c r="F872" s="19">
        <f>(Solieusap!F695)</f>
        <v>-4.5699999999999998E-2</v>
      </c>
      <c r="G872" s="19">
        <f>(Solieusap!G695)</f>
        <v>9.3134999999999994</v>
      </c>
      <c r="H872" s="19">
        <f>(Solieusap!H695)</f>
        <v>7.3120000000000004E-2</v>
      </c>
      <c r="I872" s="19">
        <f>(Solieusap!I695)</f>
        <v>-4.0000000000000003E-5</v>
      </c>
      <c r="J872" s="19">
        <f>(Solieusap!J695)</f>
        <v>8.0249999999999999E-5</v>
      </c>
      <c r="K872" s="19">
        <f t="shared" si="55"/>
        <v>4.4349999999999999E-4</v>
      </c>
      <c r="L872" s="19">
        <f t="shared" si="56"/>
        <v>-4.5699999999999998E-2</v>
      </c>
      <c r="M872" s="19">
        <f t="shared" si="57"/>
        <v>9.3134999999999994</v>
      </c>
    </row>
    <row r="873" spans="1:13" hidden="1">
      <c r="A873" s="88" t="str">
        <f>Solieusap!A708</f>
        <v>129</v>
      </c>
      <c r="B873" s="88" t="str">
        <f>Solieusap!B708</f>
        <v>TTHT</v>
      </c>
      <c r="C873" s="88" t="str">
        <f>Solieusap!C708</f>
        <v>Combination</v>
      </c>
      <c r="D873" s="88">
        <f>Solieusap!D708</f>
        <v>0</v>
      </c>
      <c r="E873" s="19">
        <f>(Solieusap!E708)</f>
        <v>4.4349999999999999E-4</v>
      </c>
      <c r="F873" s="19">
        <f>(Solieusap!F708)</f>
        <v>-4.5699999999999998E-2</v>
      </c>
      <c r="G873" s="19">
        <f>(Solieusap!G708)</f>
        <v>9.3134999999999994</v>
      </c>
      <c r="H873" s="19">
        <f>(Solieusap!H708)</f>
        <v>7.3120000000000004E-2</v>
      </c>
      <c r="I873" s="19">
        <f>(Solieusap!I708)</f>
        <v>-4.0000000000000003E-5</v>
      </c>
      <c r="J873" s="19">
        <f>(Solieusap!J708)</f>
        <v>8.0249999999999999E-5</v>
      </c>
      <c r="K873" s="19">
        <f t="shared" si="55"/>
        <v>4.4349999999999999E-4</v>
      </c>
      <c r="L873" s="19">
        <f t="shared" si="56"/>
        <v>-4.5699999999999998E-2</v>
      </c>
      <c r="M873" s="19">
        <f t="shared" si="57"/>
        <v>9.3134999999999994</v>
      </c>
    </row>
    <row r="874" spans="1:13" hidden="1">
      <c r="A874" s="88" t="str">
        <f>Solieusap!A192</f>
        <v>99</v>
      </c>
      <c r="B874" s="88" t="str">
        <f>Solieusap!B192</f>
        <v>HT2</v>
      </c>
      <c r="C874" s="88" t="str">
        <f>Solieusap!C192</f>
        <v>LinStatic</v>
      </c>
      <c r="D874" s="88">
        <f>Solieusap!D192</f>
        <v>0</v>
      </c>
      <c r="E874" s="19">
        <f>(Solieusap!E192)</f>
        <v>4.28E-4</v>
      </c>
      <c r="F874" s="19">
        <f>(Solieusap!F192)</f>
        <v>-5.7000000000000002E-3</v>
      </c>
      <c r="G874" s="19">
        <f>(Solieusap!G192)</f>
        <v>3.9272999999999998</v>
      </c>
      <c r="H874" s="19">
        <f>(Solieusap!H192)</f>
        <v>8.26E-3</v>
      </c>
      <c r="I874" s="19">
        <f>(Solieusap!I192)</f>
        <v>2.9E-4</v>
      </c>
      <c r="J874" s="19">
        <f>(Solieusap!J192)</f>
        <v>-3.4220000000000001E-5</v>
      </c>
      <c r="K874" s="19">
        <f t="shared" si="55"/>
        <v>4.28E-4</v>
      </c>
      <c r="L874" s="19">
        <f t="shared" si="56"/>
        <v>-5.7000000000000002E-3</v>
      </c>
      <c r="M874" s="19">
        <f t="shared" si="57"/>
        <v>3.9272999999999998</v>
      </c>
    </row>
    <row r="875" spans="1:13" hidden="1">
      <c r="A875" s="88" t="str">
        <f>Solieusap!A976</f>
        <v>141</v>
      </c>
      <c r="B875" s="88" t="str">
        <f>Solieusap!B976</f>
        <v>HT4</v>
      </c>
      <c r="C875" s="88" t="str">
        <f>Solieusap!C976</f>
        <v>LinStatic</v>
      </c>
      <c r="D875" s="88">
        <f>Solieusap!D976</f>
        <v>0</v>
      </c>
      <c r="E875" s="19">
        <f>(Solieusap!E976)</f>
        <v>4.2630000000000001E-4</v>
      </c>
      <c r="F875" s="19">
        <f>(Solieusap!F976)</f>
        <v>-3.1E-2</v>
      </c>
      <c r="G875" s="19">
        <f>(Solieusap!G976)</f>
        <v>4.6601999999999997</v>
      </c>
      <c r="H875" s="19">
        <f>(Solieusap!H976)</f>
        <v>4.1579999999999999E-2</v>
      </c>
      <c r="I875" s="19">
        <f>(Solieusap!I976)</f>
        <v>4.8000000000000001E-4</v>
      </c>
      <c r="J875" s="19">
        <f>(Solieusap!J976)</f>
        <v>-6.3410000000000004E-5</v>
      </c>
      <c r="K875" s="19">
        <f t="shared" si="55"/>
        <v>4.2630000000000001E-4</v>
      </c>
      <c r="L875" s="19">
        <f t="shared" si="56"/>
        <v>-3.1E-2</v>
      </c>
      <c r="M875" s="19">
        <f t="shared" si="57"/>
        <v>4.6601999999999997</v>
      </c>
    </row>
    <row r="876" spans="1:13" hidden="1">
      <c r="A876" s="88" t="str">
        <f>Solieusap!A796</f>
        <v>133</v>
      </c>
      <c r="B876" s="88" t="str">
        <f>Solieusap!B796</f>
        <v>GY</v>
      </c>
      <c r="C876" s="88" t="str">
        <f>Solieusap!C796</f>
        <v>LinStatic</v>
      </c>
      <c r="D876" s="88">
        <f>Solieusap!D796</f>
        <v>0</v>
      </c>
      <c r="E876" s="19">
        <f>(Solieusap!E796)</f>
        <v>3.9330000000000002E-4</v>
      </c>
      <c r="F876" s="19">
        <f>(Solieusap!F796)</f>
        <v>0.50029999999999997</v>
      </c>
      <c r="G876" s="19">
        <f>(Solieusap!G796)</f>
        <v>0.63229999999999997</v>
      </c>
      <c r="H876" s="19">
        <f>(Solieusap!H796)</f>
        <v>-0.69120999999999999</v>
      </c>
      <c r="I876" s="19">
        <f>(Solieusap!I796)</f>
        <v>5.4000000000000001E-4</v>
      </c>
      <c r="J876" s="19">
        <f>(Solieusap!J796)</f>
        <v>4.8000000000000001E-4</v>
      </c>
      <c r="K876" s="19">
        <f t="shared" si="55"/>
        <v>3.9330000000000002E-4</v>
      </c>
      <c r="L876" s="19">
        <f t="shared" si="56"/>
        <v>0.50029999999999997</v>
      </c>
      <c r="M876" s="19">
        <f t="shared" si="57"/>
        <v>0.63229999999999997</v>
      </c>
    </row>
    <row r="877" spans="1:13" hidden="1">
      <c r="A877" s="88" t="str">
        <f>Solieusap!A146</f>
        <v>97</v>
      </c>
      <c r="B877" s="88" t="str">
        <f>Solieusap!B146</f>
        <v>HT2</v>
      </c>
      <c r="C877" s="88" t="str">
        <f>Solieusap!C146</f>
        <v>LinStatic</v>
      </c>
      <c r="D877" s="88">
        <f>Solieusap!D146</f>
        <v>0</v>
      </c>
      <c r="E877" s="19">
        <f>(Solieusap!E146)</f>
        <v>3.9120000000000002E-4</v>
      </c>
      <c r="F877" s="19">
        <f>(Solieusap!F146)</f>
        <v>-3.0999999999999999E-3</v>
      </c>
      <c r="G877" s="19">
        <f>(Solieusap!G146)</f>
        <v>2.3018000000000001</v>
      </c>
      <c r="H877" s="19">
        <f>(Solieusap!H146)</f>
        <v>5.9300000000000004E-3</v>
      </c>
      <c r="I877" s="19">
        <f>(Solieusap!I146)</f>
        <v>5.0000000000000001E-4</v>
      </c>
      <c r="J877" s="19">
        <f>(Solieusap!J146)</f>
        <v>4.6090000000000003E-6</v>
      </c>
      <c r="K877" s="19">
        <f t="shared" si="55"/>
        <v>3.9120000000000002E-4</v>
      </c>
      <c r="L877" s="19">
        <f t="shared" si="56"/>
        <v>-3.0999999999999999E-3</v>
      </c>
      <c r="M877" s="19">
        <f t="shared" si="57"/>
        <v>2.3018000000000001</v>
      </c>
    </row>
    <row r="878" spans="1:13" hidden="1">
      <c r="A878" s="88" t="str">
        <f>Solieusap!A790</f>
        <v>133</v>
      </c>
      <c r="B878" s="88" t="str">
        <f>Solieusap!B790</f>
        <v>HT2</v>
      </c>
      <c r="C878" s="88" t="str">
        <f>Solieusap!C790</f>
        <v>LinStatic</v>
      </c>
      <c r="D878" s="88">
        <f>Solieusap!D790</f>
        <v>0</v>
      </c>
      <c r="E878" s="19">
        <f>(Solieusap!E790)</f>
        <v>3.4900000000000003E-4</v>
      </c>
      <c r="F878" s="19">
        <f>(Solieusap!F790)</f>
        <v>-6.7000000000000002E-3</v>
      </c>
      <c r="G878" s="19">
        <f>(Solieusap!G790)</f>
        <v>4.4375999999999998</v>
      </c>
      <c r="H878" s="19">
        <f>(Solieusap!H790)</f>
        <v>9.3799999999999994E-3</v>
      </c>
      <c r="I878" s="19">
        <f>(Solieusap!I790)</f>
        <v>3.2000000000000003E-4</v>
      </c>
      <c r="J878" s="19">
        <f>(Solieusap!J790)</f>
        <v>2.8899999999999999E-6</v>
      </c>
      <c r="K878" s="19">
        <f t="shared" si="55"/>
        <v>3.4900000000000003E-4</v>
      </c>
      <c r="L878" s="19">
        <f t="shared" si="56"/>
        <v>-6.7000000000000002E-3</v>
      </c>
      <c r="M878" s="19">
        <f t="shared" si="57"/>
        <v>4.4375999999999998</v>
      </c>
    </row>
    <row r="879" spans="1:13" hidden="1">
      <c r="A879" s="88" t="str">
        <f>Solieusap!A1437</f>
        <v>161</v>
      </c>
      <c r="B879" s="88" t="str">
        <f>Solieusap!B1437</f>
        <v>HT5</v>
      </c>
      <c r="C879" s="88" t="str">
        <f>Solieusap!C1437</f>
        <v>LinStatic</v>
      </c>
      <c r="D879" s="88">
        <f>Solieusap!D1437</f>
        <v>0</v>
      </c>
      <c r="E879" s="19">
        <f>(Solieusap!E1437)</f>
        <v>3.3740000000000002E-4</v>
      </c>
      <c r="F879" s="19">
        <f>(Solieusap!F1437)</f>
        <v>-6.3E-3</v>
      </c>
      <c r="G879" s="19">
        <f>(Solieusap!G1437)</f>
        <v>3.4929999999999999</v>
      </c>
      <c r="H879" s="19">
        <f>(Solieusap!H1437)</f>
        <v>7.4999999999999997E-3</v>
      </c>
      <c r="I879" s="19">
        <f>(Solieusap!I1437)</f>
        <v>3.3E-4</v>
      </c>
      <c r="J879" s="19">
        <f>(Solieusap!J1437)</f>
        <v>-1.097E-5</v>
      </c>
      <c r="K879" s="19">
        <f t="shared" si="55"/>
        <v>3.3740000000000002E-4</v>
      </c>
      <c r="L879" s="19">
        <f t="shared" si="56"/>
        <v>-6.3E-3</v>
      </c>
      <c r="M879" s="19">
        <f t="shared" si="57"/>
        <v>3.4929999999999999</v>
      </c>
    </row>
    <row r="880" spans="1:13" hidden="1">
      <c r="A880" s="88" t="str">
        <f>Solieusap!A793</f>
        <v>133</v>
      </c>
      <c r="B880" s="88" t="str">
        <f>Solieusap!B793</f>
        <v>HT5</v>
      </c>
      <c r="C880" s="88" t="str">
        <f>Solieusap!C793</f>
        <v>LinStatic</v>
      </c>
      <c r="D880" s="88">
        <f>Solieusap!D793</f>
        <v>0</v>
      </c>
      <c r="E880" s="19">
        <f>(Solieusap!E793)</f>
        <v>3.2880000000000002E-4</v>
      </c>
      <c r="F880" s="19">
        <f>(Solieusap!F793)</f>
        <v>-3.0000000000000001E-3</v>
      </c>
      <c r="G880" s="19">
        <f>(Solieusap!G793)</f>
        <v>4.4931000000000001</v>
      </c>
      <c r="H880" s="19">
        <f>(Solieusap!H793)</f>
        <v>4.47E-3</v>
      </c>
      <c r="I880" s="19">
        <f>(Solieusap!I793)</f>
        <v>2.9999999999999997E-4</v>
      </c>
      <c r="J880" s="19">
        <f>(Solieusap!J793)</f>
        <v>1.609E-6</v>
      </c>
      <c r="K880" s="19">
        <f t="shared" si="55"/>
        <v>3.2880000000000002E-4</v>
      </c>
      <c r="L880" s="19">
        <f t="shared" si="56"/>
        <v>-3.0000000000000001E-3</v>
      </c>
      <c r="M880" s="19">
        <f t="shared" si="57"/>
        <v>4.4931000000000001</v>
      </c>
    </row>
    <row r="881" spans="1:13" hidden="1">
      <c r="A881" s="88" t="str">
        <f>Solieusap!A974</f>
        <v>141</v>
      </c>
      <c r="B881" s="88" t="str">
        <f>Solieusap!B974</f>
        <v>HT2</v>
      </c>
      <c r="C881" s="88" t="str">
        <f>Solieusap!C974</f>
        <v>LinStatic</v>
      </c>
      <c r="D881" s="88">
        <f>Solieusap!D974</f>
        <v>0</v>
      </c>
      <c r="E881" s="19">
        <f>(Solieusap!E974)</f>
        <v>2.877E-4</v>
      </c>
      <c r="F881" s="19">
        <f>(Solieusap!F974)</f>
        <v>-8.0000000000000002E-3</v>
      </c>
      <c r="G881" s="19">
        <f>(Solieusap!G974)</f>
        <v>4.6025999999999998</v>
      </c>
      <c r="H881" s="19">
        <f>(Solieusap!H974)</f>
        <v>1.0449999999999999E-2</v>
      </c>
      <c r="I881" s="19">
        <f>(Solieusap!I974)</f>
        <v>2.9E-4</v>
      </c>
      <c r="J881" s="19">
        <f>(Solieusap!J974)</f>
        <v>-8.1100000000000003E-6</v>
      </c>
      <c r="K881" s="19">
        <f t="shared" si="55"/>
        <v>2.877E-4</v>
      </c>
      <c r="L881" s="19">
        <f t="shared" si="56"/>
        <v>-8.0000000000000002E-3</v>
      </c>
      <c r="M881" s="19">
        <f t="shared" si="57"/>
        <v>4.6025999999999998</v>
      </c>
    </row>
    <row r="882" spans="1:13" hidden="1">
      <c r="A882" s="88" t="str">
        <f>Solieusap!A1021</f>
        <v>143</v>
      </c>
      <c r="B882" s="88" t="str">
        <f>Solieusap!B1021</f>
        <v>HT3</v>
      </c>
      <c r="C882" s="88" t="str">
        <f>Solieusap!C1021</f>
        <v>LinStatic</v>
      </c>
      <c r="D882" s="88">
        <f>Solieusap!D1021</f>
        <v>0</v>
      </c>
      <c r="E882" s="19">
        <f>(Solieusap!E1021)</f>
        <v>2.7799999999999998E-4</v>
      </c>
      <c r="F882" s="19">
        <f>(Solieusap!F1021)</f>
        <v>-6.0900000000000003E-2</v>
      </c>
      <c r="G882" s="19">
        <f>(Solieusap!G1021)</f>
        <v>4.5682</v>
      </c>
      <c r="H882" s="19">
        <f>(Solieusap!H1021)</f>
        <v>8.1909999999999997E-2</v>
      </c>
      <c r="I882" s="19">
        <f>(Solieusap!I1021)</f>
        <v>4.2000000000000002E-4</v>
      </c>
      <c r="J882" s="19">
        <f>(Solieusap!J1021)</f>
        <v>3.8210000000000003E-6</v>
      </c>
      <c r="K882" s="19">
        <f t="shared" si="55"/>
        <v>2.7799999999999998E-4</v>
      </c>
      <c r="L882" s="19">
        <f t="shared" si="56"/>
        <v>-6.0900000000000003E-2</v>
      </c>
      <c r="M882" s="19">
        <f t="shared" si="57"/>
        <v>4.5682</v>
      </c>
    </row>
    <row r="883" spans="1:13" hidden="1">
      <c r="A883" s="88" t="str">
        <f>Solieusap!A1345</f>
        <v>157</v>
      </c>
      <c r="B883" s="88" t="str">
        <f>Solieusap!B1345</f>
        <v>HT5</v>
      </c>
      <c r="C883" s="88" t="str">
        <f>Solieusap!C1345</f>
        <v>LinStatic</v>
      </c>
      <c r="D883" s="88">
        <f>Solieusap!D1345</f>
        <v>0</v>
      </c>
      <c r="E883" s="19">
        <f>(Solieusap!E1345)</f>
        <v>2.6949999999999999E-4</v>
      </c>
      <c r="F883" s="19">
        <f>(Solieusap!F1345)</f>
        <v>-5.5999999999999999E-3</v>
      </c>
      <c r="G883" s="19">
        <f>(Solieusap!G1345)</f>
        <v>3.3862000000000001</v>
      </c>
      <c r="H883" s="19">
        <f>(Solieusap!H1345)</f>
        <v>6.7400000000000003E-3</v>
      </c>
      <c r="I883" s="19">
        <f>(Solieusap!I1345)</f>
        <v>2.9999999999999997E-4</v>
      </c>
      <c r="J883" s="19">
        <f>(Solieusap!J1345)</f>
        <v>-1.7600000000000001E-5</v>
      </c>
      <c r="K883" s="19">
        <f t="shared" si="55"/>
        <v>2.6949999999999999E-4</v>
      </c>
      <c r="L883" s="19">
        <f t="shared" si="56"/>
        <v>-5.5999999999999999E-3</v>
      </c>
      <c r="M883" s="19">
        <f t="shared" si="57"/>
        <v>3.3862000000000001</v>
      </c>
    </row>
    <row r="884" spans="1:13" hidden="1">
      <c r="A884" s="88" t="str">
        <f>Solieusap!A100</f>
        <v>95</v>
      </c>
      <c r="B884" s="88" t="str">
        <f>Solieusap!B100</f>
        <v>HT2</v>
      </c>
      <c r="C884" s="88" t="str">
        <f>Solieusap!C100</f>
        <v>LinStatic</v>
      </c>
      <c r="D884" s="88">
        <f>Solieusap!D100</f>
        <v>0</v>
      </c>
      <c r="E884" s="19">
        <f>(Solieusap!E100)</f>
        <v>2.499E-4</v>
      </c>
      <c r="F884" s="19">
        <f>(Solieusap!F100)</f>
        <v>-2.7000000000000001E-3</v>
      </c>
      <c r="G884" s="19">
        <f>(Solieusap!G100)</f>
        <v>2.3321000000000001</v>
      </c>
      <c r="H884" s="19">
        <f>(Solieusap!H100)</f>
        <v>5.7400000000000003E-3</v>
      </c>
      <c r="I884" s="19">
        <f>(Solieusap!I100)</f>
        <v>3.8000000000000002E-4</v>
      </c>
      <c r="J884" s="19">
        <f>(Solieusap!J100)</f>
        <v>3.1789999999999999E-5</v>
      </c>
      <c r="K884" s="19">
        <f t="shared" si="55"/>
        <v>2.499E-4</v>
      </c>
      <c r="L884" s="19">
        <f t="shared" si="56"/>
        <v>-2.7000000000000001E-3</v>
      </c>
      <c r="M884" s="19">
        <f t="shared" si="57"/>
        <v>2.3321000000000001</v>
      </c>
    </row>
    <row r="885" spans="1:13" hidden="1">
      <c r="A885" s="88" t="str">
        <f>Solieusap!A1434</f>
        <v>161</v>
      </c>
      <c r="B885" s="88" t="str">
        <f>Solieusap!B1434</f>
        <v>HT2</v>
      </c>
      <c r="C885" s="88" t="str">
        <f>Solieusap!C1434</f>
        <v>LinStatic</v>
      </c>
      <c r="D885" s="88">
        <f>Solieusap!D1434</f>
        <v>0</v>
      </c>
      <c r="E885" s="19">
        <f>(Solieusap!E1434)</f>
        <v>2.4459999999999998E-4</v>
      </c>
      <c r="F885" s="19">
        <f>(Solieusap!F1434)</f>
        <v>-1.04E-2</v>
      </c>
      <c r="G885" s="19">
        <f>(Solieusap!G1434)</f>
        <v>3.4079000000000002</v>
      </c>
      <c r="H885" s="19">
        <f>(Solieusap!H1434)</f>
        <v>1.2699999999999999E-2</v>
      </c>
      <c r="I885" s="19">
        <f>(Solieusap!I1434)</f>
        <v>2.5999999999999998E-4</v>
      </c>
      <c r="J885" s="19">
        <f>(Solieusap!J1434)</f>
        <v>-2.0910000000000001E-5</v>
      </c>
      <c r="K885" s="19">
        <f t="shared" si="55"/>
        <v>2.4459999999999998E-4</v>
      </c>
      <c r="L885" s="19">
        <f t="shared" si="56"/>
        <v>-1.04E-2</v>
      </c>
      <c r="M885" s="19">
        <f t="shared" si="57"/>
        <v>3.4079000000000002</v>
      </c>
    </row>
    <row r="886" spans="1:13" hidden="1">
      <c r="A886" s="88" t="str">
        <f>Solieusap!A103</f>
        <v>95</v>
      </c>
      <c r="B886" s="88" t="str">
        <f>Solieusap!B103</f>
        <v>HT5</v>
      </c>
      <c r="C886" s="88" t="str">
        <f>Solieusap!C103</f>
        <v>LinStatic</v>
      </c>
      <c r="D886" s="88">
        <f>Solieusap!D103</f>
        <v>0</v>
      </c>
      <c r="E886" s="19">
        <f>(Solieusap!E103)</f>
        <v>2.3379999999999999E-4</v>
      </c>
      <c r="F886" s="19">
        <f>(Solieusap!F103)</f>
        <v>1E-3</v>
      </c>
      <c r="G886" s="19">
        <f>(Solieusap!G103)</f>
        <v>2.2970999999999999</v>
      </c>
      <c r="H886" s="19">
        <f>(Solieusap!H103)</f>
        <v>8.5999999999999998E-4</v>
      </c>
      <c r="I886" s="19">
        <f>(Solieusap!I103)</f>
        <v>2.9E-4</v>
      </c>
      <c r="J886" s="19">
        <f>(Solieusap!J103)</f>
        <v>1.7010000000000001E-5</v>
      </c>
      <c r="K886" s="19">
        <f t="shared" si="55"/>
        <v>2.3379999999999999E-4</v>
      </c>
      <c r="L886" s="19">
        <f t="shared" si="56"/>
        <v>1E-3</v>
      </c>
      <c r="M886" s="19">
        <f t="shared" si="57"/>
        <v>2.2970999999999999</v>
      </c>
    </row>
    <row r="887" spans="1:13" hidden="1">
      <c r="A887" s="88" t="str">
        <f>Solieusap!A745</f>
        <v>131</v>
      </c>
      <c r="B887" s="88" t="str">
        <f>Solieusap!B745</f>
        <v>HT3</v>
      </c>
      <c r="C887" s="88" t="str">
        <f>Solieusap!C745</f>
        <v>LinStatic</v>
      </c>
      <c r="D887" s="88">
        <f>Solieusap!D745</f>
        <v>0</v>
      </c>
      <c r="E887" s="19">
        <f>(Solieusap!E745)</f>
        <v>2.3029999999999999E-4</v>
      </c>
      <c r="F887" s="19">
        <f>(Solieusap!F745)</f>
        <v>-3.5099999999999999E-2</v>
      </c>
      <c r="G887" s="19">
        <f>(Solieusap!G745)</f>
        <v>4.5730000000000004</v>
      </c>
      <c r="H887" s="19">
        <f>(Solieusap!H745)</f>
        <v>5.9790000000000003E-2</v>
      </c>
      <c r="I887" s="19">
        <f>(Solieusap!I745)</f>
        <v>1.9000000000000001E-4</v>
      </c>
      <c r="J887" s="19">
        <f>(Solieusap!J745)</f>
        <v>-1.3999999999999999E-4</v>
      </c>
      <c r="K887" s="19">
        <f t="shared" si="55"/>
        <v>2.3029999999999999E-4</v>
      </c>
      <c r="L887" s="19">
        <f t="shared" si="56"/>
        <v>-3.5099999999999999E-2</v>
      </c>
      <c r="M887" s="19">
        <f t="shared" si="57"/>
        <v>4.5730000000000004</v>
      </c>
    </row>
    <row r="888" spans="1:13" hidden="1">
      <c r="A888" s="88" t="str">
        <f>Solieusap!A977</f>
        <v>141</v>
      </c>
      <c r="B888" s="88" t="str">
        <f>Solieusap!B977</f>
        <v>HT5</v>
      </c>
      <c r="C888" s="88" t="str">
        <f>Solieusap!C977</f>
        <v>LinStatic</v>
      </c>
      <c r="D888" s="88">
        <f>Solieusap!D977</f>
        <v>0</v>
      </c>
      <c r="E888" s="19">
        <f>(Solieusap!E977)</f>
        <v>2.2680000000000001E-4</v>
      </c>
      <c r="F888" s="19">
        <f>(Solieusap!F977)</f>
        <v>-4.5999999999999999E-3</v>
      </c>
      <c r="G888" s="19">
        <f>(Solieusap!G977)</f>
        <v>4.6829000000000001</v>
      </c>
      <c r="H888" s="19">
        <f>(Solieusap!H977)</f>
        <v>5.8399999999999997E-3</v>
      </c>
      <c r="I888" s="19">
        <f>(Solieusap!I977)</f>
        <v>2.2000000000000001E-4</v>
      </c>
      <c r="J888" s="19">
        <f>(Solieusap!J977)</f>
        <v>-5.4219999999999999E-6</v>
      </c>
      <c r="K888" s="19">
        <f t="shared" si="55"/>
        <v>2.2680000000000001E-4</v>
      </c>
      <c r="L888" s="19">
        <f t="shared" si="56"/>
        <v>-4.5999999999999999E-3</v>
      </c>
      <c r="M888" s="19">
        <f t="shared" si="57"/>
        <v>4.6829000000000001</v>
      </c>
    </row>
    <row r="889" spans="1:13" hidden="1">
      <c r="A889" s="88" t="str">
        <f>Solieusap!A1759</f>
        <v>307</v>
      </c>
      <c r="B889" s="88" t="str">
        <f>Solieusap!B1759</f>
        <v>HT5</v>
      </c>
      <c r="C889" s="88" t="str">
        <f>Solieusap!C1759</f>
        <v>LinStatic</v>
      </c>
      <c r="D889" s="88">
        <f>Solieusap!D1759</f>
        <v>0</v>
      </c>
      <c r="E889" s="19">
        <f>(Solieusap!E1759)</f>
        <v>2.2139999999999999E-4</v>
      </c>
      <c r="F889" s="19">
        <f>(Solieusap!F1759)</f>
        <v>1.54E-2</v>
      </c>
      <c r="G889" s="19">
        <f>(Solieusap!G1759)</f>
        <v>0.22589999999999999</v>
      </c>
      <c r="H889" s="19">
        <f>(Solieusap!H1759)</f>
        <v>-3.1829999999999997E-2</v>
      </c>
      <c r="I889" s="19">
        <f>(Solieusap!I1759)</f>
        <v>9.4149999999999998E-5</v>
      </c>
      <c r="J889" s="19">
        <f>(Solieusap!J1759)</f>
        <v>-2.2369999999999999E-6</v>
      </c>
      <c r="K889" s="19">
        <f t="shared" si="55"/>
        <v>2.2139999999999999E-4</v>
      </c>
      <c r="L889" s="19">
        <f t="shared" si="56"/>
        <v>1.54E-2</v>
      </c>
      <c r="M889" s="19">
        <f t="shared" si="57"/>
        <v>0.22589999999999999</v>
      </c>
    </row>
    <row r="890" spans="1:13" hidden="1">
      <c r="A890" s="88" t="str">
        <f>Solieusap!A838</f>
        <v>135</v>
      </c>
      <c r="B890" s="88" t="str">
        <f>Solieusap!B838</f>
        <v>HT4</v>
      </c>
      <c r="C890" s="88" t="str">
        <f>Solieusap!C838</f>
        <v>LinStatic</v>
      </c>
      <c r="D890" s="88">
        <f>Solieusap!D838</f>
        <v>0</v>
      </c>
      <c r="E890" s="19">
        <f>(Solieusap!E838)</f>
        <v>1.459E-4</v>
      </c>
      <c r="F890" s="19">
        <f>(Solieusap!F838)</f>
        <v>-3.0099999999999998E-2</v>
      </c>
      <c r="G890" s="19">
        <f>(Solieusap!G838)</f>
        <v>4.7508999999999997</v>
      </c>
      <c r="H890" s="19">
        <f>(Solieusap!H838)</f>
        <v>4.079E-2</v>
      </c>
      <c r="I890" s="19">
        <f>(Solieusap!I838)</f>
        <v>1.7000000000000001E-4</v>
      </c>
      <c r="J890" s="19">
        <f>(Solieusap!J838)</f>
        <v>9.8319999999999994E-5</v>
      </c>
      <c r="K890" s="19">
        <f t="shared" si="55"/>
        <v>1.459E-4</v>
      </c>
      <c r="L890" s="19">
        <f t="shared" si="56"/>
        <v>-3.0099999999999998E-2</v>
      </c>
      <c r="M890" s="19">
        <f t="shared" si="57"/>
        <v>4.7508999999999997</v>
      </c>
    </row>
    <row r="891" spans="1:13" hidden="1">
      <c r="A891" s="88" t="str">
        <f>Solieusap!A1161</f>
        <v>149</v>
      </c>
      <c r="B891" s="88" t="str">
        <f>Solieusap!B1161</f>
        <v>HT5</v>
      </c>
      <c r="C891" s="88" t="str">
        <f>Solieusap!C1161</f>
        <v>LinStatic</v>
      </c>
      <c r="D891" s="88">
        <f>Solieusap!D1161</f>
        <v>0</v>
      </c>
      <c r="E891" s="19">
        <f>(Solieusap!E1161)</f>
        <v>1.18E-4</v>
      </c>
      <c r="F891" s="19">
        <f>(Solieusap!F1161)</f>
        <v>-4.7999999999999996E-3</v>
      </c>
      <c r="G891" s="19">
        <f>(Solieusap!G1161)</f>
        <v>4.4939999999999998</v>
      </c>
      <c r="H891" s="19">
        <f>(Solieusap!H1161)</f>
        <v>6.11E-3</v>
      </c>
      <c r="I891" s="19">
        <f>(Solieusap!I1161)</f>
        <v>9.8170000000000004E-5</v>
      </c>
      <c r="J891" s="19">
        <f>(Solieusap!J1161)</f>
        <v>1.384E-5</v>
      </c>
      <c r="K891" s="19">
        <f t="shared" si="55"/>
        <v>1.18E-4</v>
      </c>
      <c r="L891" s="19">
        <f t="shared" si="56"/>
        <v>-4.7999999999999996E-3</v>
      </c>
      <c r="M891" s="19">
        <f t="shared" si="57"/>
        <v>4.4939999999999998</v>
      </c>
    </row>
    <row r="892" spans="1:13" hidden="1">
      <c r="A892" s="88" t="str">
        <f>Solieusap!A1022</f>
        <v>143</v>
      </c>
      <c r="B892" s="88" t="str">
        <f>Solieusap!B1022</f>
        <v>HT4</v>
      </c>
      <c r="C892" s="88" t="str">
        <f>Solieusap!C1022</f>
        <v>LinStatic</v>
      </c>
      <c r="D892" s="88">
        <f>Solieusap!D1022</f>
        <v>0</v>
      </c>
      <c r="E892" s="19">
        <f>(Solieusap!E1022)</f>
        <v>1.08E-4</v>
      </c>
      <c r="F892" s="19">
        <f>(Solieusap!F1022)</f>
        <v>-3.15E-2</v>
      </c>
      <c r="G892" s="19">
        <f>(Solieusap!G1022)</f>
        <v>4.4946000000000002</v>
      </c>
      <c r="H892" s="19">
        <f>(Solieusap!H1022)</f>
        <v>4.2360000000000002E-2</v>
      </c>
      <c r="I892" s="19">
        <f>(Solieusap!I1022)</f>
        <v>1.9000000000000001E-4</v>
      </c>
      <c r="J892" s="19">
        <f>(Solieusap!J1022)</f>
        <v>-8.8999999999999995E-5</v>
      </c>
      <c r="K892" s="19">
        <f t="shared" si="55"/>
        <v>1.08E-4</v>
      </c>
      <c r="L892" s="19">
        <f t="shared" si="56"/>
        <v>-3.15E-2</v>
      </c>
      <c r="M892" s="19">
        <f t="shared" si="57"/>
        <v>4.4946000000000002</v>
      </c>
    </row>
    <row r="893" spans="1:13" hidden="1">
      <c r="A893" s="88" t="str">
        <f>Solieusap!A498</f>
        <v>119</v>
      </c>
      <c r="B893" s="88" t="str">
        <f>Solieusap!B498</f>
        <v>TT</v>
      </c>
      <c r="C893" s="88" t="str">
        <f>Solieusap!C498</f>
        <v>LinStatic</v>
      </c>
      <c r="D893" s="88">
        <f>Solieusap!D498</f>
        <v>0</v>
      </c>
      <c r="E893" s="19">
        <f>(Solieusap!E498)</f>
        <v>1.014E-4</v>
      </c>
      <c r="F893" s="19">
        <f>(Solieusap!F498)</f>
        <v>-6.4699999999999994E-2</v>
      </c>
      <c r="G893" s="19">
        <f>(Solieusap!G498)</f>
        <v>17.558</v>
      </c>
      <c r="H893" s="19">
        <f>(Solieusap!H498)</f>
        <v>6.2100000000000002E-2</v>
      </c>
      <c r="I893" s="19">
        <f>(Solieusap!I498)</f>
        <v>3.6999999999999999E-4</v>
      </c>
      <c r="J893" s="19">
        <f>(Solieusap!J498)</f>
        <v>1.8000000000000001E-4</v>
      </c>
      <c r="K893" s="19">
        <f t="shared" si="55"/>
        <v>1.014E-4</v>
      </c>
      <c r="L893" s="19">
        <f t="shared" si="56"/>
        <v>-6.4699999999999994E-2</v>
      </c>
      <c r="M893" s="19">
        <f t="shared" si="57"/>
        <v>17.558</v>
      </c>
    </row>
    <row r="894" spans="1:13" hidden="1">
      <c r="A894" s="88" t="str">
        <f>Solieusap!A1615</f>
        <v>169</v>
      </c>
      <c r="B894" s="88" t="str">
        <f>Solieusap!B1615</f>
        <v>HT</v>
      </c>
      <c r="C894" s="88" t="str">
        <f>Solieusap!C1615</f>
        <v>LinStatic</v>
      </c>
      <c r="D894" s="88">
        <f>Solieusap!D1615</f>
        <v>0</v>
      </c>
      <c r="E894" s="19">
        <f>(Solieusap!E1615)</f>
        <v>7.5530000000000004E-5</v>
      </c>
      <c r="F894" s="19">
        <f>(Solieusap!F1615)</f>
        <v>-4.9599999999999998E-2</v>
      </c>
      <c r="G894" s="19">
        <f>(Solieusap!G1615)</f>
        <v>25.031500000000001</v>
      </c>
      <c r="H894" s="19">
        <f>(Solieusap!H1615)</f>
        <v>7.4410000000000004E-2</v>
      </c>
      <c r="I894" s="19">
        <f>(Solieusap!I1615)</f>
        <v>-1.1199999999999999E-3</v>
      </c>
      <c r="J894" s="19">
        <f>(Solieusap!J1615)</f>
        <v>2.7999999999999998E-4</v>
      </c>
      <c r="K894" s="19">
        <f t="shared" si="55"/>
        <v>7.5530000000000004E-5</v>
      </c>
      <c r="L894" s="19">
        <f t="shared" si="56"/>
        <v>-4.9599999999999998E-2</v>
      </c>
      <c r="M894" s="19">
        <f t="shared" si="57"/>
        <v>25.031500000000001</v>
      </c>
    </row>
    <row r="895" spans="1:13" hidden="1">
      <c r="A895" s="88" t="str">
        <f>Solieusap!A1628</f>
        <v>169</v>
      </c>
      <c r="B895" s="88" t="str">
        <f>Solieusap!B1628</f>
        <v>TTHT</v>
      </c>
      <c r="C895" s="88" t="str">
        <f>Solieusap!C1628</f>
        <v>Combination</v>
      </c>
      <c r="D895" s="88">
        <f>Solieusap!D1628</f>
        <v>0</v>
      </c>
      <c r="E895" s="19">
        <f>(Solieusap!E1628)</f>
        <v>7.5530000000000004E-5</v>
      </c>
      <c r="F895" s="19">
        <f>(Solieusap!F1628)</f>
        <v>-4.9599999999999998E-2</v>
      </c>
      <c r="G895" s="19">
        <f>(Solieusap!G1628)</f>
        <v>25.031500000000001</v>
      </c>
      <c r="H895" s="19">
        <f>(Solieusap!H1628)</f>
        <v>7.4410000000000004E-2</v>
      </c>
      <c r="I895" s="19">
        <f>(Solieusap!I1628)</f>
        <v>-1.1199999999999999E-3</v>
      </c>
      <c r="J895" s="19">
        <f>(Solieusap!J1628)</f>
        <v>2.7999999999999998E-4</v>
      </c>
      <c r="K895" s="19">
        <f t="shared" si="55"/>
        <v>7.5530000000000004E-5</v>
      </c>
      <c r="L895" s="19">
        <f t="shared" si="56"/>
        <v>-4.9599999999999998E-2</v>
      </c>
      <c r="M895" s="19">
        <f t="shared" si="57"/>
        <v>25.031500000000001</v>
      </c>
    </row>
    <row r="896" spans="1:13" hidden="1">
      <c r="A896" s="88" t="str">
        <f>Solieusap!A149</f>
        <v>97</v>
      </c>
      <c r="B896" s="88" t="str">
        <f>Solieusap!B149</f>
        <v>HT5</v>
      </c>
      <c r="C896" s="88" t="str">
        <f>Solieusap!C149</f>
        <v>LinStatic</v>
      </c>
      <c r="D896" s="88">
        <f>Solieusap!D149</f>
        <v>0</v>
      </c>
      <c r="E896" s="19">
        <f>(Solieusap!E149)</f>
        <v>7.2410000000000006E-5</v>
      </c>
      <c r="F896" s="19">
        <f>(Solieusap!F149)</f>
        <v>2.6319999999999999E-5</v>
      </c>
      <c r="G896" s="19">
        <f>(Solieusap!G149)</f>
        <v>2.2757999999999998</v>
      </c>
      <c r="H896" s="19">
        <f>(Solieusap!H149)</f>
        <v>1.6900000000000001E-3</v>
      </c>
      <c r="I896" s="19">
        <f>(Solieusap!I149)</f>
        <v>1.4999999999999999E-4</v>
      </c>
      <c r="J896" s="19">
        <f>(Solieusap!J149)</f>
        <v>2.2400000000000002E-6</v>
      </c>
      <c r="K896" s="19">
        <f t="shared" si="55"/>
        <v>7.2410000000000006E-5</v>
      </c>
      <c r="L896" s="19">
        <f t="shared" si="56"/>
        <v>2.6319999999999999E-5</v>
      </c>
      <c r="M896" s="19">
        <f t="shared" si="57"/>
        <v>2.2757999999999998</v>
      </c>
    </row>
    <row r="897" spans="1:13" hidden="1">
      <c r="A897" s="88" t="str">
        <f>Solieusap!A1803</f>
        <v>308</v>
      </c>
      <c r="B897" s="88" t="str">
        <f>Solieusap!B1803</f>
        <v>HT3</v>
      </c>
      <c r="C897" s="88" t="str">
        <f>Solieusap!C1803</f>
        <v>LinStatic</v>
      </c>
      <c r="D897" s="88">
        <f>Solieusap!D1803</f>
        <v>0</v>
      </c>
      <c r="E897" s="19">
        <f>(Solieusap!E1803)</f>
        <v>4.812E-5</v>
      </c>
      <c r="F897" s="19">
        <f>(Solieusap!F1803)</f>
        <v>-1.8E-3</v>
      </c>
      <c r="G897" s="19">
        <f>(Solieusap!G1803)</f>
        <v>2.3999999999999998E-3</v>
      </c>
      <c r="H897" s="19">
        <f>(Solieusap!H1803)</f>
        <v>8.1899999999999994E-3</v>
      </c>
      <c r="I897" s="19">
        <f>(Solieusap!I1803)</f>
        <v>1.645E-5</v>
      </c>
      <c r="J897" s="19">
        <f>(Solieusap!J1803)</f>
        <v>-6.7319999999999997E-7</v>
      </c>
      <c r="K897" s="19">
        <f t="shared" si="55"/>
        <v>4.812E-5</v>
      </c>
      <c r="L897" s="19">
        <f t="shared" si="56"/>
        <v>-1.8E-3</v>
      </c>
      <c r="M897" s="19">
        <f t="shared" si="57"/>
        <v>2.3999999999999998E-3</v>
      </c>
    </row>
    <row r="898" spans="1:13" hidden="1">
      <c r="A898" s="88" t="str">
        <f>Solieusap!A839</f>
        <v>135</v>
      </c>
      <c r="B898" s="88" t="str">
        <f>Solieusap!B839</f>
        <v>HT5</v>
      </c>
      <c r="C898" s="88" t="str">
        <f>Solieusap!C839</f>
        <v>LinStatic</v>
      </c>
      <c r="D898" s="88">
        <f>Solieusap!D839</f>
        <v>0</v>
      </c>
      <c r="E898" s="19">
        <f>(Solieusap!E839)</f>
        <v>3.5099999999999999E-5</v>
      </c>
      <c r="F898" s="19">
        <f>(Solieusap!F839)</f>
        <v>-4.3E-3</v>
      </c>
      <c r="G898" s="19">
        <f>(Solieusap!G839)</f>
        <v>4.7389000000000001</v>
      </c>
      <c r="H898" s="19">
        <f>(Solieusap!H839)</f>
        <v>5.62E-3</v>
      </c>
      <c r="I898" s="19">
        <f>(Solieusap!I839)</f>
        <v>3.6980000000000002E-5</v>
      </c>
      <c r="J898" s="19">
        <f>(Solieusap!J839)</f>
        <v>1.5299999999999999E-5</v>
      </c>
      <c r="K898" s="19">
        <f t="shared" si="55"/>
        <v>3.5099999999999999E-5</v>
      </c>
      <c r="L898" s="19">
        <f t="shared" si="56"/>
        <v>-4.3E-3</v>
      </c>
      <c r="M898" s="19">
        <f t="shared" si="57"/>
        <v>4.7389000000000001</v>
      </c>
    </row>
    <row r="899" spans="1:13" hidden="1">
      <c r="A899" s="88" t="str">
        <f>Solieusap!A1388</f>
        <v>159</v>
      </c>
      <c r="B899" s="88" t="str">
        <f>Solieusap!B1388</f>
        <v>HT2</v>
      </c>
      <c r="C899" s="88" t="str">
        <f>Solieusap!C1388</f>
        <v>LinStatic</v>
      </c>
      <c r="D899" s="88">
        <f>Solieusap!D1388</f>
        <v>0</v>
      </c>
      <c r="E899" s="19">
        <f>(Solieusap!E1388)</f>
        <v>2.173E-5</v>
      </c>
      <c r="F899" s="19">
        <f>(Solieusap!F1388)</f>
        <v>-8.6999999999999994E-3</v>
      </c>
      <c r="G899" s="19">
        <f>(Solieusap!G1388)</f>
        <v>3.2685</v>
      </c>
      <c r="H899" s="19">
        <f>(Solieusap!H1388)</f>
        <v>1.111E-2</v>
      </c>
      <c r="I899" s="19">
        <f>(Solieusap!I1388)</f>
        <v>1.1E-4</v>
      </c>
      <c r="J899" s="19">
        <f>(Solieusap!J1388)</f>
        <v>-6.2269999999999998E-6</v>
      </c>
      <c r="K899" s="19">
        <f t="shared" si="55"/>
        <v>2.173E-5</v>
      </c>
      <c r="L899" s="19">
        <f t="shared" si="56"/>
        <v>-8.6999999999999994E-3</v>
      </c>
      <c r="M899" s="19">
        <f t="shared" si="57"/>
        <v>3.2685</v>
      </c>
    </row>
    <row r="900" spans="1:13" hidden="1">
      <c r="A900" s="88" t="str">
        <f>Solieusap!A836</f>
        <v>135</v>
      </c>
      <c r="B900" s="88" t="str">
        <f>Solieusap!B836</f>
        <v>HT2</v>
      </c>
      <c r="C900" s="88" t="str">
        <f>Solieusap!C836</f>
        <v>LinStatic</v>
      </c>
      <c r="D900" s="88">
        <f>Solieusap!D836</f>
        <v>0</v>
      </c>
      <c r="E900" s="19">
        <f>(Solieusap!E836)</f>
        <v>2.0590000000000001E-5</v>
      </c>
      <c r="F900" s="19">
        <f>(Solieusap!F836)</f>
        <v>-7.4999999999999997E-3</v>
      </c>
      <c r="G900" s="19">
        <f>(Solieusap!G836)</f>
        <v>4.6961000000000004</v>
      </c>
      <c r="H900" s="19">
        <f>(Solieusap!H836)</f>
        <v>1.0059999999999999E-2</v>
      </c>
      <c r="I900" s="19">
        <f>(Solieusap!I836)</f>
        <v>2.6849999999999999E-5</v>
      </c>
      <c r="J900" s="19">
        <f>(Solieusap!J836)</f>
        <v>2.9499999999999999E-5</v>
      </c>
      <c r="K900" s="19">
        <f t="shared" si="55"/>
        <v>2.0590000000000001E-5</v>
      </c>
      <c r="L900" s="19">
        <f t="shared" si="56"/>
        <v>-7.4999999999999997E-3</v>
      </c>
      <c r="M900" s="19">
        <f t="shared" si="57"/>
        <v>4.6961000000000004</v>
      </c>
    </row>
    <row r="901" spans="1:13" hidden="1">
      <c r="A901" s="88" t="str">
        <f>Solieusap!A1020</f>
        <v>143</v>
      </c>
      <c r="B901" s="88" t="str">
        <f>Solieusap!B1020</f>
        <v>HT2</v>
      </c>
      <c r="C901" s="88" t="str">
        <f>Solieusap!C1020</f>
        <v>LinStatic</v>
      </c>
      <c r="D901" s="88">
        <f>Solieusap!D1020</f>
        <v>0</v>
      </c>
      <c r="E901" s="19">
        <f>(Solieusap!E1020)</f>
        <v>1.024E-5</v>
      </c>
      <c r="F901" s="19">
        <f>(Solieusap!F1020)</f>
        <v>-7.9000000000000008E-3</v>
      </c>
      <c r="G901" s="19">
        <f>(Solieusap!G1020)</f>
        <v>4.4565000000000001</v>
      </c>
      <c r="H901" s="19">
        <f>(Solieusap!H1020)</f>
        <v>1.039E-2</v>
      </c>
      <c r="I901" s="19">
        <f>(Solieusap!I1020)</f>
        <v>3.578E-5</v>
      </c>
      <c r="J901" s="19">
        <f>(Solieusap!J1020)</f>
        <v>-3.1409999999999999E-5</v>
      </c>
      <c r="K901" s="19">
        <f t="shared" ref="K901:K964" si="58">E901</f>
        <v>1.024E-5</v>
      </c>
      <c r="L901" s="19">
        <f t="shared" ref="L901:L964" si="59">F901</f>
        <v>-7.9000000000000008E-3</v>
      </c>
      <c r="M901" s="19">
        <f t="shared" ref="M901:M964" si="60">G901</f>
        <v>4.4565000000000001</v>
      </c>
    </row>
    <row r="902" spans="1:13" hidden="1">
      <c r="A902" s="88" t="str">
        <f>Solieusap!A516</f>
        <v>121</v>
      </c>
      <c r="B902" s="88" t="str">
        <f>Solieusap!B516</f>
        <v>HT4</v>
      </c>
      <c r="C902" s="88" t="str">
        <f>Solieusap!C516</f>
        <v>LinStatic</v>
      </c>
      <c r="D902" s="88">
        <f>Solieusap!D516</f>
        <v>0</v>
      </c>
      <c r="E902" s="19">
        <f>(Solieusap!E516)</f>
        <v>8.0320000000000003E-6</v>
      </c>
      <c r="F902" s="19">
        <f>(Solieusap!F516)</f>
        <v>-2.7300000000000001E-2</v>
      </c>
      <c r="G902" s="19">
        <f>(Solieusap!G516)</f>
        <v>4.3503999999999996</v>
      </c>
      <c r="H902" s="19">
        <f>(Solieusap!H516)</f>
        <v>3.7749999999999999E-2</v>
      </c>
      <c r="I902" s="19">
        <f>(Solieusap!I516)</f>
        <v>3.8000000000000002E-4</v>
      </c>
      <c r="J902" s="19">
        <f>(Solieusap!J516)</f>
        <v>1E-4</v>
      </c>
      <c r="K902" s="19">
        <f t="shared" si="58"/>
        <v>8.0320000000000003E-6</v>
      </c>
      <c r="L902" s="19">
        <f t="shared" si="59"/>
        <v>-2.7300000000000001E-2</v>
      </c>
      <c r="M902" s="19">
        <f t="shared" si="60"/>
        <v>4.3503999999999996</v>
      </c>
    </row>
    <row r="903" spans="1:13" hidden="1">
      <c r="A903" s="88" t="str">
        <f>Solieusap!A1752</f>
        <v>307</v>
      </c>
      <c r="B903" s="88" t="str">
        <f>Solieusap!B1752</f>
        <v>DEAD</v>
      </c>
      <c r="C903" s="88" t="str">
        <f>Solieusap!C1752</f>
        <v>LinStatic</v>
      </c>
      <c r="D903" s="88">
        <f>Solieusap!D1752</f>
        <v>0</v>
      </c>
      <c r="E903" s="19">
        <f>(Solieusap!E1752)</f>
        <v>0</v>
      </c>
      <c r="F903" s="19">
        <f>(Solieusap!F1752)</f>
        <v>0</v>
      </c>
      <c r="G903" s="19">
        <f>(Solieusap!G1752)</f>
        <v>0</v>
      </c>
      <c r="H903" s="19">
        <f>(Solieusap!H1752)</f>
        <v>0</v>
      </c>
      <c r="I903" s="19">
        <f>(Solieusap!I1752)</f>
        <v>0</v>
      </c>
      <c r="J903" s="19">
        <f>(Solieusap!J1752)</f>
        <v>0</v>
      </c>
      <c r="K903" s="19">
        <f t="shared" si="58"/>
        <v>0</v>
      </c>
      <c r="L903" s="19">
        <f t="shared" si="59"/>
        <v>0</v>
      </c>
      <c r="M903" s="19">
        <f t="shared" si="60"/>
        <v>0</v>
      </c>
    </row>
    <row r="904" spans="1:13" hidden="1">
      <c r="A904" s="88" t="str">
        <f>Solieusap!A602</f>
        <v>125</v>
      </c>
      <c r="B904" s="88" t="str">
        <f>Solieusap!B602</f>
        <v>DEAD</v>
      </c>
      <c r="C904" s="88" t="str">
        <f>Solieusap!C602</f>
        <v>LinStatic</v>
      </c>
      <c r="D904" s="88">
        <f>Solieusap!D602</f>
        <v>0</v>
      </c>
      <c r="E904" s="19">
        <f>(Solieusap!E602)</f>
        <v>0</v>
      </c>
      <c r="F904" s="19">
        <f>(Solieusap!F602)</f>
        <v>0</v>
      </c>
      <c r="G904" s="19">
        <f>(Solieusap!G602)</f>
        <v>0</v>
      </c>
      <c r="H904" s="19">
        <f>(Solieusap!H602)</f>
        <v>0</v>
      </c>
      <c r="I904" s="19">
        <f>(Solieusap!I602)</f>
        <v>0</v>
      </c>
      <c r="J904" s="19">
        <f>(Solieusap!J602)</f>
        <v>0</v>
      </c>
      <c r="K904" s="19">
        <f t="shared" si="58"/>
        <v>0</v>
      </c>
      <c r="L904" s="19">
        <f t="shared" si="59"/>
        <v>0</v>
      </c>
      <c r="M904" s="19">
        <f t="shared" si="60"/>
        <v>0</v>
      </c>
    </row>
    <row r="905" spans="1:13" hidden="1">
      <c r="A905" s="88" t="str">
        <f>Solieusap!A1706</f>
        <v>297</v>
      </c>
      <c r="B905" s="88" t="str">
        <f>Solieusap!B1706</f>
        <v>DEAD</v>
      </c>
      <c r="C905" s="88" t="str">
        <f>Solieusap!C1706</f>
        <v>LinStatic</v>
      </c>
      <c r="D905" s="88">
        <f>Solieusap!D1706</f>
        <v>0</v>
      </c>
      <c r="E905" s="19">
        <f>(Solieusap!E1706)</f>
        <v>0</v>
      </c>
      <c r="F905" s="19">
        <f>(Solieusap!F1706)</f>
        <v>0</v>
      </c>
      <c r="G905" s="19">
        <f>(Solieusap!G1706)</f>
        <v>0</v>
      </c>
      <c r="H905" s="19">
        <f>(Solieusap!H1706)</f>
        <v>0</v>
      </c>
      <c r="I905" s="19">
        <f>(Solieusap!I1706)</f>
        <v>0</v>
      </c>
      <c r="J905" s="19">
        <f>(Solieusap!J1706)</f>
        <v>0</v>
      </c>
      <c r="K905" s="19">
        <f t="shared" si="58"/>
        <v>0</v>
      </c>
      <c r="L905" s="19">
        <f t="shared" si="59"/>
        <v>0</v>
      </c>
      <c r="M905" s="19">
        <f t="shared" si="60"/>
        <v>0</v>
      </c>
    </row>
    <row r="906" spans="1:13" hidden="1">
      <c r="A906" s="88" t="str">
        <f>Solieusap!A1062</f>
        <v>145</v>
      </c>
      <c r="B906" s="88" t="str">
        <f>Solieusap!B1062</f>
        <v>DEAD</v>
      </c>
      <c r="C906" s="88" t="str">
        <f>Solieusap!C1062</f>
        <v>LinStatic</v>
      </c>
      <c r="D906" s="88">
        <f>Solieusap!D1062</f>
        <v>0</v>
      </c>
      <c r="E906" s="19">
        <f>(Solieusap!E1062)</f>
        <v>0</v>
      </c>
      <c r="F906" s="19">
        <f>(Solieusap!F1062)</f>
        <v>0</v>
      </c>
      <c r="G906" s="19">
        <f>(Solieusap!G1062)</f>
        <v>0</v>
      </c>
      <c r="H906" s="19">
        <f>(Solieusap!H1062)</f>
        <v>0</v>
      </c>
      <c r="I906" s="19">
        <f>(Solieusap!I1062)</f>
        <v>0</v>
      </c>
      <c r="J906" s="19">
        <f>(Solieusap!J1062)</f>
        <v>0</v>
      </c>
      <c r="K906" s="19">
        <f t="shared" si="58"/>
        <v>0</v>
      </c>
      <c r="L906" s="19">
        <f t="shared" si="59"/>
        <v>0</v>
      </c>
      <c r="M906" s="19">
        <f t="shared" si="60"/>
        <v>0</v>
      </c>
    </row>
    <row r="907" spans="1:13" hidden="1">
      <c r="A907" s="88" t="str">
        <f>Solieusap!A50</f>
        <v>93</v>
      </c>
      <c r="B907" s="88" t="str">
        <f>Solieusap!B50</f>
        <v>DEAD</v>
      </c>
      <c r="C907" s="88" t="str">
        <f>Solieusap!C50</f>
        <v>LinStatic</v>
      </c>
      <c r="D907" s="88">
        <f>Solieusap!D50</f>
        <v>0</v>
      </c>
      <c r="E907" s="19">
        <f>(Solieusap!E50)</f>
        <v>0</v>
      </c>
      <c r="F907" s="19">
        <f>(Solieusap!F50)</f>
        <v>0</v>
      </c>
      <c r="G907" s="19">
        <f>(Solieusap!G50)</f>
        <v>0</v>
      </c>
      <c r="H907" s="19">
        <f>(Solieusap!H50)</f>
        <v>0</v>
      </c>
      <c r="I907" s="19">
        <f>(Solieusap!I50)</f>
        <v>0</v>
      </c>
      <c r="J907" s="19">
        <f>(Solieusap!J50)</f>
        <v>0</v>
      </c>
      <c r="K907" s="19">
        <f t="shared" si="58"/>
        <v>0</v>
      </c>
      <c r="L907" s="19">
        <f t="shared" si="59"/>
        <v>0</v>
      </c>
      <c r="M907" s="19">
        <f t="shared" si="60"/>
        <v>0</v>
      </c>
    </row>
    <row r="908" spans="1:13" hidden="1">
      <c r="A908" s="88" t="str">
        <f>Solieusap!A694</f>
        <v>129</v>
      </c>
      <c r="B908" s="88" t="str">
        <f>Solieusap!B694</f>
        <v>DEAD</v>
      </c>
      <c r="C908" s="88" t="str">
        <f>Solieusap!C694</f>
        <v>LinStatic</v>
      </c>
      <c r="D908" s="88">
        <f>Solieusap!D694</f>
        <v>0</v>
      </c>
      <c r="E908" s="19">
        <f>(Solieusap!E694)</f>
        <v>0</v>
      </c>
      <c r="F908" s="19">
        <f>(Solieusap!F694)</f>
        <v>0</v>
      </c>
      <c r="G908" s="19">
        <f>(Solieusap!G694)</f>
        <v>0</v>
      </c>
      <c r="H908" s="19">
        <f>(Solieusap!H694)</f>
        <v>0</v>
      </c>
      <c r="I908" s="19">
        <f>(Solieusap!I694)</f>
        <v>0</v>
      </c>
      <c r="J908" s="19">
        <f>(Solieusap!J694)</f>
        <v>0</v>
      </c>
      <c r="K908" s="19">
        <f t="shared" si="58"/>
        <v>0</v>
      </c>
      <c r="L908" s="19">
        <f t="shared" si="59"/>
        <v>0</v>
      </c>
      <c r="M908" s="19">
        <f t="shared" si="60"/>
        <v>0</v>
      </c>
    </row>
    <row r="909" spans="1:13" hidden="1">
      <c r="A909" s="88" t="str">
        <f>Solieusap!A142</f>
        <v>97</v>
      </c>
      <c r="B909" s="88" t="str">
        <f>Solieusap!B142</f>
        <v>DEAD</v>
      </c>
      <c r="C909" s="88" t="str">
        <f>Solieusap!C142</f>
        <v>LinStatic</v>
      </c>
      <c r="D909" s="88">
        <f>Solieusap!D142</f>
        <v>0</v>
      </c>
      <c r="E909" s="19">
        <f>(Solieusap!E142)</f>
        <v>0</v>
      </c>
      <c r="F909" s="19">
        <f>(Solieusap!F142)</f>
        <v>0</v>
      </c>
      <c r="G909" s="19">
        <f>(Solieusap!G142)</f>
        <v>0</v>
      </c>
      <c r="H909" s="19">
        <f>(Solieusap!H142)</f>
        <v>0</v>
      </c>
      <c r="I909" s="19">
        <f>(Solieusap!I142)</f>
        <v>0</v>
      </c>
      <c r="J909" s="19">
        <f>(Solieusap!J142)</f>
        <v>0</v>
      </c>
      <c r="K909" s="19">
        <f t="shared" si="58"/>
        <v>0</v>
      </c>
      <c r="L909" s="19">
        <f t="shared" si="59"/>
        <v>0</v>
      </c>
      <c r="M909" s="19">
        <f t="shared" si="60"/>
        <v>0</v>
      </c>
    </row>
    <row r="910" spans="1:13" hidden="1">
      <c r="A910" s="88" t="str">
        <f>Solieusap!A556</f>
        <v>123</v>
      </c>
      <c r="B910" s="88" t="str">
        <f>Solieusap!B556</f>
        <v>DEAD</v>
      </c>
      <c r="C910" s="88" t="str">
        <f>Solieusap!C556</f>
        <v>LinStatic</v>
      </c>
      <c r="D910" s="88">
        <f>Solieusap!D556</f>
        <v>0</v>
      </c>
      <c r="E910" s="19">
        <f>(Solieusap!E556)</f>
        <v>0</v>
      </c>
      <c r="F910" s="19">
        <f>(Solieusap!F556)</f>
        <v>0</v>
      </c>
      <c r="G910" s="19">
        <f>(Solieusap!G556)</f>
        <v>0</v>
      </c>
      <c r="H910" s="19">
        <f>(Solieusap!H556)</f>
        <v>0</v>
      </c>
      <c r="I910" s="19">
        <f>(Solieusap!I556)</f>
        <v>0</v>
      </c>
      <c r="J910" s="19">
        <f>(Solieusap!J556)</f>
        <v>0</v>
      </c>
      <c r="K910" s="19">
        <f t="shared" si="58"/>
        <v>0</v>
      </c>
      <c r="L910" s="19">
        <f t="shared" si="59"/>
        <v>0</v>
      </c>
      <c r="M910" s="19">
        <f t="shared" si="60"/>
        <v>0</v>
      </c>
    </row>
    <row r="911" spans="1:13" hidden="1">
      <c r="A911" s="88" t="str">
        <f>Solieusap!A1338</f>
        <v>157</v>
      </c>
      <c r="B911" s="88" t="str">
        <f>Solieusap!B1338</f>
        <v>DEAD</v>
      </c>
      <c r="C911" s="88" t="str">
        <f>Solieusap!C1338</f>
        <v>LinStatic</v>
      </c>
      <c r="D911" s="88">
        <f>Solieusap!D1338</f>
        <v>0</v>
      </c>
      <c r="E911" s="19">
        <f>(Solieusap!E1338)</f>
        <v>0</v>
      </c>
      <c r="F911" s="19">
        <f>(Solieusap!F1338)</f>
        <v>0</v>
      </c>
      <c r="G911" s="19">
        <f>(Solieusap!G1338)</f>
        <v>0</v>
      </c>
      <c r="H911" s="19">
        <f>(Solieusap!H1338)</f>
        <v>0</v>
      </c>
      <c r="I911" s="19">
        <f>(Solieusap!I1338)</f>
        <v>0</v>
      </c>
      <c r="J911" s="19">
        <f>(Solieusap!J1338)</f>
        <v>0</v>
      </c>
      <c r="K911" s="19">
        <f t="shared" si="58"/>
        <v>0</v>
      </c>
      <c r="L911" s="19">
        <f t="shared" si="59"/>
        <v>0</v>
      </c>
      <c r="M911" s="19">
        <f t="shared" si="60"/>
        <v>0</v>
      </c>
    </row>
    <row r="912" spans="1:13" hidden="1">
      <c r="A912" s="88" t="str">
        <f>Solieusap!A508</f>
        <v>119</v>
      </c>
      <c r="B912" s="88" t="str">
        <f>Solieusap!B508</f>
        <v>DEAD</v>
      </c>
      <c r="C912" s="88" t="str">
        <f>Solieusap!C508</f>
        <v>LinStatic</v>
      </c>
      <c r="D912" s="88">
        <f>Solieusap!D508</f>
        <v>0</v>
      </c>
      <c r="E912" s="19">
        <f>(Solieusap!E508)</f>
        <v>0</v>
      </c>
      <c r="F912" s="19">
        <f>(Solieusap!F508)</f>
        <v>0</v>
      </c>
      <c r="G912" s="19">
        <f>(Solieusap!G508)</f>
        <v>0</v>
      </c>
      <c r="H912" s="19">
        <f>(Solieusap!H508)</f>
        <v>0</v>
      </c>
      <c r="I912" s="19">
        <f>(Solieusap!I508)</f>
        <v>0</v>
      </c>
      <c r="J912" s="19">
        <f>(Solieusap!J508)</f>
        <v>0</v>
      </c>
      <c r="K912" s="19">
        <f t="shared" si="58"/>
        <v>0</v>
      </c>
      <c r="L912" s="19">
        <f t="shared" si="59"/>
        <v>0</v>
      </c>
      <c r="M912" s="19">
        <f t="shared" si="60"/>
        <v>0</v>
      </c>
    </row>
    <row r="913" spans="1:13" hidden="1">
      <c r="A913" s="88" t="str">
        <f>Solieusap!A510</f>
        <v>121</v>
      </c>
      <c r="B913" s="88" t="str">
        <f>Solieusap!B510</f>
        <v>DEAD</v>
      </c>
      <c r="C913" s="88" t="str">
        <f>Solieusap!C510</f>
        <v>LinStatic</v>
      </c>
      <c r="D913" s="88">
        <f>Solieusap!D510</f>
        <v>0</v>
      </c>
      <c r="E913" s="19">
        <f>(Solieusap!E510)</f>
        <v>0</v>
      </c>
      <c r="F913" s="19">
        <f>(Solieusap!F510)</f>
        <v>0</v>
      </c>
      <c r="G913" s="19">
        <f>(Solieusap!G510)</f>
        <v>0</v>
      </c>
      <c r="H913" s="19">
        <f>(Solieusap!H510)</f>
        <v>0</v>
      </c>
      <c r="I913" s="19">
        <f>(Solieusap!I510)</f>
        <v>0</v>
      </c>
      <c r="J913" s="19">
        <f>(Solieusap!J510)</f>
        <v>0</v>
      </c>
      <c r="K913" s="19">
        <f t="shared" si="58"/>
        <v>0</v>
      </c>
      <c r="L913" s="19">
        <f t="shared" si="59"/>
        <v>0</v>
      </c>
      <c r="M913" s="19">
        <f t="shared" si="60"/>
        <v>0</v>
      </c>
    </row>
    <row r="914" spans="1:13" hidden="1">
      <c r="A914" s="88" t="str">
        <f>Solieusap!A648</f>
        <v>127</v>
      </c>
      <c r="B914" s="88" t="str">
        <f>Solieusap!B648</f>
        <v>DEAD</v>
      </c>
      <c r="C914" s="88" t="str">
        <f>Solieusap!C648</f>
        <v>LinStatic</v>
      </c>
      <c r="D914" s="88">
        <f>Solieusap!D648</f>
        <v>0</v>
      </c>
      <c r="E914" s="19">
        <f>(Solieusap!E648)</f>
        <v>0</v>
      </c>
      <c r="F914" s="19">
        <f>(Solieusap!F648)</f>
        <v>0</v>
      </c>
      <c r="G914" s="19">
        <f>(Solieusap!G648)</f>
        <v>0</v>
      </c>
      <c r="H914" s="19">
        <f>(Solieusap!H648)</f>
        <v>0</v>
      </c>
      <c r="I914" s="19">
        <f>(Solieusap!I648)</f>
        <v>0</v>
      </c>
      <c r="J914" s="19">
        <f>(Solieusap!J648)</f>
        <v>0</v>
      </c>
      <c r="K914" s="19">
        <f t="shared" si="58"/>
        <v>0</v>
      </c>
      <c r="L914" s="19">
        <f t="shared" si="59"/>
        <v>0</v>
      </c>
      <c r="M914" s="19">
        <f t="shared" si="60"/>
        <v>0</v>
      </c>
    </row>
    <row r="915" spans="1:13" hidden="1">
      <c r="A915" s="88" t="str">
        <f>Solieusap!A970</f>
        <v>141</v>
      </c>
      <c r="B915" s="88" t="str">
        <f>Solieusap!B970</f>
        <v>DEAD</v>
      </c>
      <c r="C915" s="88" t="str">
        <f>Solieusap!C970</f>
        <v>LinStatic</v>
      </c>
      <c r="D915" s="88">
        <f>Solieusap!D970</f>
        <v>0</v>
      </c>
      <c r="E915" s="19">
        <f>(Solieusap!E970)</f>
        <v>0</v>
      </c>
      <c r="F915" s="19">
        <f>(Solieusap!F970)</f>
        <v>0</v>
      </c>
      <c r="G915" s="19">
        <f>(Solieusap!G970)</f>
        <v>0</v>
      </c>
      <c r="H915" s="19">
        <f>(Solieusap!H970)</f>
        <v>0</v>
      </c>
      <c r="I915" s="19">
        <f>(Solieusap!I970)</f>
        <v>0</v>
      </c>
      <c r="J915" s="19">
        <f>(Solieusap!J970)</f>
        <v>0</v>
      </c>
      <c r="K915" s="19">
        <f t="shared" si="58"/>
        <v>0</v>
      </c>
      <c r="L915" s="19">
        <f t="shared" si="59"/>
        <v>0</v>
      </c>
      <c r="M915" s="19">
        <f t="shared" si="60"/>
        <v>0</v>
      </c>
    </row>
    <row r="916" spans="1:13" hidden="1">
      <c r="A916" s="88" t="str">
        <f>Solieusap!A1430</f>
        <v>161</v>
      </c>
      <c r="B916" s="88" t="str">
        <f>Solieusap!B1430</f>
        <v>DEAD</v>
      </c>
      <c r="C916" s="88" t="str">
        <f>Solieusap!C1430</f>
        <v>LinStatic</v>
      </c>
      <c r="D916" s="88">
        <f>Solieusap!D1430</f>
        <v>0</v>
      </c>
      <c r="E916" s="19">
        <f>(Solieusap!E1430)</f>
        <v>0</v>
      </c>
      <c r="F916" s="19">
        <f>(Solieusap!F1430)</f>
        <v>0</v>
      </c>
      <c r="G916" s="19">
        <f>(Solieusap!G1430)</f>
        <v>0</v>
      </c>
      <c r="H916" s="19">
        <f>(Solieusap!H1430)</f>
        <v>0</v>
      </c>
      <c r="I916" s="19">
        <f>(Solieusap!I1430)</f>
        <v>0</v>
      </c>
      <c r="J916" s="19">
        <f>(Solieusap!J1430)</f>
        <v>0</v>
      </c>
      <c r="K916" s="19">
        <f t="shared" si="58"/>
        <v>0</v>
      </c>
      <c r="L916" s="19">
        <f t="shared" si="59"/>
        <v>0</v>
      </c>
      <c r="M916" s="19">
        <f t="shared" si="60"/>
        <v>0</v>
      </c>
    </row>
    <row r="917" spans="1:13" hidden="1">
      <c r="A917" s="88" t="str">
        <f>Solieusap!A1522</f>
        <v>165</v>
      </c>
      <c r="B917" s="88" t="str">
        <f>Solieusap!B1522</f>
        <v>DEAD</v>
      </c>
      <c r="C917" s="88" t="str">
        <f>Solieusap!C1522</f>
        <v>LinStatic</v>
      </c>
      <c r="D917" s="88">
        <f>Solieusap!D1522</f>
        <v>0</v>
      </c>
      <c r="E917" s="19">
        <f>(Solieusap!E1522)</f>
        <v>0</v>
      </c>
      <c r="F917" s="19">
        <f>(Solieusap!F1522)</f>
        <v>0</v>
      </c>
      <c r="G917" s="19">
        <f>(Solieusap!G1522)</f>
        <v>0</v>
      </c>
      <c r="H917" s="19">
        <f>(Solieusap!H1522)</f>
        <v>0</v>
      </c>
      <c r="I917" s="19">
        <f>(Solieusap!I1522)</f>
        <v>0</v>
      </c>
      <c r="J917" s="19">
        <f>(Solieusap!J1522)</f>
        <v>0</v>
      </c>
      <c r="K917" s="19">
        <f t="shared" si="58"/>
        <v>0</v>
      </c>
      <c r="L917" s="19">
        <f t="shared" si="59"/>
        <v>0</v>
      </c>
      <c r="M917" s="19">
        <f t="shared" si="60"/>
        <v>0</v>
      </c>
    </row>
    <row r="918" spans="1:13" hidden="1">
      <c r="A918" s="106">
        <f>Solieusap!A1846</f>
        <v>0</v>
      </c>
      <c r="B918" s="106">
        <f>Solieusap!B1846</f>
        <v>0</v>
      </c>
      <c r="C918" s="106">
        <f>Solieusap!C1846</f>
        <v>0</v>
      </c>
      <c r="D918" s="106">
        <f>Solieusap!D1846</f>
        <v>0</v>
      </c>
      <c r="E918" s="107">
        <f>(Solieusap!E1846)</f>
        <v>0</v>
      </c>
      <c r="F918" s="107">
        <f>(Solieusap!F1846)</f>
        <v>0</v>
      </c>
      <c r="G918" s="107">
        <f>(Solieusap!G1846)</f>
        <v>0</v>
      </c>
      <c r="H918" s="107">
        <f>(Solieusap!H1846)</f>
        <v>0</v>
      </c>
      <c r="I918" s="107">
        <f>(Solieusap!I1846)</f>
        <v>0</v>
      </c>
      <c r="J918" s="107">
        <f>(Solieusap!J1846)</f>
        <v>0</v>
      </c>
      <c r="K918" s="19">
        <f t="shared" si="58"/>
        <v>0</v>
      </c>
      <c r="L918" s="19">
        <f t="shared" si="59"/>
        <v>0</v>
      </c>
      <c r="M918" s="19">
        <f t="shared" si="60"/>
        <v>0</v>
      </c>
    </row>
    <row r="919" spans="1:13" hidden="1">
      <c r="A919" s="88" t="str">
        <f>Solieusap!A1246</f>
        <v>153</v>
      </c>
      <c r="B919" s="88" t="str">
        <f>Solieusap!B1246</f>
        <v>DEAD</v>
      </c>
      <c r="C919" s="88" t="str">
        <f>Solieusap!C1246</f>
        <v>LinStatic</v>
      </c>
      <c r="D919" s="88">
        <f>Solieusap!D1246</f>
        <v>0</v>
      </c>
      <c r="E919" s="19">
        <f>(Solieusap!E1246)</f>
        <v>0</v>
      </c>
      <c r="F919" s="19">
        <f>(Solieusap!F1246)</f>
        <v>0</v>
      </c>
      <c r="G919" s="19">
        <f>(Solieusap!G1246)</f>
        <v>0</v>
      </c>
      <c r="H919" s="19">
        <f>(Solieusap!H1246)</f>
        <v>0</v>
      </c>
      <c r="I919" s="19">
        <f>(Solieusap!I1246)</f>
        <v>0</v>
      </c>
      <c r="J919" s="19">
        <f>(Solieusap!J1246)</f>
        <v>0</v>
      </c>
      <c r="K919" s="19">
        <f t="shared" si="58"/>
        <v>0</v>
      </c>
      <c r="L919" s="19">
        <f t="shared" si="59"/>
        <v>0</v>
      </c>
      <c r="M919" s="19">
        <f t="shared" si="60"/>
        <v>0</v>
      </c>
    </row>
    <row r="920" spans="1:13" hidden="1">
      <c r="A920" s="88" t="str">
        <f>Solieusap!A1154</f>
        <v>149</v>
      </c>
      <c r="B920" s="88" t="str">
        <f>Solieusap!B1154</f>
        <v>DEAD</v>
      </c>
      <c r="C920" s="88" t="str">
        <f>Solieusap!C1154</f>
        <v>LinStatic</v>
      </c>
      <c r="D920" s="88">
        <f>Solieusap!D1154</f>
        <v>0</v>
      </c>
      <c r="E920" s="19">
        <f>(Solieusap!E1154)</f>
        <v>0</v>
      </c>
      <c r="F920" s="19">
        <f>(Solieusap!F1154)</f>
        <v>0</v>
      </c>
      <c r="G920" s="19">
        <f>(Solieusap!G1154)</f>
        <v>0</v>
      </c>
      <c r="H920" s="19">
        <f>(Solieusap!H1154)</f>
        <v>0</v>
      </c>
      <c r="I920" s="19">
        <f>(Solieusap!I1154)</f>
        <v>0</v>
      </c>
      <c r="J920" s="19">
        <f>(Solieusap!J1154)</f>
        <v>0</v>
      </c>
      <c r="K920" s="19">
        <f t="shared" si="58"/>
        <v>0</v>
      </c>
      <c r="L920" s="19">
        <f t="shared" si="59"/>
        <v>0</v>
      </c>
      <c r="M920" s="19">
        <f t="shared" si="60"/>
        <v>0</v>
      </c>
    </row>
    <row r="921" spans="1:13" hidden="1">
      <c r="A921" s="88">
        <f>Solieusap!A1861</f>
        <v>0</v>
      </c>
      <c r="B921" s="88">
        <f>Solieusap!B1861</f>
        <v>0</v>
      </c>
      <c r="C921" s="88">
        <f>Solieusap!C1861</f>
        <v>0</v>
      </c>
      <c r="D921" s="88">
        <f>Solieusap!D1861</f>
        <v>0</v>
      </c>
      <c r="E921" s="19">
        <f>(Solieusap!E1861)</f>
        <v>0</v>
      </c>
      <c r="F921" s="19">
        <f>(Solieusap!F1861)</f>
        <v>0</v>
      </c>
      <c r="G921" s="19">
        <f>(Solieusap!G1861)</f>
        <v>0</v>
      </c>
      <c r="H921" s="19">
        <f>(Solieusap!H1861)</f>
        <v>0</v>
      </c>
      <c r="I921" s="19">
        <f>(Solieusap!I1861)</f>
        <v>0</v>
      </c>
      <c r="J921" s="19">
        <f>(Solieusap!J1861)</f>
        <v>0</v>
      </c>
      <c r="K921" s="19">
        <f t="shared" si="58"/>
        <v>0</v>
      </c>
      <c r="L921" s="19">
        <f t="shared" si="59"/>
        <v>0</v>
      </c>
      <c r="M921" s="19">
        <f t="shared" si="60"/>
        <v>0</v>
      </c>
    </row>
    <row r="922" spans="1:13" hidden="1">
      <c r="A922" s="88" t="str">
        <f>Solieusap!A418</f>
        <v>115</v>
      </c>
      <c r="B922" s="88" t="str">
        <f>Solieusap!B418</f>
        <v>DEAD</v>
      </c>
      <c r="C922" s="88" t="str">
        <f>Solieusap!C418</f>
        <v>LinStatic</v>
      </c>
      <c r="D922" s="88">
        <f>Solieusap!D418</f>
        <v>0</v>
      </c>
      <c r="E922" s="19">
        <f>(Solieusap!E418)</f>
        <v>0</v>
      </c>
      <c r="F922" s="19">
        <f>(Solieusap!F418)</f>
        <v>0</v>
      </c>
      <c r="G922" s="19">
        <f>(Solieusap!G418)</f>
        <v>0</v>
      </c>
      <c r="H922" s="19">
        <f>(Solieusap!H418)</f>
        <v>0</v>
      </c>
      <c r="I922" s="19">
        <f>(Solieusap!I418)</f>
        <v>0</v>
      </c>
      <c r="J922" s="19">
        <f>(Solieusap!J418)</f>
        <v>0</v>
      </c>
      <c r="K922" s="19">
        <f t="shared" si="58"/>
        <v>0</v>
      </c>
      <c r="L922" s="19">
        <f t="shared" si="59"/>
        <v>0</v>
      </c>
      <c r="M922" s="19">
        <f t="shared" si="60"/>
        <v>0</v>
      </c>
    </row>
    <row r="923" spans="1:13" hidden="1">
      <c r="A923" s="88">
        <f>Solieusap!A1871</f>
        <v>0</v>
      </c>
      <c r="B923" s="88">
        <f>Solieusap!B1871</f>
        <v>0</v>
      </c>
      <c r="C923" s="88">
        <f>Solieusap!C1871</f>
        <v>0</v>
      </c>
      <c r="D923" s="88">
        <f>Solieusap!D1871</f>
        <v>0</v>
      </c>
      <c r="E923" s="19">
        <f>(Solieusap!E1871)</f>
        <v>0</v>
      </c>
      <c r="F923" s="19">
        <f>(Solieusap!F1871)</f>
        <v>0</v>
      </c>
      <c r="G923" s="19">
        <f>(Solieusap!G1871)</f>
        <v>0</v>
      </c>
      <c r="H923" s="19">
        <f>(Solieusap!H1871)</f>
        <v>0</v>
      </c>
      <c r="I923" s="19">
        <f>(Solieusap!I1871)</f>
        <v>0</v>
      </c>
      <c r="J923" s="19">
        <f>(Solieusap!J1871)</f>
        <v>0</v>
      </c>
      <c r="K923" s="19">
        <f t="shared" si="58"/>
        <v>0</v>
      </c>
      <c r="L923" s="19">
        <f t="shared" si="59"/>
        <v>0</v>
      </c>
      <c r="M923" s="19">
        <f t="shared" si="60"/>
        <v>0</v>
      </c>
    </row>
    <row r="924" spans="1:13" hidden="1">
      <c r="A924" s="88">
        <f>Solieusap!A1873</f>
        <v>0</v>
      </c>
      <c r="B924" s="88">
        <f>Solieusap!B1873</f>
        <v>0</v>
      </c>
      <c r="C924" s="88">
        <f>Solieusap!C1873</f>
        <v>0</v>
      </c>
      <c r="D924" s="88">
        <f>Solieusap!D1873</f>
        <v>0</v>
      </c>
      <c r="E924" s="19">
        <f>(Solieusap!E1873)</f>
        <v>0</v>
      </c>
      <c r="F924" s="19">
        <f>(Solieusap!F1873)</f>
        <v>0</v>
      </c>
      <c r="G924" s="19">
        <f>(Solieusap!G1873)</f>
        <v>0</v>
      </c>
      <c r="H924" s="19">
        <f>(Solieusap!H1873)</f>
        <v>0</v>
      </c>
      <c r="I924" s="19">
        <f>(Solieusap!I1873)</f>
        <v>0</v>
      </c>
      <c r="J924" s="19">
        <f>(Solieusap!J1873)</f>
        <v>0</v>
      </c>
      <c r="K924" s="19">
        <f t="shared" si="58"/>
        <v>0</v>
      </c>
      <c r="L924" s="19">
        <f t="shared" si="59"/>
        <v>0</v>
      </c>
      <c r="M924" s="19">
        <f t="shared" si="60"/>
        <v>0</v>
      </c>
    </row>
    <row r="925" spans="1:13" hidden="1">
      <c r="A925" s="88" t="str">
        <f>Solieusap!A326</f>
        <v>107</v>
      </c>
      <c r="B925" s="88" t="str">
        <f>Solieusap!B326</f>
        <v>DEAD</v>
      </c>
      <c r="C925" s="88" t="str">
        <f>Solieusap!C326</f>
        <v>LinStatic</v>
      </c>
      <c r="D925" s="88">
        <f>Solieusap!D326</f>
        <v>0</v>
      </c>
      <c r="E925" s="19">
        <f>(Solieusap!E326)</f>
        <v>0</v>
      </c>
      <c r="F925" s="19">
        <f>(Solieusap!F326)</f>
        <v>0</v>
      </c>
      <c r="G925" s="19">
        <f>(Solieusap!G326)</f>
        <v>0</v>
      </c>
      <c r="H925" s="19">
        <f>(Solieusap!H326)</f>
        <v>0</v>
      </c>
      <c r="I925" s="19">
        <f>(Solieusap!I326)</f>
        <v>0</v>
      </c>
      <c r="J925" s="19">
        <f>(Solieusap!J326)</f>
        <v>0</v>
      </c>
      <c r="K925" s="19">
        <f t="shared" si="58"/>
        <v>0</v>
      </c>
      <c r="L925" s="19">
        <f t="shared" si="59"/>
        <v>0</v>
      </c>
      <c r="M925" s="19">
        <f t="shared" si="60"/>
        <v>0</v>
      </c>
    </row>
    <row r="926" spans="1:13" hidden="1">
      <c r="A926" s="88">
        <f>Solieusap!A1872</f>
        <v>0</v>
      </c>
      <c r="B926" s="88">
        <f>Solieusap!B1872</f>
        <v>0</v>
      </c>
      <c r="C926" s="88">
        <f>Solieusap!C1872</f>
        <v>0</v>
      </c>
      <c r="D926" s="88">
        <f>Solieusap!D1872</f>
        <v>0</v>
      </c>
      <c r="E926" s="19">
        <f>(Solieusap!E1872)</f>
        <v>0</v>
      </c>
      <c r="F926" s="19">
        <f>(Solieusap!F1872)</f>
        <v>0</v>
      </c>
      <c r="G926" s="19">
        <f>(Solieusap!G1872)</f>
        <v>0</v>
      </c>
      <c r="H926" s="19">
        <f>(Solieusap!H1872)</f>
        <v>0</v>
      </c>
      <c r="I926" s="19">
        <f>(Solieusap!I1872)</f>
        <v>0</v>
      </c>
      <c r="J926" s="19">
        <f>(Solieusap!J1872)</f>
        <v>0</v>
      </c>
      <c r="K926" s="19">
        <f t="shared" si="58"/>
        <v>0</v>
      </c>
      <c r="L926" s="19">
        <f t="shared" si="59"/>
        <v>0</v>
      </c>
      <c r="M926" s="19">
        <f t="shared" si="60"/>
        <v>0</v>
      </c>
    </row>
    <row r="927" spans="1:13" hidden="1">
      <c r="A927" s="88">
        <f>Solieusap!A1870</f>
        <v>0</v>
      </c>
      <c r="B927" s="88">
        <f>Solieusap!B1870</f>
        <v>0</v>
      </c>
      <c r="C927" s="88">
        <f>Solieusap!C1870</f>
        <v>0</v>
      </c>
      <c r="D927" s="88">
        <f>Solieusap!D1870</f>
        <v>0</v>
      </c>
      <c r="E927" s="19">
        <f>(Solieusap!E1870)</f>
        <v>0</v>
      </c>
      <c r="F927" s="19">
        <f>(Solieusap!F1870)</f>
        <v>0</v>
      </c>
      <c r="G927" s="19">
        <f>(Solieusap!G1870)</f>
        <v>0</v>
      </c>
      <c r="H927" s="19">
        <f>(Solieusap!H1870)</f>
        <v>0</v>
      </c>
      <c r="I927" s="19">
        <f>(Solieusap!I1870)</f>
        <v>0</v>
      </c>
      <c r="J927" s="19">
        <f>(Solieusap!J1870)</f>
        <v>0</v>
      </c>
      <c r="K927" s="19">
        <f t="shared" si="58"/>
        <v>0</v>
      </c>
      <c r="L927" s="19">
        <f t="shared" si="59"/>
        <v>0</v>
      </c>
      <c r="M927" s="19">
        <f t="shared" si="60"/>
        <v>0</v>
      </c>
    </row>
    <row r="928" spans="1:13" hidden="1">
      <c r="A928" s="88">
        <f>Solieusap!A1869</f>
        <v>0</v>
      </c>
      <c r="B928" s="88">
        <f>Solieusap!B1869</f>
        <v>0</v>
      </c>
      <c r="C928" s="88">
        <f>Solieusap!C1869</f>
        <v>0</v>
      </c>
      <c r="D928" s="88">
        <f>Solieusap!D1869</f>
        <v>0</v>
      </c>
      <c r="E928" s="19">
        <f>(Solieusap!E1869)</f>
        <v>0</v>
      </c>
      <c r="F928" s="19">
        <f>(Solieusap!F1869)</f>
        <v>0</v>
      </c>
      <c r="G928" s="19">
        <f>(Solieusap!G1869)</f>
        <v>0</v>
      </c>
      <c r="H928" s="19">
        <f>(Solieusap!H1869)</f>
        <v>0</v>
      </c>
      <c r="I928" s="19">
        <f>(Solieusap!I1869)</f>
        <v>0</v>
      </c>
      <c r="J928" s="19">
        <f>(Solieusap!J1869)</f>
        <v>0</v>
      </c>
      <c r="K928" s="19">
        <f t="shared" si="58"/>
        <v>0</v>
      </c>
      <c r="L928" s="19">
        <f t="shared" si="59"/>
        <v>0</v>
      </c>
      <c r="M928" s="19">
        <f t="shared" si="60"/>
        <v>0</v>
      </c>
    </row>
    <row r="929" spans="1:13" hidden="1">
      <c r="A929" s="88" t="str">
        <f>Solieusap!A234</f>
        <v>101</v>
      </c>
      <c r="B929" s="88" t="str">
        <f>Solieusap!B234</f>
        <v>DEAD</v>
      </c>
      <c r="C929" s="88" t="str">
        <f>Solieusap!C234</f>
        <v>LinStatic</v>
      </c>
      <c r="D929" s="88">
        <f>Solieusap!D234</f>
        <v>0</v>
      </c>
      <c r="E929" s="19">
        <f>(Solieusap!E234)</f>
        <v>0</v>
      </c>
      <c r="F929" s="19">
        <f>(Solieusap!F234)</f>
        <v>0</v>
      </c>
      <c r="G929" s="19">
        <f>(Solieusap!G234)</f>
        <v>0</v>
      </c>
      <c r="H929" s="19">
        <f>(Solieusap!H234)</f>
        <v>0</v>
      </c>
      <c r="I929" s="19">
        <f>(Solieusap!I234)</f>
        <v>0</v>
      </c>
      <c r="J929" s="19">
        <f>(Solieusap!J234)</f>
        <v>0</v>
      </c>
      <c r="K929" s="19">
        <f t="shared" si="58"/>
        <v>0</v>
      </c>
      <c r="L929" s="19">
        <f t="shared" si="59"/>
        <v>0</v>
      </c>
      <c r="M929" s="19">
        <f t="shared" si="60"/>
        <v>0</v>
      </c>
    </row>
    <row r="930" spans="1:13" hidden="1">
      <c r="A930" s="88" t="str">
        <f>Solieusap!A1614</f>
        <v>169</v>
      </c>
      <c r="B930" s="88" t="str">
        <f>Solieusap!B1614</f>
        <v>DEAD</v>
      </c>
      <c r="C930" s="88" t="str">
        <f>Solieusap!C1614</f>
        <v>LinStatic</v>
      </c>
      <c r="D930" s="88">
        <f>Solieusap!D1614</f>
        <v>0</v>
      </c>
      <c r="E930" s="19">
        <f>(Solieusap!E1614)</f>
        <v>0</v>
      </c>
      <c r="F930" s="19">
        <f>(Solieusap!F1614)</f>
        <v>0</v>
      </c>
      <c r="G930" s="19">
        <f>(Solieusap!G1614)</f>
        <v>0</v>
      </c>
      <c r="H930" s="19">
        <f>(Solieusap!H1614)</f>
        <v>0</v>
      </c>
      <c r="I930" s="19">
        <f>(Solieusap!I1614)</f>
        <v>0</v>
      </c>
      <c r="J930" s="19">
        <f>(Solieusap!J1614)</f>
        <v>0</v>
      </c>
      <c r="K930" s="19">
        <f t="shared" si="58"/>
        <v>0</v>
      </c>
      <c r="L930" s="19">
        <f t="shared" si="59"/>
        <v>0</v>
      </c>
      <c r="M930" s="19">
        <f t="shared" si="60"/>
        <v>0</v>
      </c>
    </row>
    <row r="931" spans="1:13" hidden="1">
      <c r="A931" s="88" t="str">
        <f>Solieusap!A1660</f>
        <v>296</v>
      </c>
      <c r="B931" s="88" t="str">
        <f>Solieusap!B1660</f>
        <v>DEAD</v>
      </c>
      <c r="C931" s="88" t="str">
        <f>Solieusap!C1660</f>
        <v>LinStatic</v>
      </c>
      <c r="D931" s="88">
        <f>Solieusap!D1660</f>
        <v>0</v>
      </c>
      <c r="E931" s="19">
        <f>(Solieusap!E1660)</f>
        <v>0</v>
      </c>
      <c r="F931" s="19">
        <f>(Solieusap!F1660)</f>
        <v>0</v>
      </c>
      <c r="G931" s="19">
        <f>(Solieusap!G1660)</f>
        <v>0</v>
      </c>
      <c r="H931" s="19">
        <f>(Solieusap!H1660)</f>
        <v>0</v>
      </c>
      <c r="I931" s="19">
        <f>(Solieusap!I1660)</f>
        <v>0</v>
      </c>
      <c r="J931" s="19">
        <f>(Solieusap!J1660)</f>
        <v>0</v>
      </c>
      <c r="K931" s="19">
        <f t="shared" si="58"/>
        <v>0</v>
      </c>
      <c r="L931" s="19">
        <f t="shared" si="59"/>
        <v>0</v>
      </c>
      <c r="M931" s="19">
        <f t="shared" si="60"/>
        <v>0</v>
      </c>
    </row>
    <row r="932" spans="1:13" hidden="1">
      <c r="A932" s="88">
        <f>Solieusap!A1847</f>
        <v>0</v>
      </c>
      <c r="B932" s="88">
        <f>Solieusap!B1847</f>
        <v>0</v>
      </c>
      <c r="C932" s="88">
        <f>Solieusap!C1847</f>
        <v>0</v>
      </c>
      <c r="D932" s="88">
        <f>Solieusap!D1847</f>
        <v>0</v>
      </c>
      <c r="E932" s="19">
        <f>(Solieusap!E1847)</f>
        <v>0</v>
      </c>
      <c r="F932" s="19">
        <f>(Solieusap!F1847)</f>
        <v>0</v>
      </c>
      <c r="G932" s="19">
        <f>(Solieusap!G1847)</f>
        <v>0</v>
      </c>
      <c r="H932" s="19">
        <f>(Solieusap!H1847)</f>
        <v>0</v>
      </c>
      <c r="I932" s="19">
        <f>(Solieusap!I1847)</f>
        <v>0</v>
      </c>
      <c r="J932" s="19">
        <f>(Solieusap!J1847)</f>
        <v>0</v>
      </c>
      <c r="K932" s="19">
        <f t="shared" si="58"/>
        <v>0</v>
      </c>
      <c r="L932" s="19">
        <f t="shared" si="59"/>
        <v>0</v>
      </c>
      <c r="M932" s="19">
        <f t="shared" si="60"/>
        <v>0</v>
      </c>
    </row>
    <row r="933" spans="1:13" hidden="1">
      <c r="A933" s="106">
        <f>Solieusap!A1884</f>
        <v>0</v>
      </c>
      <c r="B933" s="106">
        <f>Solieusap!B1884</f>
        <v>0</v>
      </c>
      <c r="C933" s="106">
        <f>Solieusap!C1884</f>
        <v>0</v>
      </c>
      <c r="D933" s="106">
        <f>Solieusap!D1884</f>
        <v>0</v>
      </c>
      <c r="E933" s="107">
        <f>(Solieusap!E1884)</f>
        <v>0</v>
      </c>
      <c r="F933" s="107">
        <f>(Solieusap!F1884)</f>
        <v>0</v>
      </c>
      <c r="G933" s="107">
        <f>(Solieusap!G1884)</f>
        <v>0</v>
      </c>
      <c r="H933" s="107">
        <f>(Solieusap!H1884)</f>
        <v>0</v>
      </c>
      <c r="I933" s="107">
        <f>(Solieusap!I1884)</f>
        <v>0</v>
      </c>
      <c r="J933" s="107">
        <f>(Solieusap!J1884)</f>
        <v>0</v>
      </c>
      <c r="K933" s="19">
        <f t="shared" si="58"/>
        <v>0</v>
      </c>
      <c r="L933" s="19">
        <f t="shared" si="59"/>
        <v>0</v>
      </c>
      <c r="M933" s="19">
        <f t="shared" si="60"/>
        <v>0</v>
      </c>
    </row>
    <row r="934" spans="1:13" hidden="1">
      <c r="A934" s="88">
        <f>Solieusap!A1885</f>
        <v>0</v>
      </c>
      <c r="B934" s="88">
        <f>Solieusap!B1885</f>
        <v>0</v>
      </c>
      <c r="C934" s="88">
        <f>Solieusap!C1885</f>
        <v>0</v>
      </c>
      <c r="D934" s="88">
        <f>Solieusap!D1885</f>
        <v>0</v>
      </c>
      <c r="E934" s="19">
        <f>(Solieusap!E1885)</f>
        <v>0</v>
      </c>
      <c r="F934" s="19">
        <f>(Solieusap!F1885)</f>
        <v>0</v>
      </c>
      <c r="G934" s="19">
        <f>(Solieusap!G1885)</f>
        <v>0</v>
      </c>
      <c r="H934" s="19">
        <f>(Solieusap!H1885)</f>
        <v>0</v>
      </c>
      <c r="I934" s="19">
        <f>(Solieusap!I1885)</f>
        <v>0</v>
      </c>
      <c r="J934" s="19">
        <f>(Solieusap!J1885)</f>
        <v>0</v>
      </c>
      <c r="K934" s="19">
        <f t="shared" si="58"/>
        <v>0</v>
      </c>
      <c r="L934" s="19">
        <f t="shared" si="59"/>
        <v>0</v>
      </c>
      <c r="M934" s="19">
        <f t="shared" si="60"/>
        <v>0</v>
      </c>
    </row>
    <row r="935" spans="1:13" hidden="1">
      <c r="A935" s="88">
        <f>Solieusap!A1886</f>
        <v>0</v>
      </c>
      <c r="B935" s="88">
        <f>Solieusap!B1886</f>
        <v>0</v>
      </c>
      <c r="C935" s="88">
        <f>Solieusap!C1886</f>
        <v>0</v>
      </c>
      <c r="D935" s="88">
        <f>Solieusap!D1886</f>
        <v>0</v>
      </c>
      <c r="E935" s="19">
        <f>(Solieusap!E1886)</f>
        <v>0</v>
      </c>
      <c r="F935" s="19">
        <f>(Solieusap!F1886)</f>
        <v>0</v>
      </c>
      <c r="G935" s="19">
        <f>(Solieusap!G1886)</f>
        <v>0</v>
      </c>
      <c r="H935" s="19">
        <f>(Solieusap!H1886)</f>
        <v>0</v>
      </c>
      <c r="I935" s="19">
        <f>(Solieusap!I1886)</f>
        <v>0</v>
      </c>
      <c r="J935" s="19">
        <f>(Solieusap!J1886)</f>
        <v>0</v>
      </c>
      <c r="K935" s="19">
        <f t="shared" si="58"/>
        <v>0</v>
      </c>
      <c r="L935" s="19">
        <f t="shared" si="59"/>
        <v>0</v>
      </c>
      <c r="M935" s="19">
        <f t="shared" si="60"/>
        <v>0</v>
      </c>
    </row>
    <row r="936" spans="1:13" hidden="1">
      <c r="A936" s="88">
        <f>Solieusap!A1887</f>
        <v>0</v>
      </c>
      <c r="B936" s="88">
        <f>Solieusap!B1887</f>
        <v>0</v>
      </c>
      <c r="C936" s="88">
        <f>Solieusap!C1887</f>
        <v>0</v>
      </c>
      <c r="D936" s="88">
        <f>Solieusap!D1887</f>
        <v>0</v>
      </c>
      <c r="E936" s="19">
        <f>(Solieusap!E1887)</f>
        <v>0</v>
      </c>
      <c r="F936" s="19">
        <f>(Solieusap!F1887)</f>
        <v>0</v>
      </c>
      <c r="G936" s="19">
        <f>(Solieusap!G1887)</f>
        <v>0</v>
      </c>
      <c r="H936" s="19">
        <f>(Solieusap!H1887)</f>
        <v>0</v>
      </c>
      <c r="I936" s="19">
        <f>(Solieusap!I1887)</f>
        <v>0</v>
      </c>
      <c r="J936" s="19">
        <f>(Solieusap!J1887)</f>
        <v>0</v>
      </c>
      <c r="K936" s="19">
        <f t="shared" si="58"/>
        <v>0</v>
      </c>
      <c r="L936" s="19">
        <f t="shared" si="59"/>
        <v>0</v>
      </c>
      <c r="M936" s="19">
        <f t="shared" si="60"/>
        <v>0</v>
      </c>
    </row>
    <row r="937" spans="1:13" hidden="1">
      <c r="A937" s="88">
        <f>Solieusap!A1888</f>
        <v>0</v>
      </c>
      <c r="B937" s="88">
        <f>Solieusap!B1888</f>
        <v>0</v>
      </c>
      <c r="C937" s="88">
        <f>Solieusap!C1888</f>
        <v>0</v>
      </c>
      <c r="D937" s="88">
        <f>Solieusap!D1888</f>
        <v>0</v>
      </c>
      <c r="E937" s="19">
        <f>(Solieusap!E1888)</f>
        <v>0</v>
      </c>
      <c r="F937" s="19">
        <f>(Solieusap!F1888)</f>
        <v>0</v>
      </c>
      <c r="G937" s="19">
        <f>(Solieusap!G1888)</f>
        <v>0</v>
      </c>
      <c r="H937" s="19">
        <f>(Solieusap!H1888)</f>
        <v>0</v>
      </c>
      <c r="I937" s="19">
        <f>(Solieusap!I1888)</f>
        <v>0</v>
      </c>
      <c r="J937" s="19">
        <f>(Solieusap!J1888)</f>
        <v>0</v>
      </c>
      <c r="K937" s="19">
        <f t="shared" si="58"/>
        <v>0</v>
      </c>
      <c r="L937" s="19">
        <f t="shared" si="59"/>
        <v>0</v>
      </c>
      <c r="M937" s="19">
        <f t="shared" si="60"/>
        <v>0</v>
      </c>
    </row>
    <row r="938" spans="1:13" hidden="1">
      <c r="A938" s="88">
        <f>Solieusap!A1889</f>
        <v>0</v>
      </c>
      <c r="B938" s="88">
        <f>Solieusap!B1889</f>
        <v>0</v>
      </c>
      <c r="C938" s="88">
        <f>Solieusap!C1889</f>
        <v>0</v>
      </c>
      <c r="D938" s="88">
        <f>Solieusap!D1889</f>
        <v>0</v>
      </c>
      <c r="E938" s="19">
        <f>(Solieusap!E1889)</f>
        <v>0</v>
      </c>
      <c r="F938" s="19">
        <f>(Solieusap!F1889)</f>
        <v>0</v>
      </c>
      <c r="G938" s="19">
        <f>(Solieusap!G1889)</f>
        <v>0</v>
      </c>
      <c r="H938" s="19">
        <f>(Solieusap!H1889)</f>
        <v>0</v>
      </c>
      <c r="I938" s="19">
        <f>(Solieusap!I1889)</f>
        <v>0</v>
      </c>
      <c r="J938" s="19">
        <f>(Solieusap!J1889)</f>
        <v>0</v>
      </c>
      <c r="K938" s="19">
        <f t="shared" si="58"/>
        <v>0</v>
      </c>
      <c r="L938" s="19">
        <f t="shared" si="59"/>
        <v>0</v>
      </c>
      <c r="M938" s="19">
        <f t="shared" si="60"/>
        <v>0</v>
      </c>
    </row>
    <row r="939" spans="1:13" hidden="1">
      <c r="A939" s="88">
        <f>Solieusap!A1890</f>
        <v>0</v>
      </c>
      <c r="B939" s="88">
        <f>Solieusap!B1890</f>
        <v>0</v>
      </c>
      <c r="C939" s="88">
        <f>Solieusap!C1890</f>
        <v>0</v>
      </c>
      <c r="D939" s="88">
        <f>Solieusap!D1890</f>
        <v>0</v>
      </c>
      <c r="E939" s="19">
        <f>(Solieusap!E1890)</f>
        <v>0</v>
      </c>
      <c r="F939" s="19">
        <f>(Solieusap!F1890)</f>
        <v>0</v>
      </c>
      <c r="G939" s="19">
        <f>(Solieusap!G1890)</f>
        <v>0</v>
      </c>
      <c r="H939" s="19">
        <f>(Solieusap!H1890)</f>
        <v>0</v>
      </c>
      <c r="I939" s="19">
        <f>(Solieusap!I1890)</f>
        <v>0</v>
      </c>
      <c r="J939" s="19">
        <f>(Solieusap!J1890)</f>
        <v>0</v>
      </c>
      <c r="K939" s="19">
        <f t="shared" si="58"/>
        <v>0</v>
      </c>
      <c r="L939" s="19">
        <f t="shared" si="59"/>
        <v>0</v>
      </c>
      <c r="M939" s="19">
        <f t="shared" si="60"/>
        <v>0</v>
      </c>
    </row>
    <row r="940" spans="1:13" hidden="1">
      <c r="A940" s="88">
        <f>Solieusap!A1891</f>
        <v>0</v>
      </c>
      <c r="B940" s="88">
        <f>Solieusap!B1891</f>
        <v>0</v>
      </c>
      <c r="C940" s="88">
        <f>Solieusap!C1891</f>
        <v>0</v>
      </c>
      <c r="D940" s="88">
        <f>Solieusap!D1891</f>
        <v>0</v>
      </c>
      <c r="E940" s="19">
        <f>(Solieusap!E1891)</f>
        <v>0</v>
      </c>
      <c r="F940" s="19">
        <f>(Solieusap!F1891)</f>
        <v>0</v>
      </c>
      <c r="G940" s="19">
        <f>(Solieusap!G1891)</f>
        <v>0</v>
      </c>
      <c r="H940" s="19">
        <f>(Solieusap!H1891)</f>
        <v>0</v>
      </c>
      <c r="I940" s="19">
        <f>(Solieusap!I1891)</f>
        <v>0</v>
      </c>
      <c r="J940" s="19">
        <f>(Solieusap!J1891)</f>
        <v>0</v>
      </c>
      <c r="K940" s="19">
        <f t="shared" si="58"/>
        <v>0</v>
      </c>
      <c r="L940" s="19">
        <f t="shared" si="59"/>
        <v>0</v>
      </c>
      <c r="M940" s="19">
        <f t="shared" si="60"/>
        <v>0</v>
      </c>
    </row>
    <row r="941" spans="1:13" hidden="1">
      <c r="A941" s="88">
        <f>Solieusap!A1892</f>
        <v>0</v>
      </c>
      <c r="B941" s="88">
        <f>Solieusap!B1892</f>
        <v>0</v>
      </c>
      <c r="C941" s="88">
        <f>Solieusap!C1892</f>
        <v>0</v>
      </c>
      <c r="D941" s="88">
        <f>Solieusap!D1892</f>
        <v>0</v>
      </c>
      <c r="E941" s="19">
        <f>(Solieusap!E1892)</f>
        <v>0</v>
      </c>
      <c r="F941" s="19">
        <f>(Solieusap!F1892)</f>
        <v>0</v>
      </c>
      <c r="G941" s="19">
        <f>(Solieusap!G1892)</f>
        <v>0</v>
      </c>
      <c r="H941" s="19">
        <f>(Solieusap!H1892)</f>
        <v>0</v>
      </c>
      <c r="I941" s="19">
        <f>(Solieusap!I1892)</f>
        <v>0</v>
      </c>
      <c r="J941" s="19">
        <f>(Solieusap!J1892)</f>
        <v>0</v>
      </c>
      <c r="K941" s="19">
        <f t="shared" si="58"/>
        <v>0</v>
      </c>
      <c r="L941" s="19">
        <f t="shared" si="59"/>
        <v>0</v>
      </c>
      <c r="M941" s="19">
        <f t="shared" si="60"/>
        <v>0</v>
      </c>
    </row>
    <row r="942" spans="1:13" hidden="1">
      <c r="A942" s="88">
        <f>Solieusap!A1893</f>
        <v>0</v>
      </c>
      <c r="B942" s="88">
        <f>Solieusap!B1893</f>
        <v>0</v>
      </c>
      <c r="C942" s="88">
        <f>Solieusap!C1893</f>
        <v>0</v>
      </c>
      <c r="D942" s="88">
        <f>Solieusap!D1893</f>
        <v>0</v>
      </c>
      <c r="E942" s="19">
        <f>(Solieusap!E1893)</f>
        <v>0</v>
      </c>
      <c r="F942" s="19">
        <f>(Solieusap!F1893)</f>
        <v>0</v>
      </c>
      <c r="G942" s="19">
        <f>(Solieusap!G1893)</f>
        <v>0</v>
      </c>
      <c r="H942" s="19">
        <f>(Solieusap!H1893)</f>
        <v>0</v>
      </c>
      <c r="I942" s="19">
        <f>(Solieusap!I1893)</f>
        <v>0</v>
      </c>
      <c r="J942" s="19">
        <f>(Solieusap!J1893)</f>
        <v>0</v>
      </c>
      <c r="K942" s="19">
        <f t="shared" si="58"/>
        <v>0</v>
      </c>
      <c r="L942" s="19">
        <f t="shared" si="59"/>
        <v>0</v>
      </c>
      <c r="M942" s="19">
        <f t="shared" si="60"/>
        <v>0</v>
      </c>
    </row>
    <row r="943" spans="1:13" hidden="1">
      <c r="A943" s="88">
        <f>Solieusap!A1894</f>
        <v>0</v>
      </c>
      <c r="B943" s="88">
        <f>Solieusap!B1894</f>
        <v>0</v>
      </c>
      <c r="C943" s="88">
        <f>Solieusap!C1894</f>
        <v>0</v>
      </c>
      <c r="D943" s="88">
        <f>Solieusap!D1894</f>
        <v>0</v>
      </c>
      <c r="E943" s="19">
        <f>(Solieusap!E1894)</f>
        <v>0</v>
      </c>
      <c r="F943" s="19">
        <f>(Solieusap!F1894)</f>
        <v>0</v>
      </c>
      <c r="G943" s="19">
        <f>(Solieusap!G1894)</f>
        <v>0</v>
      </c>
      <c r="H943" s="19">
        <f>(Solieusap!H1894)</f>
        <v>0</v>
      </c>
      <c r="I943" s="19">
        <f>(Solieusap!I1894)</f>
        <v>0</v>
      </c>
      <c r="J943" s="19">
        <f>(Solieusap!J1894)</f>
        <v>0</v>
      </c>
      <c r="K943" s="19">
        <f t="shared" si="58"/>
        <v>0</v>
      </c>
      <c r="L943" s="19">
        <f t="shared" si="59"/>
        <v>0</v>
      </c>
      <c r="M943" s="19">
        <f t="shared" si="60"/>
        <v>0</v>
      </c>
    </row>
    <row r="944" spans="1:13" hidden="1">
      <c r="A944" s="88">
        <f>Solieusap!A1895</f>
        <v>0</v>
      </c>
      <c r="B944" s="88">
        <f>Solieusap!B1895</f>
        <v>0</v>
      </c>
      <c r="C944" s="88">
        <f>Solieusap!C1895</f>
        <v>0</v>
      </c>
      <c r="D944" s="88">
        <f>Solieusap!D1895</f>
        <v>0</v>
      </c>
      <c r="E944" s="19">
        <f>(Solieusap!E1895)</f>
        <v>0</v>
      </c>
      <c r="F944" s="19">
        <f>(Solieusap!F1895)</f>
        <v>0</v>
      </c>
      <c r="G944" s="19">
        <f>(Solieusap!G1895)</f>
        <v>0</v>
      </c>
      <c r="H944" s="19">
        <f>(Solieusap!H1895)</f>
        <v>0</v>
      </c>
      <c r="I944" s="19">
        <f>(Solieusap!I1895)</f>
        <v>0</v>
      </c>
      <c r="J944" s="19">
        <f>(Solieusap!J1895)</f>
        <v>0</v>
      </c>
      <c r="K944" s="19">
        <f t="shared" si="58"/>
        <v>0</v>
      </c>
      <c r="L944" s="19">
        <f t="shared" si="59"/>
        <v>0</v>
      </c>
      <c r="M944" s="19">
        <f t="shared" si="60"/>
        <v>0</v>
      </c>
    </row>
    <row r="945" spans="1:15" hidden="1">
      <c r="A945" s="88">
        <f>Solieusap!A1896</f>
        <v>0</v>
      </c>
      <c r="B945" s="88">
        <f>Solieusap!B1896</f>
        <v>0</v>
      </c>
      <c r="C945" s="88">
        <f>Solieusap!C1896</f>
        <v>0</v>
      </c>
      <c r="D945" s="88">
        <f>Solieusap!D1896</f>
        <v>0</v>
      </c>
      <c r="E945" s="19">
        <f>(Solieusap!E1896)</f>
        <v>0</v>
      </c>
      <c r="F945" s="19">
        <f>(Solieusap!F1896)</f>
        <v>0</v>
      </c>
      <c r="G945" s="19">
        <f>(Solieusap!G1896)</f>
        <v>0</v>
      </c>
      <c r="H945" s="19">
        <f>(Solieusap!H1896)</f>
        <v>0</v>
      </c>
      <c r="I945" s="19">
        <f>(Solieusap!I1896)</f>
        <v>0</v>
      </c>
      <c r="J945" s="19">
        <f>(Solieusap!J1896)</f>
        <v>0</v>
      </c>
      <c r="K945" s="19">
        <f t="shared" si="58"/>
        <v>0</v>
      </c>
      <c r="L945" s="19">
        <f t="shared" si="59"/>
        <v>0</v>
      </c>
      <c r="M945" s="19">
        <f t="shared" si="60"/>
        <v>0</v>
      </c>
    </row>
    <row r="946" spans="1:15" hidden="1">
      <c r="A946" s="88">
        <f>Solieusap!A1897</f>
        <v>0</v>
      </c>
      <c r="B946" s="88">
        <f>Solieusap!B1897</f>
        <v>0</v>
      </c>
      <c r="C946" s="88">
        <f>Solieusap!C1897</f>
        <v>0</v>
      </c>
      <c r="D946" s="88">
        <f>Solieusap!D1897</f>
        <v>0</v>
      </c>
      <c r="E946" s="19">
        <f>(Solieusap!E1897)</f>
        <v>0</v>
      </c>
      <c r="F946" s="19">
        <f>(Solieusap!F1897)</f>
        <v>0</v>
      </c>
      <c r="G946" s="19">
        <f>(Solieusap!G1897)</f>
        <v>0</v>
      </c>
      <c r="H946" s="19">
        <f>(Solieusap!H1897)</f>
        <v>0</v>
      </c>
      <c r="I946" s="19">
        <f>(Solieusap!I1897)</f>
        <v>0</v>
      </c>
      <c r="J946" s="19">
        <f>(Solieusap!J1897)</f>
        <v>0</v>
      </c>
      <c r="K946" s="19">
        <f t="shared" si="58"/>
        <v>0</v>
      </c>
      <c r="L946" s="19">
        <f t="shared" si="59"/>
        <v>0</v>
      </c>
      <c r="M946" s="19">
        <f t="shared" si="60"/>
        <v>0</v>
      </c>
    </row>
    <row r="947" spans="1:15" hidden="1">
      <c r="A947" s="88">
        <f>Solieusap!A1898</f>
        <v>0</v>
      </c>
      <c r="B947" s="88">
        <f>Solieusap!B1898</f>
        <v>0</v>
      </c>
      <c r="C947" s="88">
        <f>Solieusap!C1898</f>
        <v>0</v>
      </c>
      <c r="D947" s="88">
        <f>Solieusap!D1898</f>
        <v>0</v>
      </c>
      <c r="E947" s="19">
        <f>(Solieusap!E1898)</f>
        <v>0</v>
      </c>
      <c r="F947" s="19">
        <f>(Solieusap!F1898)</f>
        <v>0</v>
      </c>
      <c r="G947" s="19">
        <f>(Solieusap!G1898)</f>
        <v>0</v>
      </c>
      <c r="H947" s="19">
        <f>(Solieusap!H1898)</f>
        <v>0</v>
      </c>
      <c r="I947" s="19">
        <f>(Solieusap!I1898)</f>
        <v>0</v>
      </c>
      <c r="J947" s="19">
        <f>(Solieusap!J1898)</f>
        <v>0</v>
      </c>
      <c r="K947" s="19">
        <f t="shared" si="58"/>
        <v>0</v>
      </c>
      <c r="L947" s="19">
        <f t="shared" si="59"/>
        <v>0</v>
      </c>
      <c r="M947" s="19">
        <f t="shared" si="60"/>
        <v>0</v>
      </c>
    </row>
    <row r="948" spans="1:15" hidden="1">
      <c r="A948" s="88">
        <f>Solieusap!A1899</f>
        <v>0</v>
      </c>
      <c r="B948" s="88">
        <f>Solieusap!B1899</f>
        <v>0</v>
      </c>
      <c r="C948" s="88">
        <f>Solieusap!C1899</f>
        <v>0</v>
      </c>
      <c r="D948" s="88">
        <f>Solieusap!D1899</f>
        <v>0</v>
      </c>
      <c r="E948" s="19">
        <f>(Solieusap!E1899)</f>
        <v>0</v>
      </c>
      <c r="F948" s="19">
        <f>(Solieusap!F1899)</f>
        <v>0</v>
      </c>
      <c r="G948" s="19">
        <f>(Solieusap!G1899)</f>
        <v>0</v>
      </c>
      <c r="H948" s="19">
        <f>(Solieusap!H1899)</f>
        <v>0</v>
      </c>
      <c r="I948" s="19">
        <f>(Solieusap!I1899)</f>
        <v>0</v>
      </c>
      <c r="J948" s="19">
        <f>(Solieusap!J1899)</f>
        <v>0</v>
      </c>
      <c r="K948" s="19">
        <f t="shared" si="58"/>
        <v>0</v>
      </c>
      <c r="L948" s="19">
        <f t="shared" si="59"/>
        <v>0</v>
      </c>
      <c r="M948" s="19">
        <f t="shared" si="60"/>
        <v>0</v>
      </c>
    </row>
    <row r="949" spans="1:15" hidden="1">
      <c r="A949" s="88">
        <f>Solieusap!A1900</f>
        <v>0</v>
      </c>
      <c r="B949" s="88">
        <f>Solieusap!B1900</f>
        <v>0</v>
      </c>
      <c r="C949" s="88">
        <f>Solieusap!C1900</f>
        <v>0</v>
      </c>
      <c r="D949" s="88">
        <f>Solieusap!D1900</f>
        <v>0</v>
      </c>
      <c r="E949" s="19">
        <f>(Solieusap!E1900)</f>
        <v>0</v>
      </c>
      <c r="F949" s="19">
        <f>(Solieusap!F1900)</f>
        <v>0</v>
      </c>
      <c r="G949" s="19">
        <f>(Solieusap!G1900)</f>
        <v>0</v>
      </c>
      <c r="H949" s="19">
        <f>(Solieusap!H1900)</f>
        <v>0</v>
      </c>
      <c r="I949" s="19">
        <f>(Solieusap!I1900)</f>
        <v>0</v>
      </c>
      <c r="J949" s="19">
        <f>(Solieusap!J1900)</f>
        <v>0</v>
      </c>
      <c r="K949" s="19">
        <f t="shared" si="58"/>
        <v>0</v>
      </c>
      <c r="L949" s="19">
        <f t="shared" si="59"/>
        <v>0</v>
      </c>
      <c r="M949" s="19">
        <f t="shared" si="60"/>
        <v>0</v>
      </c>
    </row>
    <row r="950" spans="1:15" hidden="1">
      <c r="A950" s="88">
        <f>Solieusap!A1901</f>
        <v>0</v>
      </c>
      <c r="B950" s="88">
        <f>Solieusap!B1901</f>
        <v>0</v>
      </c>
      <c r="C950" s="88">
        <f>Solieusap!C1901</f>
        <v>0</v>
      </c>
      <c r="D950" s="88">
        <f>Solieusap!D1901</f>
        <v>0</v>
      </c>
      <c r="E950" s="19">
        <f>(Solieusap!E1901)</f>
        <v>0</v>
      </c>
      <c r="F950" s="19">
        <f>(Solieusap!F1901)</f>
        <v>0</v>
      </c>
      <c r="G950" s="19">
        <f>(Solieusap!G1901)</f>
        <v>0</v>
      </c>
      <c r="H950" s="19">
        <f>(Solieusap!H1901)</f>
        <v>0</v>
      </c>
      <c r="I950" s="19">
        <f>(Solieusap!I1901)</f>
        <v>0</v>
      </c>
      <c r="J950" s="19">
        <f>(Solieusap!J1901)</f>
        <v>0</v>
      </c>
      <c r="K950" s="19">
        <f t="shared" si="58"/>
        <v>0</v>
      </c>
      <c r="L950" s="19">
        <f t="shared" si="59"/>
        <v>0</v>
      </c>
      <c r="M950" s="19">
        <f t="shared" si="60"/>
        <v>0</v>
      </c>
    </row>
    <row r="951" spans="1:15" hidden="1">
      <c r="A951" s="88">
        <f>Solieusap!A1902</f>
        <v>0</v>
      </c>
      <c r="B951" s="88">
        <f>Solieusap!B1902</f>
        <v>0</v>
      </c>
      <c r="C951" s="88">
        <f>Solieusap!C1902</f>
        <v>0</v>
      </c>
      <c r="D951" s="88">
        <f>Solieusap!D1902</f>
        <v>0</v>
      </c>
      <c r="E951" s="19">
        <f>(Solieusap!E1902)</f>
        <v>0</v>
      </c>
      <c r="F951" s="19">
        <f>(Solieusap!F1902)</f>
        <v>0</v>
      </c>
      <c r="G951" s="19">
        <f>(Solieusap!G1902)</f>
        <v>0</v>
      </c>
      <c r="H951" s="19">
        <f>(Solieusap!H1902)</f>
        <v>0</v>
      </c>
      <c r="I951" s="19">
        <f>(Solieusap!I1902)</f>
        <v>0</v>
      </c>
      <c r="J951" s="19">
        <f>(Solieusap!J1902)</f>
        <v>0</v>
      </c>
      <c r="K951" s="19">
        <f t="shared" si="58"/>
        <v>0</v>
      </c>
      <c r="L951" s="19">
        <f t="shared" si="59"/>
        <v>0</v>
      </c>
      <c r="M951" s="19">
        <f t="shared" si="60"/>
        <v>0</v>
      </c>
    </row>
    <row r="952" spans="1:15" hidden="1">
      <c r="A952" s="88">
        <f>Solieusap!A1903</f>
        <v>0</v>
      </c>
      <c r="B952" s="88">
        <f>Solieusap!B1903</f>
        <v>0</v>
      </c>
      <c r="C952" s="88">
        <f>Solieusap!C1903</f>
        <v>0</v>
      </c>
      <c r="D952" s="88">
        <f>Solieusap!D1903</f>
        <v>0</v>
      </c>
      <c r="E952" s="19">
        <f>(Solieusap!E1903)</f>
        <v>0</v>
      </c>
      <c r="F952" s="19">
        <f>(Solieusap!F1903)</f>
        <v>0</v>
      </c>
      <c r="G952" s="19">
        <f>(Solieusap!G1903)</f>
        <v>0</v>
      </c>
      <c r="H952" s="19">
        <f>(Solieusap!H1903)</f>
        <v>0</v>
      </c>
      <c r="I952" s="19">
        <f>(Solieusap!I1903)</f>
        <v>0</v>
      </c>
      <c r="J952" s="19">
        <f>(Solieusap!J1903)</f>
        <v>0</v>
      </c>
      <c r="K952" s="19">
        <f t="shared" si="58"/>
        <v>0</v>
      </c>
      <c r="L952" s="19">
        <f t="shared" si="59"/>
        <v>0</v>
      </c>
      <c r="M952" s="19">
        <f t="shared" si="60"/>
        <v>0</v>
      </c>
    </row>
    <row r="953" spans="1:15" hidden="1">
      <c r="A953" s="88">
        <f>Solieusap!A1904</f>
        <v>0</v>
      </c>
      <c r="B953" s="88">
        <f>Solieusap!B1904</f>
        <v>0</v>
      </c>
      <c r="C953" s="88">
        <f>Solieusap!C1904</f>
        <v>0</v>
      </c>
      <c r="D953" s="88">
        <f>Solieusap!D1904</f>
        <v>0</v>
      </c>
      <c r="E953" s="19">
        <f>(Solieusap!E1904)</f>
        <v>0</v>
      </c>
      <c r="F953" s="19">
        <f>(Solieusap!F1904)</f>
        <v>0</v>
      </c>
      <c r="G953" s="19">
        <f>(Solieusap!G1904)</f>
        <v>0</v>
      </c>
      <c r="H953" s="19">
        <f>(Solieusap!H1904)</f>
        <v>0</v>
      </c>
      <c r="I953" s="19">
        <f>(Solieusap!I1904)</f>
        <v>0</v>
      </c>
      <c r="J953" s="19">
        <f>(Solieusap!J1904)</f>
        <v>0</v>
      </c>
      <c r="K953" s="19">
        <f t="shared" si="58"/>
        <v>0</v>
      </c>
      <c r="L953" s="19">
        <f t="shared" si="59"/>
        <v>0</v>
      </c>
      <c r="M953" s="19">
        <f t="shared" si="60"/>
        <v>0</v>
      </c>
    </row>
    <row r="954" spans="1:15" hidden="1">
      <c r="A954" s="88">
        <f>Solieusap!A1905</f>
        <v>0</v>
      </c>
      <c r="B954" s="88">
        <f>Solieusap!B1905</f>
        <v>0</v>
      </c>
      <c r="C954" s="88">
        <f>Solieusap!C1905</f>
        <v>0</v>
      </c>
      <c r="D954" s="88">
        <f>Solieusap!D1905</f>
        <v>0</v>
      </c>
      <c r="E954" s="19">
        <f>(Solieusap!E1905)</f>
        <v>0</v>
      </c>
      <c r="F954" s="19">
        <f>(Solieusap!F1905)</f>
        <v>0</v>
      </c>
      <c r="G954" s="19">
        <f>(Solieusap!G1905)</f>
        <v>0</v>
      </c>
      <c r="H954" s="19">
        <f>(Solieusap!H1905)</f>
        <v>0</v>
      </c>
      <c r="I954" s="19">
        <f>(Solieusap!I1905)</f>
        <v>0</v>
      </c>
      <c r="J954" s="19">
        <f>(Solieusap!J1905)</f>
        <v>0</v>
      </c>
      <c r="K954" s="19">
        <f t="shared" si="58"/>
        <v>0</v>
      </c>
      <c r="L954" s="19">
        <f t="shared" si="59"/>
        <v>0</v>
      </c>
      <c r="M954" s="19">
        <f t="shared" si="60"/>
        <v>0</v>
      </c>
    </row>
    <row r="955" spans="1:15" hidden="1">
      <c r="A955" s="88">
        <f>Solieusap!A1906</f>
        <v>0</v>
      </c>
      <c r="B955" s="88">
        <f>Solieusap!B1906</f>
        <v>0</v>
      </c>
      <c r="C955" s="88">
        <f>Solieusap!C1906</f>
        <v>0</v>
      </c>
      <c r="D955" s="88">
        <f>Solieusap!D1906</f>
        <v>0</v>
      </c>
      <c r="E955" s="19">
        <f>(Solieusap!E1906)</f>
        <v>0</v>
      </c>
      <c r="F955" s="19">
        <f>(Solieusap!F1906)</f>
        <v>0</v>
      </c>
      <c r="G955" s="19">
        <f>(Solieusap!G1906)</f>
        <v>0</v>
      </c>
      <c r="H955" s="19">
        <f>(Solieusap!H1906)</f>
        <v>0</v>
      </c>
      <c r="I955" s="19">
        <f>(Solieusap!I1906)</f>
        <v>0</v>
      </c>
      <c r="J955" s="19">
        <f>(Solieusap!J1906)</f>
        <v>0</v>
      </c>
      <c r="K955" s="19">
        <f t="shared" si="58"/>
        <v>0</v>
      </c>
      <c r="L955" s="19">
        <f t="shared" si="59"/>
        <v>0</v>
      </c>
      <c r="M955" s="19">
        <f t="shared" si="60"/>
        <v>0</v>
      </c>
    </row>
    <row r="956" spans="1:15" hidden="1">
      <c r="A956" s="88">
        <f>Solieusap!A1907</f>
        <v>0</v>
      </c>
      <c r="B956" s="88">
        <f>Solieusap!B1907</f>
        <v>0</v>
      </c>
      <c r="C956" s="88">
        <f>Solieusap!C1907</f>
        <v>0</v>
      </c>
      <c r="D956" s="88">
        <f>Solieusap!D1907</f>
        <v>0</v>
      </c>
      <c r="E956" s="19">
        <f>(Solieusap!E1907)</f>
        <v>0</v>
      </c>
      <c r="F956" s="19">
        <f>(Solieusap!F1907)</f>
        <v>0</v>
      </c>
      <c r="G956" s="19">
        <f>(Solieusap!G1907)</f>
        <v>0</v>
      </c>
      <c r="H956" s="19">
        <f>(Solieusap!H1907)</f>
        <v>0</v>
      </c>
      <c r="I956" s="19">
        <f>(Solieusap!I1907)</f>
        <v>0</v>
      </c>
      <c r="J956" s="19">
        <f>(Solieusap!J1907)</f>
        <v>0</v>
      </c>
      <c r="K956" s="19">
        <f t="shared" si="58"/>
        <v>0</v>
      </c>
      <c r="L956" s="19">
        <f t="shared" si="59"/>
        <v>0</v>
      </c>
      <c r="M956" s="19">
        <f t="shared" si="60"/>
        <v>0</v>
      </c>
    </row>
    <row r="957" spans="1:15" hidden="1">
      <c r="A957" s="88">
        <f>Solieusap!A1908</f>
        <v>0</v>
      </c>
      <c r="B957" s="88">
        <f>Solieusap!B1908</f>
        <v>0</v>
      </c>
      <c r="C957" s="88">
        <f>Solieusap!C1908</f>
        <v>0</v>
      </c>
      <c r="D957" s="88">
        <f>Solieusap!D1908</f>
        <v>0</v>
      </c>
      <c r="E957" s="19">
        <f>(Solieusap!E1908)</f>
        <v>0</v>
      </c>
      <c r="F957" s="19">
        <f>(Solieusap!F1908)</f>
        <v>0</v>
      </c>
      <c r="G957" s="19">
        <f>(Solieusap!G1908)</f>
        <v>0</v>
      </c>
      <c r="H957" s="19">
        <f>(Solieusap!H1908)</f>
        <v>0</v>
      </c>
      <c r="I957" s="19">
        <f>(Solieusap!I1908)</f>
        <v>0</v>
      </c>
      <c r="J957" s="19">
        <f>(Solieusap!J1908)</f>
        <v>0</v>
      </c>
      <c r="K957" s="19">
        <f t="shared" si="58"/>
        <v>0</v>
      </c>
      <c r="L957" s="19">
        <f t="shared" si="59"/>
        <v>0</v>
      </c>
      <c r="M957" s="19">
        <f t="shared" si="60"/>
        <v>0</v>
      </c>
    </row>
    <row r="958" spans="1:15" hidden="1">
      <c r="A958" s="88">
        <f>Solieusap!A1909</f>
        <v>0</v>
      </c>
      <c r="B958" s="88">
        <f>Solieusap!B1909</f>
        <v>0</v>
      </c>
      <c r="C958" s="88">
        <f>Solieusap!C1909</f>
        <v>0</v>
      </c>
      <c r="D958" s="88">
        <f>Solieusap!D1909</f>
        <v>0</v>
      </c>
      <c r="E958" s="19">
        <f>(Solieusap!E1909)</f>
        <v>0</v>
      </c>
      <c r="F958" s="19">
        <f>(Solieusap!F1909)</f>
        <v>0</v>
      </c>
      <c r="G958" s="19">
        <f>(Solieusap!G1909)</f>
        <v>0</v>
      </c>
      <c r="H958" s="19">
        <f>(Solieusap!H1909)</f>
        <v>0</v>
      </c>
      <c r="I958" s="19">
        <f>(Solieusap!I1909)</f>
        <v>0</v>
      </c>
      <c r="J958" s="19">
        <f>(Solieusap!J1909)</f>
        <v>0</v>
      </c>
      <c r="K958" s="19">
        <f t="shared" si="58"/>
        <v>0</v>
      </c>
      <c r="L958" s="19">
        <f t="shared" si="59"/>
        <v>0</v>
      </c>
      <c r="M958" s="19">
        <f t="shared" si="60"/>
        <v>0</v>
      </c>
    </row>
    <row r="959" spans="1:15">
      <c r="A959" s="88" t="str">
        <f>Solieusap!A4</f>
        <v>91</v>
      </c>
      <c r="B959" s="88" t="str">
        <f>Solieusap!B4</f>
        <v>DEAD</v>
      </c>
      <c r="C959" s="88" t="str">
        <f>Solieusap!C4</f>
        <v>LinStatic</v>
      </c>
      <c r="D959" s="88">
        <f>Solieusap!D4</f>
        <v>0</v>
      </c>
      <c r="E959" s="19">
        <f>(Solieusap!E4)</f>
        <v>0</v>
      </c>
      <c r="F959" s="19">
        <f>(Solieusap!F4)</f>
        <v>0</v>
      </c>
      <c r="G959" s="19">
        <f>(Solieusap!G4)</f>
        <v>0</v>
      </c>
      <c r="H959" s="19">
        <f>(Solieusap!H4)</f>
        <v>0</v>
      </c>
      <c r="I959" s="19">
        <f>(Solieusap!I4)</f>
        <v>0</v>
      </c>
      <c r="J959" s="19">
        <f>(Solieusap!J4)</f>
        <v>0</v>
      </c>
      <c r="K959" s="19">
        <f t="shared" si="58"/>
        <v>0</v>
      </c>
      <c r="L959" s="19">
        <f t="shared" si="59"/>
        <v>0</v>
      </c>
      <c r="M959" s="19">
        <f t="shared" si="60"/>
        <v>0</v>
      </c>
      <c r="N959" s="80">
        <f>H959</f>
        <v>0</v>
      </c>
      <c r="O959" s="80">
        <f>I959</f>
        <v>0</v>
      </c>
    </row>
    <row r="960" spans="1:15" hidden="1">
      <c r="A960" s="88">
        <f>Solieusap!A1844</f>
        <v>0</v>
      </c>
      <c r="B960" s="88">
        <f>Solieusap!B1844</f>
        <v>0</v>
      </c>
      <c r="C960" s="88">
        <f>Solieusap!C1844</f>
        <v>0</v>
      </c>
      <c r="D960" s="88">
        <f>Solieusap!D1844</f>
        <v>0</v>
      </c>
      <c r="E960" s="19">
        <f>(Solieusap!E1844)</f>
        <v>0</v>
      </c>
      <c r="F960" s="19">
        <f>(Solieusap!F1844)</f>
        <v>0</v>
      </c>
      <c r="G960" s="19">
        <f>(Solieusap!G1844)</f>
        <v>0</v>
      </c>
      <c r="H960" s="19">
        <f>(Solieusap!H1844)</f>
        <v>0</v>
      </c>
      <c r="I960" s="19">
        <f>(Solieusap!I1844)</f>
        <v>0</v>
      </c>
      <c r="J960" s="19">
        <f>(Solieusap!J1844)</f>
        <v>0</v>
      </c>
      <c r="K960" s="19">
        <f t="shared" si="58"/>
        <v>0</v>
      </c>
      <c r="L960" s="19">
        <f t="shared" si="59"/>
        <v>0</v>
      </c>
      <c r="M960" s="19">
        <f t="shared" si="60"/>
        <v>0</v>
      </c>
    </row>
    <row r="961" spans="1:13" hidden="1">
      <c r="A961" s="88">
        <f>Solieusap!A1848</f>
        <v>0</v>
      </c>
      <c r="B961" s="88">
        <f>Solieusap!B1848</f>
        <v>0</v>
      </c>
      <c r="C961" s="88">
        <f>Solieusap!C1848</f>
        <v>0</v>
      </c>
      <c r="D961" s="88">
        <f>Solieusap!D1848</f>
        <v>0</v>
      </c>
      <c r="E961" s="19">
        <f>(Solieusap!E1848)</f>
        <v>0</v>
      </c>
      <c r="F961" s="19">
        <f>(Solieusap!F1848)</f>
        <v>0</v>
      </c>
      <c r="G961" s="19">
        <f>(Solieusap!G1848)</f>
        <v>0</v>
      </c>
      <c r="H961" s="19">
        <f>(Solieusap!H1848)</f>
        <v>0</v>
      </c>
      <c r="I961" s="19">
        <f>(Solieusap!I1848)</f>
        <v>0</v>
      </c>
      <c r="J961" s="19">
        <f>(Solieusap!J1848)</f>
        <v>0</v>
      </c>
      <c r="K961" s="19">
        <f t="shared" si="58"/>
        <v>0</v>
      </c>
      <c r="L961" s="19">
        <f t="shared" si="59"/>
        <v>0</v>
      </c>
      <c r="M961" s="19">
        <f t="shared" si="60"/>
        <v>0</v>
      </c>
    </row>
    <row r="962" spans="1:13" hidden="1">
      <c r="A962" s="88" t="str">
        <f>Solieusap!A1384</f>
        <v>159</v>
      </c>
      <c r="B962" s="88" t="str">
        <f>Solieusap!B1384</f>
        <v>DEAD</v>
      </c>
      <c r="C962" s="88" t="str">
        <f>Solieusap!C1384</f>
        <v>LinStatic</v>
      </c>
      <c r="D962" s="88">
        <f>Solieusap!D1384</f>
        <v>0</v>
      </c>
      <c r="E962" s="19">
        <f>(Solieusap!E1384)</f>
        <v>0</v>
      </c>
      <c r="F962" s="19">
        <f>(Solieusap!F1384)</f>
        <v>0</v>
      </c>
      <c r="G962" s="19">
        <f>(Solieusap!G1384)</f>
        <v>0</v>
      </c>
      <c r="H962" s="19">
        <f>(Solieusap!H1384)</f>
        <v>0</v>
      </c>
      <c r="I962" s="19">
        <f>(Solieusap!I1384)</f>
        <v>0</v>
      </c>
      <c r="J962" s="19">
        <f>(Solieusap!J1384)</f>
        <v>0</v>
      </c>
      <c r="K962" s="19">
        <f t="shared" si="58"/>
        <v>0</v>
      </c>
      <c r="L962" s="19">
        <f t="shared" si="59"/>
        <v>0</v>
      </c>
      <c r="M962" s="19">
        <f t="shared" si="60"/>
        <v>0</v>
      </c>
    </row>
    <row r="963" spans="1:13" hidden="1">
      <c r="A963" s="88" t="str">
        <f>Solieusap!A280</f>
        <v>103</v>
      </c>
      <c r="B963" s="88" t="str">
        <f>Solieusap!B280</f>
        <v>DEAD</v>
      </c>
      <c r="C963" s="88" t="str">
        <f>Solieusap!C280</f>
        <v>LinStatic</v>
      </c>
      <c r="D963" s="88">
        <f>Solieusap!D280</f>
        <v>0</v>
      </c>
      <c r="E963" s="19">
        <f>(Solieusap!E280)</f>
        <v>0</v>
      </c>
      <c r="F963" s="19">
        <f>(Solieusap!F280)</f>
        <v>0</v>
      </c>
      <c r="G963" s="19">
        <f>(Solieusap!G280)</f>
        <v>0</v>
      </c>
      <c r="H963" s="19">
        <f>(Solieusap!H280)</f>
        <v>0</v>
      </c>
      <c r="I963" s="19">
        <f>(Solieusap!I280)</f>
        <v>0</v>
      </c>
      <c r="J963" s="19">
        <f>(Solieusap!J280)</f>
        <v>0</v>
      </c>
      <c r="K963" s="19">
        <f t="shared" si="58"/>
        <v>0</v>
      </c>
      <c r="L963" s="19">
        <f t="shared" si="59"/>
        <v>0</v>
      </c>
      <c r="M963" s="19">
        <f t="shared" si="60"/>
        <v>0</v>
      </c>
    </row>
    <row r="964" spans="1:13" hidden="1">
      <c r="A964" s="88">
        <f>Solieusap!A1862</f>
        <v>0</v>
      </c>
      <c r="B964" s="88">
        <f>Solieusap!B1862</f>
        <v>0</v>
      </c>
      <c r="C964" s="88">
        <f>Solieusap!C1862</f>
        <v>0</v>
      </c>
      <c r="D964" s="88">
        <f>Solieusap!D1862</f>
        <v>0</v>
      </c>
      <c r="E964" s="19">
        <f>(Solieusap!E1862)</f>
        <v>0</v>
      </c>
      <c r="F964" s="19">
        <f>(Solieusap!F1862)</f>
        <v>0</v>
      </c>
      <c r="G964" s="19">
        <f>(Solieusap!G1862)</f>
        <v>0</v>
      </c>
      <c r="H964" s="19">
        <f>(Solieusap!H1862)</f>
        <v>0</v>
      </c>
      <c r="I964" s="19">
        <f>(Solieusap!I1862)</f>
        <v>0</v>
      </c>
      <c r="J964" s="19">
        <f>(Solieusap!J1862)</f>
        <v>0</v>
      </c>
      <c r="K964" s="19">
        <f t="shared" si="58"/>
        <v>0</v>
      </c>
      <c r="L964" s="19">
        <f t="shared" si="59"/>
        <v>0</v>
      </c>
      <c r="M964" s="19">
        <f t="shared" si="60"/>
        <v>0</v>
      </c>
    </row>
    <row r="965" spans="1:13" hidden="1">
      <c r="A965" s="88">
        <f>Solieusap!A1876</f>
        <v>0</v>
      </c>
      <c r="B965" s="88">
        <f>Solieusap!B1876</f>
        <v>0</v>
      </c>
      <c r="C965" s="88">
        <f>Solieusap!C1876</f>
        <v>0</v>
      </c>
      <c r="D965" s="88">
        <f>Solieusap!D1876</f>
        <v>0</v>
      </c>
      <c r="E965" s="19">
        <f>(Solieusap!E1876)</f>
        <v>0</v>
      </c>
      <c r="F965" s="19">
        <f>(Solieusap!F1876)</f>
        <v>0</v>
      </c>
      <c r="G965" s="19">
        <f>(Solieusap!G1876)</f>
        <v>0</v>
      </c>
      <c r="H965" s="19">
        <f>(Solieusap!H1876)</f>
        <v>0</v>
      </c>
      <c r="I965" s="19">
        <f>(Solieusap!I1876)</f>
        <v>0</v>
      </c>
      <c r="J965" s="19">
        <f>(Solieusap!J1876)</f>
        <v>0</v>
      </c>
      <c r="K965" s="19">
        <f t="shared" ref="K965:K1028" si="61">E965</f>
        <v>0</v>
      </c>
      <c r="L965" s="19">
        <f t="shared" ref="L965:L1028" si="62">F965</f>
        <v>0</v>
      </c>
      <c r="M965" s="19">
        <f t="shared" ref="M965:M1028" si="63">G965</f>
        <v>0</v>
      </c>
    </row>
    <row r="966" spans="1:13" hidden="1">
      <c r="A966" s="88">
        <f>Solieusap!A1878</f>
        <v>0</v>
      </c>
      <c r="B966" s="88">
        <f>Solieusap!B1878</f>
        <v>0</v>
      </c>
      <c r="C966" s="88">
        <f>Solieusap!C1878</f>
        <v>0</v>
      </c>
      <c r="D966" s="88">
        <f>Solieusap!D1878</f>
        <v>0</v>
      </c>
      <c r="E966" s="19">
        <f>(Solieusap!E1878)</f>
        <v>0</v>
      </c>
      <c r="F966" s="19">
        <f>(Solieusap!F1878)</f>
        <v>0</v>
      </c>
      <c r="G966" s="19">
        <f>(Solieusap!G1878)</f>
        <v>0</v>
      </c>
      <c r="H966" s="19">
        <f>(Solieusap!H1878)</f>
        <v>0</v>
      </c>
      <c r="I966" s="19">
        <f>(Solieusap!I1878)</f>
        <v>0</v>
      </c>
      <c r="J966" s="19">
        <f>(Solieusap!J1878)</f>
        <v>0</v>
      </c>
      <c r="K966" s="19">
        <f t="shared" si="61"/>
        <v>0</v>
      </c>
      <c r="L966" s="19">
        <f t="shared" si="62"/>
        <v>0</v>
      </c>
      <c r="M966" s="19">
        <f t="shared" si="63"/>
        <v>0</v>
      </c>
    </row>
    <row r="967" spans="1:13" hidden="1">
      <c r="A967" s="88">
        <f>Solieusap!A1857</f>
        <v>0</v>
      </c>
      <c r="B967" s="88">
        <f>Solieusap!B1857</f>
        <v>0</v>
      </c>
      <c r="C967" s="88">
        <f>Solieusap!C1857</f>
        <v>0</v>
      </c>
      <c r="D967" s="88">
        <f>Solieusap!D1857</f>
        <v>0</v>
      </c>
      <c r="E967" s="19">
        <f>(Solieusap!E1857)</f>
        <v>0</v>
      </c>
      <c r="F967" s="19">
        <f>(Solieusap!F1857)</f>
        <v>0</v>
      </c>
      <c r="G967" s="19">
        <f>(Solieusap!G1857)</f>
        <v>0</v>
      </c>
      <c r="H967" s="19">
        <f>(Solieusap!H1857)</f>
        <v>0</v>
      </c>
      <c r="I967" s="19">
        <f>(Solieusap!I1857)</f>
        <v>0</v>
      </c>
      <c r="J967" s="19">
        <f>(Solieusap!J1857)</f>
        <v>0</v>
      </c>
      <c r="K967" s="19">
        <f t="shared" si="61"/>
        <v>0</v>
      </c>
      <c r="L967" s="19">
        <f t="shared" si="62"/>
        <v>0</v>
      </c>
      <c r="M967" s="19">
        <f t="shared" si="63"/>
        <v>0</v>
      </c>
    </row>
    <row r="968" spans="1:13" hidden="1">
      <c r="A968" s="88">
        <f>Solieusap!A1859</f>
        <v>0</v>
      </c>
      <c r="B968" s="88">
        <f>Solieusap!B1859</f>
        <v>0</v>
      </c>
      <c r="C968" s="88">
        <f>Solieusap!C1859</f>
        <v>0</v>
      </c>
      <c r="D968" s="88">
        <f>Solieusap!D1859</f>
        <v>0</v>
      </c>
      <c r="E968" s="19">
        <f>(Solieusap!E1859)</f>
        <v>0</v>
      </c>
      <c r="F968" s="19">
        <f>(Solieusap!F1859)</f>
        <v>0</v>
      </c>
      <c r="G968" s="19">
        <f>(Solieusap!G1859)</f>
        <v>0</v>
      </c>
      <c r="H968" s="19">
        <f>(Solieusap!H1859)</f>
        <v>0</v>
      </c>
      <c r="I968" s="19">
        <f>(Solieusap!I1859)</f>
        <v>0</v>
      </c>
      <c r="J968" s="19">
        <f>(Solieusap!J1859)</f>
        <v>0</v>
      </c>
      <c r="K968" s="19">
        <f t="shared" si="61"/>
        <v>0</v>
      </c>
      <c r="L968" s="19">
        <f t="shared" si="62"/>
        <v>0</v>
      </c>
      <c r="M968" s="19">
        <f t="shared" si="63"/>
        <v>0</v>
      </c>
    </row>
    <row r="969" spans="1:13" hidden="1">
      <c r="A969" s="88">
        <f>Solieusap!A1881</f>
        <v>0</v>
      </c>
      <c r="B969" s="88">
        <f>Solieusap!B1881</f>
        <v>0</v>
      </c>
      <c r="C969" s="88">
        <f>Solieusap!C1881</f>
        <v>0</v>
      </c>
      <c r="D969" s="88">
        <f>Solieusap!D1881</f>
        <v>0</v>
      </c>
      <c r="E969" s="19">
        <f>(Solieusap!E1881)</f>
        <v>0</v>
      </c>
      <c r="F969" s="19">
        <f>(Solieusap!F1881)</f>
        <v>0</v>
      </c>
      <c r="G969" s="19">
        <f>(Solieusap!G1881)</f>
        <v>0</v>
      </c>
      <c r="H969" s="19">
        <f>(Solieusap!H1881)</f>
        <v>0</v>
      </c>
      <c r="I969" s="19">
        <f>(Solieusap!I1881)</f>
        <v>0</v>
      </c>
      <c r="J969" s="19">
        <f>(Solieusap!J1881)</f>
        <v>0</v>
      </c>
      <c r="K969" s="19">
        <f t="shared" si="61"/>
        <v>0</v>
      </c>
      <c r="L969" s="19">
        <f t="shared" si="62"/>
        <v>0</v>
      </c>
      <c r="M969" s="19">
        <f t="shared" si="63"/>
        <v>0</v>
      </c>
    </row>
    <row r="970" spans="1:13" hidden="1">
      <c r="A970" s="88">
        <f>Solieusap!A1863</f>
        <v>0</v>
      </c>
      <c r="B970" s="88">
        <f>Solieusap!B1863</f>
        <v>0</v>
      </c>
      <c r="C970" s="88">
        <f>Solieusap!C1863</f>
        <v>0</v>
      </c>
      <c r="D970" s="88">
        <f>Solieusap!D1863</f>
        <v>0</v>
      </c>
      <c r="E970" s="19">
        <f>(Solieusap!E1863)</f>
        <v>0</v>
      </c>
      <c r="F970" s="19">
        <f>(Solieusap!F1863)</f>
        <v>0</v>
      </c>
      <c r="G970" s="19">
        <f>(Solieusap!G1863)</f>
        <v>0</v>
      </c>
      <c r="H970" s="19">
        <f>(Solieusap!H1863)</f>
        <v>0</v>
      </c>
      <c r="I970" s="19">
        <f>(Solieusap!I1863)</f>
        <v>0</v>
      </c>
      <c r="J970" s="19">
        <f>(Solieusap!J1863)</f>
        <v>0</v>
      </c>
      <c r="K970" s="19">
        <f t="shared" si="61"/>
        <v>0</v>
      </c>
      <c r="L970" s="19">
        <f t="shared" si="62"/>
        <v>0</v>
      </c>
      <c r="M970" s="19">
        <f t="shared" si="63"/>
        <v>0</v>
      </c>
    </row>
    <row r="971" spans="1:13" hidden="1">
      <c r="A971" s="88">
        <f>Solieusap!A1883</f>
        <v>0</v>
      </c>
      <c r="B971" s="88">
        <f>Solieusap!B1883</f>
        <v>0</v>
      </c>
      <c r="C971" s="88">
        <f>Solieusap!C1883</f>
        <v>0</v>
      </c>
      <c r="D971" s="88">
        <f>Solieusap!D1883</f>
        <v>0</v>
      </c>
      <c r="E971" s="19">
        <f>(Solieusap!E1883)</f>
        <v>0</v>
      </c>
      <c r="F971" s="19">
        <f>(Solieusap!F1883)</f>
        <v>0</v>
      </c>
      <c r="G971" s="19">
        <f>(Solieusap!G1883)</f>
        <v>0</v>
      </c>
      <c r="H971" s="19">
        <f>(Solieusap!H1883)</f>
        <v>0</v>
      </c>
      <c r="I971" s="19">
        <f>(Solieusap!I1883)</f>
        <v>0</v>
      </c>
      <c r="J971" s="19">
        <f>(Solieusap!J1883)</f>
        <v>0</v>
      </c>
      <c r="K971" s="19">
        <f t="shared" si="61"/>
        <v>0</v>
      </c>
      <c r="L971" s="19">
        <f t="shared" si="62"/>
        <v>0</v>
      </c>
      <c r="M971" s="19">
        <f t="shared" si="63"/>
        <v>0</v>
      </c>
    </row>
    <row r="972" spans="1:13" hidden="1">
      <c r="A972" s="88">
        <f>Solieusap!A1877</f>
        <v>0</v>
      </c>
      <c r="B972" s="88">
        <f>Solieusap!B1877</f>
        <v>0</v>
      </c>
      <c r="C972" s="88">
        <f>Solieusap!C1877</f>
        <v>0</v>
      </c>
      <c r="D972" s="88">
        <f>Solieusap!D1877</f>
        <v>0</v>
      </c>
      <c r="E972" s="19">
        <f>(Solieusap!E1877)</f>
        <v>0</v>
      </c>
      <c r="F972" s="19">
        <f>(Solieusap!F1877)</f>
        <v>0</v>
      </c>
      <c r="G972" s="19">
        <f>(Solieusap!G1877)</f>
        <v>0</v>
      </c>
      <c r="H972" s="19">
        <f>(Solieusap!H1877)</f>
        <v>0</v>
      </c>
      <c r="I972" s="19">
        <f>(Solieusap!I1877)</f>
        <v>0</v>
      </c>
      <c r="J972" s="19">
        <f>(Solieusap!J1877)</f>
        <v>0</v>
      </c>
      <c r="K972" s="19">
        <f t="shared" si="61"/>
        <v>0</v>
      </c>
      <c r="L972" s="19">
        <f t="shared" si="62"/>
        <v>0</v>
      </c>
      <c r="M972" s="19">
        <f t="shared" si="63"/>
        <v>0</v>
      </c>
    </row>
    <row r="973" spans="1:13" hidden="1">
      <c r="A973" s="88">
        <f>Solieusap!A1858</f>
        <v>0</v>
      </c>
      <c r="B973" s="88">
        <f>Solieusap!B1858</f>
        <v>0</v>
      </c>
      <c r="C973" s="88">
        <f>Solieusap!C1858</f>
        <v>0</v>
      </c>
      <c r="D973" s="88">
        <f>Solieusap!D1858</f>
        <v>0</v>
      </c>
      <c r="E973" s="19">
        <f>(Solieusap!E1858)</f>
        <v>0</v>
      </c>
      <c r="F973" s="19">
        <f>(Solieusap!F1858)</f>
        <v>0</v>
      </c>
      <c r="G973" s="19">
        <f>(Solieusap!G1858)</f>
        <v>0</v>
      </c>
      <c r="H973" s="19">
        <f>(Solieusap!H1858)</f>
        <v>0</v>
      </c>
      <c r="I973" s="19">
        <f>(Solieusap!I1858)</f>
        <v>0</v>
      </c>
      <c r="J973" s="19">
        <f>(Solieusap!J1858)</f>
        <v>0</v>
      </c>
      <c r="K973" s="19">
        <f t="shared" si="61"/>
        <v>0</v>
      </c>
      <c r="L973" s="19">
        <f t="shared" si="62"/>
        <v>0</v>
      </c>
      <c r="M973" s="19">
        <f t="shared" si="63"/>
        <v>0</v>
      </c>
    </row>
    <row r="974" spans="1:13" hidden="1">
      <c r="A974" s="88">
        <f>Solieusap!A1882</f>
        <v>0</v>
      </c>
      <c r="B974" s="88">
        <f>Solieusap!B1882</f>
        <v>0</v>
      </c>
      <c r="C974" s="88">
        <f>Solieusap!C1882</f>
        <v>0</v>
      </c>
      <c r="D974" s="88">
        <f>Solieusap!D1882</f>
        <v>0</v>
      </c>
      <c r="E974" s="19">
        <f>(Solieusap!E1882)</f>
        <v>0</v>
      </c>
      <c r="F974" s="19">
        <f>(Solieusap!F1882)</f>
        <v>0</v>
      </c>
      <c r="G974" s="19">
        <f>(Solieusap!G1882)</f>
        <v>0</v>
      </c>
      <c r="H974" s="19">
        <f>(Solieusap!H1882)</f>
        <v>0</v>
      </c>
      <c r="I974" s="19">
        <f>(Solieusap!I1882)</f>
        <v>0</v>
      </c>
      <c r="J974" s="19">
        <f>(Solieusap!J1882)</f>
        <v>0</v>
      </c>
      <c r="K974" s="19">
        <f t="shared" si="61"/>
        <v>0</v>
      </c>
      <c r="L974" s="19">
        <f t="shared" si="62"/>
        <v>0</v>
      </c>
      <c r="M974" s="19">
        <f t="shared" si="63"/>
        <v>0</v>
      </c>
    </row>
    <row r="975" spans="1:13" hidden="1">
      <c r="A975" s="88">
        <f>Solieusap!A1854</f>
        <v>0</v>
      </c>
      <c r="B975" s="88">
        <f>Solieusap!B1854</f>
        <v>0</v>
      </c>
      <c r="C975" s="88">
        <f>Solieusap!C1854</f>
        <v>0</v>
      </c>
      <c r="D975" s="88">
        <f>Solieusap!D1854</f>
        <v>0</v>
      </c>
      <c r="E975" s="19">
        <f>(Solieusap!E1854)</f>
        <v>0</v>
      </c>
      <c r="F975" s="19">
        <f>(Solieusap!F1854)</f>
        <v>0</v>
      </c>
      <c r="G975" s="19">
        <f>(Solieusap!G1854)</f>
        <v>0</v>
      </c>
      <c r="H975" s="19">
        <f>(Solieusap!H1854)</f>
        <v>0</v>
      </c>
      <c r="I975" s="19">
        <f>(Solieusap!I1854)</f>
        <v>0</v>
      </c>
      <c r="J975" s="19">
        <f>(Solieusap!J1854)</f>
        <v>0</v>
      </c>
      <c r="K975" s="19">
        <f t="shared" si="61"/>
        <v>0</v>
      </c>
      <c r="L975" s="19">
        <f t="shared" si="62"/>
        <v>0</v>
      </c>
      <c r="M975" s="19">
        <f t="shared" si="63"/>
        <v>0</v>
      </c>
    </row>
    <row r="976" spans="1:13" hidden="1">
      <c r="A976" s="88">
        <f>Solieusap!A1875</f>
        <v>0</v>
      </c>
      <c r="B976" s="88">
        <f>Solieusap!B1875</f>
        <v>0</v>
      </c>
      <c r="C976" s="88">
        <f>Solieusap!C1875</f>
        <v>0</v>
      </c>
      <c r="D976" s="88">
        <f>Solieusap!D1875</f>
        <v>0</v>
      </c>
      <c r="E976" s="19">
        <f>(Solieusap!E1875)</f>
        <v>0</v>
      </c>
      <c r="F976" s="19">
        <f>(Solieusap!F1875)</f>
        <v>0</v>
      </c>
      <c r="G976" s="19">
        <f>(Solieusap!G1875)</f>
        <v>0</v>
      </c>
      <c r="H976" s="19">
        <f>(Solieusap!H1875)</f>
        <v>0</v>
      </c>
      <c r="I976" s="19">
        <f>(Solieusap!I1875)</f>
        <v>0</v>
      </c>
      <c r="J976" s="19">
        <f>(Solieusap!J1875)</f>
        <v>0</v>
      </c>
      <c r="K976" s="19">
        <f t="shared" si="61"/>
        <v>0</v>
      </c>
      <c r="L976" s="19">
        <f t="shared" si="62"/>
        <v>0</v>
      </c>
      <c r="M976" s="19">
        <f t="shared" si="63"/>
        <v>0</v>
      </c>
    </row>
    <row r="977" spans="1:13" hidden="1">
      <c r="A977" s="88">
        <f>Solieusap!A1874</f>
        <v>0</v>
      </c>
      <c r="B977" s="88">
        <f>Solieusap!B1874</f>
        <v>0</v>
      </c>
      <c r="C977" s="88">
        <f>Solieusap!C1874</f>
        <v>0</v>
      </c>
      <c r="D977" s="88">
        <f>Solieusap!D1874</f>
        <v>0</v>
      </c>
      <c r="E977" s="19">
        <f>(Solieusap!E1874)</f>
        <v>0</v>
      </c>
      <c r="F977" s="19">
        <f>(Solieusap!F1874)</f>
        <v>0</v>
      </c>
      <c r="G977" s="19">
        <f>(Solieusap!G1874)</f>
        <v>0</v>
      </c>
      <c r="H977" s="19">
        <f>(Solieusap!H1874)</f>
        <v>0</v>
      </c>
      <c r="I977" s="19">
        <f>(Solieusap!I1874)</f>
        <v>0</v>
      </c>
      <c r="J977" s="19">
        <f>(Solieusap!J1874)</f>
        <v>0</v>
      </c>
      <c r="K977" s="19">
        <f t="shared" si="61"/>
        <v>0</v>
      </c>
      <c r="L977" s="19">
        <f t="shared" si="62"/>
        <v>0</v>
      </c>
      <c r="M977" s="19">
        <f t="shared" si="63"/>
        <v>0</v>
      </c>
    </row>
    <row r="978" spans="1:13" hidden="1">
      <c r="A978" s="88">
        <f>Solieusap!A1880</f>
        <v>0</v>
      </c>
      <c r="B978" s="88">
        <f>Solieusap!B1880</f>
        <v>0</v>
      </c>
      <c r="C978" s="88">
        <f>Solieusap!C1880</f>
        <v>0</v>
      </c>
      <c r="D978" s="88">
        <f>Solieusap!D1880</f>
        <v>0</v>
      </c>
      <c r="E978" s="19">
        <f>(Solieusap!E1880)</f>
        <v>0</v>
      </c>
      <c r="F978" s="19">
        <f>(Solieusap!F1880)</f>
        <v>0</v>
      </c>
      <c r="G978" s="19">
        <f>(Solieusap!G1880)</f>
        <v>0</v>
      </c>
      <c r="H978" s="19">
        <f>(Solieusap!H1880)</f>
        <v>0</v>
      </c>
      <c r="I978" s="19">
        <f>(Solieusap!I1880)</f>
        <v>0</v>
      </c>
      <c r="J978" s="19">
        <f>(Solieusap!J1880)</f>
        <v>0</v>
      </c>
      <c r="K978" s="19">
        <f t="shared" si="61"/>
        <v>0</v>
      </c>
      <c r="L978" s="19">
        <f t="shared" si="62"/>
        <v>0</v>
      </c>
      <c r="M978" s="19">
        <f t="shared" si="63"/>
        <v>0</v>
      </c>
    </row>
    <row r="979" spans="1:13" hidden="1">
      <c r="A979" s="88">
        <f>Solieusap!A1879</f>
        <v>0</v>
      </c>
      <c r="B979" s="88">
        <f>Solieusap!B1879</f>
        <v>0</v>
      </c>
      <c r="C979" s="88">
        <f>Solieusap!C1879</f>
        <v>0</v>
      </c>
      <c r="D979" s="88">
        <f>Solieusap!D1879</f>
        <v>0</v>
      </c>
      <c r="E979" s="19">
        <f>(Solieusap!E1879)</f>
        <v>0</v>
      </c>
      <c r="F979" s="19">
        <f>(Solieusap!F1879)</f>
        <v>0</v>
      </c>
      <c r="G979" s="19">
        <f>(Solieusap!G1879)</f>
        <v>0</v>
      </c>
      <c r="H979" s="19">
        <f>(Solieusap!H1879)</f>
        <v>0</v>
      </c>
      <c r="I979" s="19">
        <f>(Solieusap!I1879)</f>
        <v>0</v>
      </c>
      <c r="J979" s="19">
        <f>(Solieusap!J1879)</f>
        <v>0</v>
      </c>
      <c r="K979" s="19">
        <f t="shared" si="61"/>
        <v>0</v>
      </c>
      <c r="L979" s="19">
        <f t="shared" si="62"/>
        <v>0</v>
      </c>
      <c r="M979" s="19">
        <f t="shared" si="63"/>
        <v>0</v>
      </c>
    </row>
    <row r="980" spans="1:13" hidden="1">
      <c r="A980" s="88">
        <f>Solieusap!A1856</f>
        <v>0</v>
      </c>
      <c r="B980" s="88">
        <f>Solieusap!B1856</f>
        <v>0</v>
      </c>
      <c r="C980" s="88">
        <f>Solieusap!C1856</f>
        <v>0</v>
      </c>
      <c r="D980" s="88">
        <f>Solieusap!D1856</f>
        <v>0</v>
      </c>
      <c r="E980" s="19">
        <f>(Solieusap!E1856)</f>
        <v>0</v>
      </c>
      <c r="F980" s="19">
        <f>(Solieusap!F1856)</f>
        <v>0</v>
      </c>
      <c r="G980" s="19">
        <f>(Solieusap!G1856)</f>
        <v>0</v>
      </c>
      <c r="H980" s="19">
        <f>(Solieusap!H1856)</f>
        <v>0</v>
      </c>
      <c r="I980" s="19">
        <f>(Solieusap!I1856)</f>
        <v>0</v>
      </c>
      <c r="J980" s="19">
        <f>(Solieusap!J1856)</f>
        <v>0</v>
      </c>
      <c r="K980" s="19">
        <f t="shared" si="61"/>
        <v>0</v>
      </c>
      <c r="L980" s="19">
        <f t="shared" si="62"/>
        <v>0</v>
      </c>
      <c r="M980" s="19">
        <f t="shared" si="63"/>
        <v>0</v>
      </c>
    </row>
    <row r="981" spans="1:13" hidden="1">
      <c r="A981" s="88">
        <f>Solieusap!A1855</f>
        <v>0</v>
      </c>
      <c r="B981" s="88">
        <f>Solieusap!B1855</f>
        <v>0</v>
      </c>
      <c r="C981" s="88">
        <f>Solieusap!C1855</f>
        <v>0</v>
      </c>
      <c r="D981" s="88">
        <f>Solieusap!D1855</f>
        <v>0</v>
      </c>
      <c r="E981" s="19">
        <f>(Solieusap!E1855)</f>
        <v>0</v>
      </c>
      <c r="F981" s="19">
        <f>(Solieusap!F1855)</f>
        <v>0</v>
      </c>
      <c r="G981" s="19">
        <f>(Solieusap!G1855)</f>
        <v>0</v>
      </c>
      <c r="H981" s="19">
        <f>(Solieusap!H1855)</f>
        <v>0</v>
      </c>
      <c r="I981" s="19">
        <f>(Solieusap!I1855)</f>
        <v>0</v>
      </c>
      <c r="J981" s="19">
        <f>(Solieusap!J1855)</f>
        <v>0</v>
      </c>
      <c r="K981" s="19">
        <f t="shared" si="61"/>
        <v>0</v>
      </c>
      <c r="L981" s="19">
        <f t="shared" si="62"/>
        <v>0</v>
      </c>
      <c r="M981" s="19">
        <f t="shared" si="63"/>
        <v>0</v>
      </c>
    </row>
    <row r="982" spans="1:13" hidden="1">
      <c r="A982" s="88" t="str">
        <f>Solieusap!A1200</f>
        <v>151</v>
      </c>
      <c r="B982" s="88" t="str">
        <f>Solieusap!B1200</f>
        <v>DEAD</v>
      </c>
      <c r="C982" s="88" t="str">
        <f>Solieusap!C1200</f>
        <v>LinStatic</v>
      </c>
      <c r="D982" s="88">
        <f>Solieusap!D1200</f>
        <v>0</v>
      </c>
      <c r="E982" s="19">
        <f>(Solieusap!E1200)</f>
        <v>0</v>
      </c>
      <c r="F982" s="19">
        <f>(Solieusap!F1200)</f>
        <v>0</v>
      </c>
      <c r="G982" s="19">
        <f>(Solieusap!G1200)</f>
        <v>0</v>
      </c>
      <c r="H982" s="19">
        <f>(Solieusap!H1200)</f>
        <v>0</v>
      </c>
      <c r="I982" s="19">
        <f>(Solieusap!I1200)</f>
        <v>0</v>
      </c>
      <c r="J982" s="19">
        <f>(Solieusap!J1200)</f>
        <v>0</v>
      </c>
      <c r="K982" s="19">
        <f t="shared" si="61"/>
        <v>0</v>
      </c>
      <c r="L982" s="19">
        <f t="shared" si="62"/>
        <v>0</v>
      </c>
      <c r="M982" s="19">
        <f t="shared" si="63"/>
        <v>0</v>
      </c>
    </row>
    <row r="983" spans="1:13" hidden="1">
      <c r="A983" s="88">
        <f>Solieusap!A1849</f>
        <v>0</v>
      </c>
      <c r="B983" s="88">
        <f>Solieusap!B1849</f>
        <v>0</v>
      </c>
      <c r="C983" s="88">
        <f>Solieusap!C1849</f>
        <v>0</v>
      </c>
      <c r="D983" s="88">
        <f>Solieusap!D1849</f>
        <v>0</v>
      </c>
      <c r="E983" s="19">
        <f>(Solieusap!E1849)</f>
        <v>0</v>
      </c>
      <c r="F983" s="19">
        <f>(Solieusap!F1849)</f>
        <v>0</v>
      </c>
      <c r="G983" s="19">
        <f>(Solieusap!G1849)</f>
        <v>0</v>
      </c>
      <c r="H983" s="19">
        <f>(Solieusap!H1849)</f>
        <v>0</v>
      </c>
      <c r="I983" s="19">
        <f>(Solieusap!I1849)</f>
        <v>0</v>
      </c>
      <c r="J983" s="19">
        <f>(Solieusap!J1849)</f>
        <v>0</v>
      </c>
      <c r="K983" s="19">
        <f t="shared" si="61"/>
        <v>0</v>
      </c>
      <c r="L983" s="19">
        <f t="shared" si="62"/>
        <v>0</v>
      </c>
      <c r="M983" s="19">
        <f t="shared" si="63"/>
        <v>0</v>
      </c>
    </row>
    <row r="984" spans="1:13" hidden="1">
      <c r="A984" s="88" t="str">
        <f>Solieusap!A1016</f>
        <v>143</v>
      </c>
      <c r="B984" s="88" t="str">
        <f>Solieusap!B1016</f>
        <v>DEAD</v>
      </c>
      <c r="C984" s="88" t="str">
        <f>Solieusap!C1016</f>
        <v>LinStatic</v>
      </c>
      <c r="D984" s="88">
        <f>Solieusap!D1016</f>
        <v>0</v>
      </c>
      <c r="E984" s="19">
        <f>(Solieusap!E1016)</f>
        <v>0</v>
      </c>
      <c r="F984" s="19">
        <f>(Solieusap!F1016)</f>
        <v>0</v>
      </c>
      <c r="G984" s="19">
        <f>(Solieusap!G1016)</f>
        <v>0</v>
      </c>
      <c r="H984" s="19">
        <f>(Solieusap!H1016)</f>
        <v>0</v>
      </c>
      <c r="I984" s="19">
        <f>(Solieusap!I1016)</f>
        <v>0</v>
      </c>
      <c r="J984" s="19">
        <f>(Solieusap!J1016)</f>
        <v>0</v>
      </c>
      <c r="K984" s="19">
        <f t="shared" si="61"/>
        <v>0</v>
      </c>
      <c r="L984" s="19">
        <f t="shared" si="62"/>
        <v>0</v>
      </c>
      <c r="M984" s="19">
        <f t="shared" si="63"/>
        <v>0</v>
      </c>
    </row>
    <row r="985" spans="1:13" hidden="1">
      <c r="A985" s="88">
        <f>Solieusap!A1845</f>
        <v>0</v>
      </c>
      <c r="B985" s="88">
        <f>Solieusap!B1845</f>
        <v>0</v>
      </c>
      <c r="C985" s="88">
        <f>Solieusap!C1845</f>
        <v>0</v>
      </c>
      <c r="D985" s="88">
        <f>Solieusap!D1845</f>
        <v>0</v>
      </c>
      <c r="E985" s="19">
        <f>(Solieusap!E1845)</f>
        <v>0</v>
      </c>
      <c r="F985" s="19">
        <f>(Solieusap!F1845)</f>
        <v>0</v>
      </c>
      <c r="G985" s="19">
        <f>(Solieusap!G1845)</f>
        <v>0</v>
      </c>
      <c r="H985" s="19">
        <f>(Solieusap!H1845)</f>
        <v>0</v>
      </c>
      <c r="I985" s="19">
        <f>(Solieusap!I1845)</f>
        <v>0</v>
      </c>
      <c r="J985" s="19">
        <f>(Solieusap!J1845)</f>
        <v>0</v>
      </c>
      <c r="K985" s="19">
        <f t="shared" si="61"/>
        <v>0</v>
      </c>
      <c r="L985" s="19">
        <f t="shared" si="62"/>
        <v>0</v>
      </c>
      <c r="M985" s="19">
        <f t="shared" si="63"/>
        <v>0</v>
      </c>
    </row>
    <row r="986" spans="1:13" hidden="1">
      <c r="A986" s="88" t="str">
        <f>Solieusap!A1798</f>
        <v>308</v>
      </c>
      <c r="B986" s="88" t="str">
        <f>Solieusap!B1798</f>
        <v>DEAD</v>
      </c>
      <c r="C986" s="88" t="str">
        <f>Solieusap!C1798</f>
        <v>LinStatic</v>
      </c>
      <c r="D986" s="88">
        <f>Solieusap!D1798</f>
        <v>0</v>
      </c>
      <c r="E986" s="19">
        <f>(Solieusap!E1798)</f>
        <v>0</v>
      </c>
      <c r="F986" s="19">
        <f>(Solieusap!F1798)</f>
        <v>0</v>
      </c>
      <c r="G986" s="19">
        <f>(Solieusap!G1798)</f>
        <v>0</v>
      </c>
      <c r="H986" s="19">
        <f>(Solieusap!H1798)</f>
        <v>0</v>
      </c>
      <c r="I986" s="19">
        <f>(Solieusap!I1798)</f>
        <v>0</v>
      </c>
      <c r="J986" s="19">
        <f>(Solieusap!J1798)</f>
        <v>0</v>
      </c>
      <c r="K986" s="19">
        <f t="shared" si="61"/>
        <v>0</v>
      </c>
      <c r="L986" s="19">
        <f t="shared" si="62"/>
        <v>0</v>
      </c>
      <c r="M986" s="19">
        <f t="shared" si="63"/>
        <v>0</v>
      </c>
    </row>
    <row r="987" spans="1:13" hidden="1">
      <c r="A987" s="88">
        <f>Solieusap!A1853</f>
        <v>0</v>
      </c>
      <c r="B987" s="88">
        <f>Solieusap!B1853</f>
        <v>0</v>
      </c>
      <c r="C987" s="88">
        <f>Solieusap!C1853</f>
        <v>0</v>
      </c>
      <c r="D987" s="88">
        <f>Solieusap!D1853</f>
        <v>0</v>
      </c>
      <c r="E987" s="19">
        <f>(Solieusap!E1853)</f>
        <v>0</v>
      </c>
      <c r="F987" s="19">
        <f>(Solieusap!F1853)</f>
        <v>0</v>
      </c>
      <c r="G987" s="19">
        <f>(Solieusap!G1853)</f>
        <v>0</v>
      </c>
      <c r="H987" s="19">
        <f>(Solieusap!H1853)</f>
        <v>0</v>
      </c>
      <c r="I987" s="19">
        <f>(Solieusap!I1853)</f>
        <v>0</v>
      </c>
      <c r="J987" s="19">
        <f>(Solieusap!J1853)</f>
        <v>0</v>
      </c>
      <c r="K987" s="19">
        <f t="shared" si="61"/>
        <v>0</v>
      </c>
      <c r="L987" s="19">
        <f t="shared" si="62"/>
        <v>0</v>
      </c>
      <c r="M987" s="19">
        <f t="shared" si="63"/>
        <v>0</v>
      </c>
    </row>
    <row r="988" spans="1:13" hidden="1">
      <c r="A988" s="88">
        <f>Solieusap!A1866</f>
        <v>0</v>
      </c>
      <c r="B988" s="88">
        <f>Solieusap!B1866</f>
        <v>0</v>
      </c>
      <c r="C988" s="88">
        <f>Solieusap!C1866</f>
        <v>0</v>
      </c>
      <c r="D988" s="88">
        <f>Solieusap!D1866</f>
        <v>0</v>
      </c>
      <c r="E988" s="19">
        <f>(Solieusap!E1866)</f>
        <v>0</v>
      </c>
      <c r="F988" s="19">
        <f>(Solieusap!F1866)</f>
        <v>0</v>
      </c>
      <c r="G988" s="19">
        <f>(Solieusap!G1866)</f>
        <v>0</v>
      </c>
      <c r="H988" s="19">
        <f>(Solieusap!H1866)</f>
        <v>0</v>
      </c>
      <c r="I988" s="19">
        <f>(Solieusap!I1866)</f>
        <v>0</v>
      </c>
      <c r="J988" s="19">
        <f>(Solieusap!J1866)</f>
        <v>0</v>
      </c>
      <c r="K988" s="19">
        <f t="shared" si="61"/>
        <v>0</v>
      </c>
      <c r="L988" s="19">
        <f t="shared" si="62"/>
        <v>0</v>
      </c>
      <c r="M988" s="19">
        <f t="shared" si="63"/>
        <v>0</v>
      </c>
    </row>
    <row r="989" spans="1:13" hidden="1">
      <c r="A989" s="88">
        <f>Solieusap!A1868</f>
        <v>0</v>
      </c>
      <c r="B989" s="88">
        <f>Solieusap!B1868</f>
        <v>0</v>
      </c>
      <c r="C989" s="88">
        <f>Solieusap!C1868</f>
        <v>0</v>
      </c>
      <c r="D989" s="88">
        <f>Solieusap!D1868</f>
        <v>0</v>
      </c>
      <c r="E989" s="19">
        <f>(Solieusap!E1868)</f>
        <v>0</v>
      </c>
      <c r="F989" s="19">
        <f>(Solieusap!F1868)</f>
        <v>0</v>
      </c>
      <c r="G989" s="19">
        <f>(Solieusap!G1868)</f>
        <v>0</v>
      </c>
      <c r="H989" s="19">
        <f>(Solieusap!H1868)</f>
        <v>0</v>
      </c>
      <c r="I989" s="19">
        <f>(Solieusap!I1868)</f>
        <v>0</v>
      </c>
      <c r="J989" s="19">
        <f>(Solieusap!J1868)</f>
        <v>0</v>
      </c>
      <c r="K989" s="19">
        <f t="shared" si="61"/>
        <v>0</v>
      </c>
      <c r="L989" s="19">
        <f t="shared" si="62"/>
        <v>0</v>
      </c>
      <c r="M989" s="19">
        <f t="shared" si="63"/>
        <v>0</v>
      </c>
    </row>
    <row r="990" spans="1:13" hidden="1">
      <c r="A990" s="88" t="str">
        <f>Solieusap!A372</f>
        <v>111</v>
      </c>
      <c r="B990" s="88" t="str">
        <f>Solieusap!B372</f>
        <v>DEAD</v>
      </c>
      <c r="C990" s="88" t="str">
        <f>Solieusap!C372</f>
        <v>LinStatic</v>
      </c>
      <c r="D990" s="88">
        <f>Solieusap!D372</f>
        <v>0</v>
      </c>
      <c r="E990" s="19">
        <f>(Solieusap!E372)</f>
        <v>0</v>
      </c>
      <c r="F990" s="19">
        <f>(Solieusap!F372)</f>
        <v>0</v>
      </c>
      <c r="G990" s="19">
        <f>(Solieusap!G372)</f>
        <v>0</v>
      </c>
      <c r="H990" s="19">
        <f>(Solieusap!H372)</f>
        <v>0</v>
      </c>
      <c r="I990" s="19">
        <f>(Solieusap!I372)</f>
        <v>0</v>
      </c>
      <c r="J990" s="19">
        <f>(Solieusap!J372)</f>
        <v>0</v>
      </c>
      <c r="K990" s="19">
        <f t="shared" si="61"/>
        <v>0</v>
      </c>
      <c r="L990" s="19">
        <f t="shared" si="62"/>
        <v>0</v>
      </c>
      <c r="M990" s="19">
        <f t="shared" si="63"/>
        <v>0</v>
      </c>
    </row>
    <row r="991" spans="1:13" hidden="1">
      <c r="A991" s="88">
        <f>Solieusap!A1867</f>
        <v>0</v>
      </c>
      <c r="B991" s="88">
        <f>Solieusap!B1867</f>
        <v>0</v>
      </c>
      <c r="C991" s="88">
        <f>Solieusap!C1867</f>
        <v>0</v>
      </c>
      <c r="D991" s="88">
        <f>Solieusap!D1867</f>
        <v>0</v>
      </c>
      <c r="E991" s="19">
        <f>(Solieusap!E1867)</f>
        <v>0</v>
      </c>
      <c r="F991" s="19">
        <f>(Solieusap!F1867)</f>
        <v>0</v>
      </c>
      <c r="G991" s="19">
        <f>(Solieusap!G1867)</f>
        <v>0</v>
      </c>
      <c r="H991" s="19">
        <f>(Solieusap!H1867)</f>
        <v>0</v>
      </c>
      <c r="I991" s="19">
        <f>(Solieusap!I1867)</f>
        <v>0</v>
      </c>
      <c r="J991" s="19">
        <f>(Solieusap!J1867)</f>
        <v>0</v>
      </c>
      <c r="K991" s="19">
        <f t="shared" si="61"/>
        <v>0</v>
      </c>
      <c r="L991" s="19">
        <f t="shared" si="62"/>
        <v>0</v>
      </c>
      <c r="M991" s="19">
        <f t="shared" si="63"/>
        <v>0</v>
      </c>
    </row>
    <row r="992" spans="1:13" hidden="1">
      <c r="A992" s="88" t="str">
        <f>Solieusap!A1476</f>
        <v>163</v>
      </c>
      <c r="B992" s="88" t="str">
        <f>Solieusap!B1476</f>
        <v>DEAD</v>
      </c>
      <c r="C992" s="88" t="str">
        <f>Solieusap!C1476</f>
        <v>LinStatic</v>
      </c>
      <c r="D992" s="88">
        <f>Solieusap!D1476</f>
        <v>0</v>
      </c>
      <c r="E992" s="19">
        <f>(Solieusap!E1476)</f>
        <v>0</v>
      </c>
      <c r="F992" s="19">
        <f>(Solieusap!F1476)</f>
        <v>0</v>
      </c>
      <c r="G992" s="19">
        <f>(Solieusap!G1476)</f>
        <v>0</v>
      </c>
      <c r="H992" s="19">
        <f>(Solieusap!H1476)</f>
        <v>0</v>
      </c>
      <c r="I992" s="19">
        <f>(Solieusap!I1476)</f>
        <v>0</v>
      </c>
      <c r="J992" s="19">
        <f>(Solieusap!J1476)</f>
        <v>0</v>
      </c>
      <c r="K992" s="19">
        <f t="shared" si="61"/>
        <v>0</v>
      </c>
      <c r="L992" s="19">
        <f t="shared" si="62"/>
        <v>0</v>
      </c>
      <c r="M992" s="19">
        <f t="shared" si="63"/>
        <v>0</v>
      </c>
    </row>
    <row r="993" spans="1:13" hidden="1">
      <c r="A993" s="88">
        <f>Solieusap!A1860</f>
        <v>0</v>
      </c>
      <c r="B993" s="88">
        <f>Solieusap!B1860</f>
        <v>0</v>
      </c>
      <c r="C993" s="88">
        <f>Solieusap!C1860</f>
        <v>0</v>
      </c>
      <c r="D993" s="88">
        <f>Solieusap!D1860</f>
        <v>0</v>
      </c>
      <c r="E993" s="19">
        <f>(Solieusap!E1860)</f>
        <v>0</v>
      </c>
      <c r="F993" s="19">
        <f>(Solieusap!F1860)</f>
        <v>0</v>
      </c>
      <c r="G993" s="19">
        <f>(Solieusap!G1860)</f>
        <v>0</v>
      </c>
      <c r="H993" s="19">
        <f>(Solieusap!H1860)</f>
        <v>0</v>
      </c>
      <c r="I993" s="19">
        <f>(Solieusap!I1860)</f>
        <v>0</v>
      </c>
      <c r="J993" s="19">
        <f>(Solieusap!J1860)</f>
        <v>0</v>
      </c>
      <c r="K993" s="19">
        <f t="shared" si="61"/>
        <v>0</v>
      </c>
      <c r="L993" s="19">
        <f t="shared" si="62"/>
        <v>0</v>
      </c>
      <c r="M993" s="19">
        <f t="shared" si="63"/>
        <v>0</v>
      </c>
    </row>
    <row r="994" spans="1:13" hidden="1">
      <c r="A994" s="88">
        <f>Solieusap!A1850</f>
        <v>0</v>
      </c>
      <c r="B994" s="88">
        <f>Solieusap!B1850</f>
        <v>0</v>
      </c>
      <c r="C994" s="88">
        <f>Solieusap!C1850</f>
        <v>0</v>
      </c>
      <c r="D994" s="88">
        <f>Solieusap!D1850</f>
        <v>0</v>
      </c>
      <c r="E994" s="19">
        <f>(Solieusap!E1850)</f>
        <v>0</v>
      </c>
      <c r="F994" s="19">
        <f>(Solieusap!F1850)</f>
        <v>0</v>
      </c>
      <c r="G994" s="19">
        <f>(Solieusap!G1850)</f>
        <v>0</v>
      </c>
      <c r="H994" s="19">
        <f>(Solieusap!H1850)</f>
        <v>0</v>
      </c>
      <c r="I994" s="19">
        <f>(Solieusap!I1850)</f>
        <v>0</v>
      </c>
      <c r="J994" s="19">
        <f>(Solieusap!J1850)</f>
        <v>0</v>
      </c>
      <c r="K994" s="19">
        <f t="shared" si="61"/>
        <v>0</v>
      </c>
      <c r="L994" s="19">
        <f t="shared" si="62"/>
        <v>0</v>
      </c>
      <c r="M994" s="19">
        <f t="shared" si="63"/>
        <v>0</v>
      </c>
    </row>
    <row r="995" spans="1:13" hidden="1">
      <c r="A995" s="88">
        <f>Solieusap!A1851</f>
        <v>0</v>
      </c>
      <c r="B995" s="88">
        <f>Solieusap!B1851</f>
        <v>0</v>
      </c>
      <c r="C995" s="88">
        <f>Solieusap!C1851</f>
        <v>0</v>
      </c>
      <c r="D995" s="88">
        <f>Solieusap!D1851</f>
        <v>0</v>
      </c>
      <c r="E995" s="19">
        <f>(Solieusap!E1851)</f>
        <v>0</v>
      </c>
      <c r="F995" s="19">
        <f>(Solieusap!F1851)</f>
        <v>0</v>
      </c>
      <c r="G995" s="19">
        <f>(Solieusap!G1851)</f>
        <v>0</v>
      </c>
      <c r="H995" s="19">
        <f>(Solieusap!H1851)</f>
        <v>0</v>
      </c>
      <c r="I995" s="19">
        <f>(Solieusap!I1851)</f>
        <v>0</v>
      </c>
      <c r="J995" s="19">
        <f>(Solieusap!J1851)</f>
        <v>0</v>
      </c>
      <c r="K995" s="19">
        <f t="shared" si="61"/>
        <v>0</v>
      </c>
      <c r="L995" s="19">
        <f t="shared" si="62"/>
        <v>0</v>
      </c>
      <c r="M995" s="19">
        <f t="shared" si="63"/>
        <v>0</v>
      </c>
    </row>
    <row r="996" spans="1:13" hidden="1">
      <c r="A996" s="88">
        <f>Solieusap!A1852</f>
        <v>0</v>
      </c>
      <c r="B996" s="88">
        <f>Solieusap!B1852</f>
        <v>0</v>
      </c>
      <c r="C996" s="88">
        <f>Solieusap!C1852</f>
        <v>0</v>
      </c>
      <c r="D996" s="88">
        <f>Solieusap!D1852</f>
        <v>0</v>
      </c>
      <c r="E996" s="19">
        <f>(Solieusap!E1852)</f>
        <v>0</v>
      </c>
      <c r="F996" s="19">
        <f>(Solieusap!F1852)</f>
        <v>0</v>
      </c>
      <c r="G996" s="19">
        <f>(Solieusap!G1852)</f>
        <v>0</v>
      </c>
      <c r="H996" s="19">
        <f>(Solieusap!H1852)</f>
        <v>0</v>
      </c>
      <c r="I996" s="19">
        <f>(Solieusap!I1852)</f>
        <v>0</v>
      </c>
      <c r="J996" s="19">
        <f>(Solieusap!J1852)</f>
        <v>0</v>
      </c>
      <c r="K996" s="19">
        <f t="shared" si="61"/>
        <v>0</v>
      </c>
      <c r="L996" s="19">
        <f t="shared" si="62"/>
        <v>0</v>
      </c>
      <c r="M996" s="19">
        <f t="shared" si="63"/>
        <v>0</v>
      </c>
    </row>
    <row r="997" spans="1:13" hidden="1">
      <c r="A997" s="88">
        <f>Solieusap!A1865</f>
        <v>0</v>
      </c>
      <c r="B997" s="88">
        <f>Solieusap!B1865</f>
        <v>0</v>
      </c>
      <c r="C997" s="88">
        <f>Solieusap!C1865</f>
        <v>0</v>
      </c>
      <c r="D997" s="88">
        <f>Solieusap!D1865</f>
        <v>0</v>
      </c>
      <c r="E997" s="19">
        <f>(Solieusap!E1865)</f>
        <v>0</v>
      </c>
      <c r="F997" s="19">
        <f>(Solieusap!F1865)</f>
        <v>0</v>
      </c>
      <c r="G997" s="19">
        <f>(Solieusap!G1865)</f>
        <v>0</v>
      </c>
      <c r="H997" s="19">
        <f>(Solieusap!H1865)</f>
        <v>0</v>
      </c>
      <c r="I997" s="19">
        <f>(Solieusap!I1865)</f>
        <v>0</v>
      </c>
      <c r="J997" s="19">
        <f>(Solieusap!J1865)</f>
        <v>0</v>
      </c>
      <c r="K997" s="19">
        <f t="shared" si="61"/>
        <v>0</v>
      </c>
      <c r="L997" s="19">
        <f t="shared" si="62"/>
        <v>0</v>
      </c>
      <c r="M997" s="19">
        <f t="shared" si="63"/>
        <v>0</v>
      </c>
    </row>
    <row r="998" spans="1:13" hidden="1">
      <c r="A998" s="88">
        <f>Solieusap!A1864</f>
        <v>0</v>
      </c>
      <c r="B998" s="88">
        <f>Solieusap!B1864</f>
        <v>0</v>
      </c>
      <c r="C998" s="88">
        <f>Solieusap!C1864</f>
        <v>0</v>
      </c>
      <c r="D998" s="88">
        <f>Solieusap!D1864</f>
        <v>0</v>
      </c>
      <c r="E998" s="19">
        <f>(Solieusap!E1864)</f>
        <v>0</v>
      </c>
      <c r="F998" s="19">
        <f>(Solieusap!F1864)</f>
        <v>0</v>
      </c>
      <c r="G998" s="19">
        <f>(Solieusap!G1864)</f>
        <v>0</v>
      </c>
      <c r="H998" s="19">
        <f>(Solieusap!H1864)</f>
        <v>0</v>
      </c>
      <c r="I998" s="19">
        <f>(Solieusap!I1864)</f>
        <v>0</v>
      </c>
      <c r="J998" s="19">
        <f>(Solieusap!J1864)</f>
        <v>0</v>
      </c>
      <c r="K998" s="19">
        <f t="shared" si="61"/>
        <v>0</v>
      </c>
      <c r="L998" s="19">
        <f t="shared" si="62"/>
        <v>0</v>
      </c>
      <c r="M998" s="19">
        <f t="shared" si="63"/>
        <v>0</v>
      </c>
    </row>
    <row r="999" spans="1:13" hidden="1">
      <c r="A999" s="88" t="str">
        <f>Solieusap!A1568</f>
        <v>167</v>
      </c>
      <c r="B999" s="88" t="str">
        <f>Solieusap!B1568</f>
        <v>DEAD</v>
      </c>
      <c r="C999" s="88" t="str">
        <f>Solieusap!C1568</f>
        <v>LinStatic</v>
      </c>
      <c r="D999" s="88">
        <f>Solieusap!D1568</f>
        <v>0</v>
      </c>
      <c r="E999" s="19">
        <f>(Solieusap!E1568)</f>
        <v>0</v>
      </c>
      <c r="F999" s="19">
        <f>(Solieusap!F1568)</f>
        <v>0</v>
      </c>
      <c r="G999" s="19">
        <f>(Solieusap!G1568)</f>
        <v>0</v>
      </c>
      <c r="H999" s="19">
        <f>(Solieusap!H1568)</f>
        <v>0</v>
      </c>
      <c r="I999" s="19">
        <f>(Solieusap!I1568)</f>
        <v>0</v>
      </c>
      <c r="J999" s="19">
        <f>(Solieusap!J1568)</f>
        <v>0</v>
      </c>
      <c r="K999" s="19">
        <f t="shared" si="61"/>
        <v>0</v>
      </c>
      <c r="L999" s="19">
        <f t="shared" si="62"/>
        <v>0</v>
      </c>
      <c r="M999" s="19">
        <f t="shared" si="63"/>
        <v>0</v>
      </c>
    </row>
    <row r="1000" spans="1:13" hidden="1">
      <c r="A1000" s="88" t="str">
        <f>Solieusap!A1292</f>
        <v>155</v>
      </c>
      <c r="B1000" s="88" t="str">
        <f>Solieusap!B1292</f>
        <v>DEAD</v>
      </c>
      <c r="C1000" s="88" t="str">
        <f>Solieusap!C1292</f>
        <v>LinStatic</v>
      </c>
      <c r="D1000" s="88">
        <f>Solieusap!D1292</f>
        <v>0</v>
      </c>
      <c r="E1000" s="19">
        <f>(Solieusap!E1292)</f>
        <v>0</v>
      </c>
      <c r="F1000" s="19">
        <f>(Solieusap!F1292)</f>
        <v>0</v>
      </c>
      <c r="G1000" s="19">
        <f>(Solieusap!G1292)</f>
        <v>0</v>
      </c>
      <c r="H1000" s="19">
        <f>(Solieusap!H1292)</f>
        <v>0</v>
      </c>
      <c r="I1000" s="19">
        <f>(Solieusap!I1292)</f>
        <v>0</v>
      </c>
      <c r="J1000" s="19">
        <f>(Solieusap!J1292)</f>
        <v>0</v>
      </c>
      <c r="K1000" s="19">
        <f t="shared" si="61"/>
        <v>0</v>
      </c>
      <c r="L1000" s="19">
        <f t="shared" si="62"/>
        <v>0</v>
      </c>
      <c r="M1000" s="19">
        <f t="shared" si="63"/>
        <v>0</v>
      </c>
    </row>
    <row r="1001" spans="1:13" hidden="1">
      <c r="A1001" s="88" t="str">
        <f>Solieusap!A786</f>
        <v>133</v>
      </c>
      <c r="B1001" s="88" t="str">
        <f>Solieusap!B786</f>
        <v>DEAD</v>
      </c>
      <c r="C1001" s="88" t="str">
        <f>Solieusap!C786</f>
        <v>LinStatic</v>
      </c>
      <c r="D1001" s="88">
        <f>Solieusap!D786</f>
        <v>0</v>
      </c>
      <c r="E1001" s="19">
        <f>(Solieusap!E786)</f>
        <v>0</v>
      </c>
      <c r="F1001" s="19">
        <f>(Solieusap!F786)</f>
        <v>0</v>
      </c>
      <c r="G1001" s="19">
        <f>(Solieusap!G786)</f>
        <v>0</v>
      </c>
      <c r="H1001" s="19">
        <f>(Solieusap!H786)</f>
        <v>0</v>
      </c>
      <c r="I1001" s="19">
        <f>(Solieusap!I786)</f>
        <v>0</v>
      </c>
      <c r="J1001" s="19">
        <f>(Solieusap!J786)</f>
        <v>0</v>
      </c>
      <c r="K1001" s="19">
        <f t="shared" si="61"/>
        <v>0</v>
      </c>
      <c r="L1001" s="19">
        <f t="shared" si="62"/>
        <v>0</v>
      </c>
      <c r="M1001" s="19">
        <f t="shared" si="63"/>
        <v>0</v>
      </c>
    </row>
    <row r="1002" spans="1:13" hidden="1">
      <c r="A1002" s="88" t="str">
        <f>Solieusap!A878</f>
        <v>137</v>
      </c>
      <c r="B1002" s="88" t="str">
        <f>Solieusap!B878</f>
        <v>DEAD</v>
      </c>
      <c r="C1002" s="88" t="str">
        <f>Solieusap!C878</f>
        <v>LinStatic</v>
      </c>
      <c r="D1002" s="88">
        <f>Solieusap!D878</f>
        <v>0</v>
      </c>
      <c r="E1002" s="19">
        <f>(Solieusap!E878)</f>
        <v>0</v>
      </c>
      <c r="F1002" s="19">
        <f>(Solieusap!F878)</f>
        <v>0</v>
      </c>
      <c r="G1002" s="19">
        <f>(Solieusap!G878)</f>
        <v>0</v>
      </c>
      <c r="H1002" s="19">
        <f>(Solieusap!H878)</f>
        <v>0</v>
      </c>
      <c r="I1002" s="19">
        <f>(Solieusap!I878)</f>
        <v>0</v>
      </c>
      <c r="J1002" s="19">
        <f>(Solieusap!J878)</f>
        <v>0</v>
      </c>
      <c r="K1002" s="19">
        <f t="shared" si="61"/>
        <v>0</v>
      </c>
      <c r="L1002" s="19">
        <f t="shared" si="62"/>
        <v>0</v>
      </c>
      <c r="M1002" s="19">
        <f t="shared" si="63"/>
        <v>0</v>
      </c>
    </row>
    <row r="1003" spans="1:13" hidden="1">
      <c r="A1003" s="88" t="str">
        <f>Solieusap!A96</f>
        <v>95</v>
      </c>
      <c r="B1003" s="88" t="str">
        <f>Solieusap!B96</f>
        <v>DEAD</v>
      </c>
      <c r="C1003" s="88" t="str">
        <f>Solieusap!C96</f>
        <v>LinStatic</v>
      </c>
      <c r="D1003" s="88">
        <f>Solieusap!D96</f>
        <v>0</v>
      </c>
      <c r="E1003" s="19">
        <f>(Solieusap!E96)</f>
        <v>0</v>
      </c>
      <c r="F1003" s="19">
        <f>(Solieusap!F96)</f>
        <v>0</v>
      </c>
      <c r="G1003" s="19">
        <f>(Solieusap!G96)</f>
        <v>0</v>
      </c>
      <c r="H1003" s="19">
        <f>(Solieusap!H96)</f>
        <v>0</v>
      </c>
      <c r="I1003" s="19">
        <f>(Solieusap!I96)</f>
        <v>0</v>
      </c>
      <c r="J1003" s="19">
        <f>(Solieusap!J96)</f>
        <v>0</v>
      </c>
      <c r="K1003" s="19">
        <f t="shared" si="61"/>
        <v>0</v>
      </c>
      <c r="L1003" s="19">
        <f t="shared" si="62"/>
        <v>0</v>
      </c>
      <c r="M1003" s="19">
        <f t="shared" si="63"/>
        <v>0</v>
      </c>
    </row>
    <row r="1004" spans="1:13" hidden="1">
      <c r="A1004" s="88" t="str">
        <f>Solieusap!A832</f>
        <v>135</v>
      </c>
      <c r="B1004" s="88" t="str">
        <f>Solieusap!B832</f>
        <v>DEAD</v>
      </c>
      <c r="C1004" s="88" t="str">
        <f>Solieusap!C832</f>
        <v>LinStatic</v>
      </c>
      <c r="D1004" s="88">
        <f>Solieusap!D832</f>
        <v>0</v>
      </c>
      <c r="E1004" s="19">
        <f>(Solieusap!E832)</f>
        <v>0</v>
      </c>
      <c r="F1004" s="19">
        <f>(Solieusap!F832)</f>
        <v>0</v>
      </c>
      <c r="G1004" s="19">
        <f>(Solieusap!G832)</f>
        <v>0</v>
      </c>
      <c r="H1004" s="19">
        <f>(Solieusap!H832)</f>
        <v>0</v>
      </c>
      <c r="I1004" s="19">
        <f>(Solieusap!I832)</f>
        <v>0</v>
      </c>
      <c r="J1004" s="19">
        <f>(Solieusap!J832)</f>
        <v>0</v>
      </c>
      <c r="K1004" s="19">
        <f t="shared" si="61"/>
        <v>0</v>
      </c>
      <c r="L1004" s="19">
        <f t="shared" si="62"/>
        <v>0</v>
      </c>
      <c r="M1004" s="19">
        <f t="shared" si="63"/>
        <v>0</v>
      </c>
    </row>
    <row r="1005" spans="1:13" hidden="1">
      <c r="A1005" s="88" t="str">
        <f>Solieusap!A188</f>
        <v>99</v>
      </c>
      <c r="B1005" s="88" t="str">
        <f>Solieusap!B188</f>
        <v>DEAD</v>
      </c>
      <c r="C1005" s="88" t="str">
        <f>Solieusap!C188</f>
        <v>LinStatic</v>
      </c>
      <c r="D1005" s="88">
        <f>Solieusap!D188</f>
        <v>0</v>
      </c>
      <c r="E1005" s="19">
        <f>(Solieusap!E188)</f>
        <v>0</v>
      </c>
      <c r="F1005" s="19">
        <f>(Solieusap!F188)</f>
        <v>0</v>
      </c>
      <c r="G1005" s="19">
        <f>(Solieusap!G188)</f>
        <v>0</v>
      </c>
      <c r="H1005" s="19">
        <f>(Solieusap!H188)</f>
        <v>0</v>
      </c>
      <c r="I1005" s="19">
        <f>(Solieusap!I188)</f>
        <v>0</v>
      </c>
      <c r="J1005" s="19">
        <f>(Solieusap!J188)</f>
        <v>0</v>
      </c>
      <c r="K1005" s="19">
        <f t="shared" si="61"/>
        <v>0</v>
      </c>
      <c r="L1005" s="19">
        <f t="shared" si="62"/>
        <v>0</v>
      </c>
      <c r="M1005" s="19">
        <f t="shared" si="63"/>
        <v>0</v>
      </c>
    </row>
    <row r="1006" spans="1:13" hidden="1">
      <c r="A1006" s="88" t="str">
        <f>Solieusap!A740</f>
        <v>131</v>
      </c>
      <c r="B1006" s="88" t="str">
        <f>Solieusap!B740</f>
        <v>DEAD</v>
      </c>
      <c r="C1006" s="88" t="str">
        <f>Solieusap!C740</f>
        <v>LinStatic</v>
      </c>
      <c r="D1006" s="88">
        <f>Solieusap!D740</f>
        <v>0</v>
      </c>
      <c r="E1006" s="19">
        <f>(Solieusap!E740)</f>
        <v>0</v>
      </c>
      <c r="F1006" s="19">
        <f>(Solieusap!F740)</f>
        <v>0</v>
      </c>
      <c r="G1006" s="19">
        <f>(Solieusap!G740)</f>
        <v>0</v>
      </c>
      <c r="H1006" s="19">
        <f>(Solieusap!H740)</f>
        <v>0</v>
      </c>
      <c r="I1006" s="19">
        <f>(Solieusap!I740)</f>
        <v>0</v>
      </c>
      <c r="J1006" s="19">
        <f>(Solieusap!J740)</f>
        <v>0</v>
      </c>
      <c r="K1006" s="19">
        <f t="shared" si="61"/>
        <v>0</v>
      </c>
      <c r="L1006" s="19">
        <f t="shared" si="62"/>
        <v>0</v>
      </c>
      <c r="M1006" s="19">
        <f t="shared" si="63"/>
        <v>0</v>
      </c>
    </row>
    <row r="1007" spans="1:13" hidden="1">
      <c r="A1007" s="88" t="str">
        <f>Solieusap!A1108</f>
        <v>147</v>
      </c>
      <c r="B1007" s="88" t="str">
        <f>Solieusap!B1108</f>
        <v>DEAD</v>
      </c>
      <c r="C1007" s="88" t="str">
        <f>Solieusap!C1108</f>
        <v>LinStatic</v>
      </c>
      <c r="D1007" s="88">
        <f>Solieusap!D1108</f>
        <v>0</v>
      </c>
      <c r="E1007" s="19">
        <f>(Solieusap!E1108)</f>
        <v>0</v>
      </c>
      <c r="F1007" s="19">
        <f>(Solieusap!F1108)</f>
        <v>0</v>
      </c>
      <c r="G1007" s="19">
        <f>(Solieusap!G1108)</f>
        <v>0</v>
      </c>
      <c r="H1007" s="19">
        <f>(Solieusap!H1108)</f>
        <v>0</v>
      </c>
      <c r="I1007" s="19">
        <f>(Solieusap!I1108)</f>
        <v>0</v>
      </c>
      <c r="J1007" s="19">
        <f>(Solieusap!J1108)</f>
        <v>0</v>
      </c>
      <c r="K1007" s="19">
        <f t="shared" si="61"/>
        <v>0</v>
      </c>
      <c r="L1007" s="19">
        <f t="shared" si="62"/>
        <v>0</v>
      </c>
      <c r="M1007" s="19">
        <f t="shared" si="63"/>
        <v>0</v>
      </c>
    </row>
    <row r="1008" spans="1:13" hidden="1">
      <c r="A1008" s="88" t="str">
        <f>Solieusap!A924</f>
        <v>139</v>
      </c>
      <c r="B1008" s="88" t="str">
        <f>Solieusap!B924</f>
        <v>DEAD</v>
      </c>
      <c r="C1008" s="88" t="str">
        <f>Solieusap!C924</f>
        <v>LinStatic</v>
      </c>
      <c r="D1008" s="88">
        <f>Solieusap!D924</f>
        <v>0</v>
      </c>
      <c r="E1008" s="19">
        <f>(Solieusap!E924)</f>
        <v>0</v>
      </c>
      <c r="F1008" s="19">
        <f>(Solieusap!F924)</f>
        <v>0</v>
      </c>
      <c r="G1008" s="19">
        <f>(Solieusap!G924)</f>
        <v>0</v>
      </c>
      <c r="H1008" s="19">
        <f>(Solieusap!H924)</f>
        <v>0</v>
      </c>
      <c r="I1008" s="19">
        <f>(Solieusap!I924)</f>
        <v>0</v>
      </c>
      <c r="J1008" s="19">
        <f>(Solieusap!J924)</f>
        <v>0</v>
      </c>
      <c r="K1008" s="19">
        <f t="shared" si="61"/>
        <v>0</v>
      </c>
      <c r="L1008" s="19">
        <f t="shared" si="62"/>
        <v>0</v>
      </c>
      <c r="M1008" s="19">
        <f t="shared" si="63"/>
        <v>0</v>
      </c>
    </row>
    <row r="1009" spans="1:15" hidden="1">
      <c r="A1009" s="88" t="str">
        <f>Solieusap!A194</f>
        <v>99</v>
      </c>
      <c r="B1009" s="88" t="str">
        <f>Solieusap!B194</f>
        <v>HT4</v>
      </c>
      <c r="C1009" s="88" t="str">
        <f>Solieusap!C194</f>
        <v>LinStatic</v>
      </c>
      <c r="D1009" s="88">
        <f>Solieusap!D194</f>
        <v>0</v>
      </c>
      <c r="E1009" s="19">
        <f>(Solieusap!E194)</f>
        <v>-9.9049999999999992E-6</v>
      </c>
      <c r="F1009" s="19">
        <f>(Solieusap!F194)</f>
        <v>-2.7300000000000001E-2</v>
      </c>
      <c r="G1009" s="19">
        <f>(Solieusap!G194)</f>
        <v>4.0964999999999998</v>
      </c>
      <c r="H1009" s="19">
        <f>(Solieusap!H194)</f>
        <v>3.7679999999999998E-2</v>
      </c>
      <c r="I1009" s="19">
        <f>(Solieusap!I194)</f>
        <v>-4.0000000000000002E-4</v>
      </c>
      <c r="J1009" s="19">
        <f>(Solieusap!J194)</f>
        <v>-1.1E-4</v>
      </c>
      <c r="K1009" s="19">
        <f t="shared" si="61"/>
        <v>-9.9049999999999992E-6</v>
      </c>
      <c r="L1009" s="19">
        <f t="shared" si="62"/>
        <v>-2.7300000000000001E-2</v>
      </c>
      <c r="M1009" s="19">
        <f t="shared" si="63"/>
        <v>4.0964999999999998</v>
      </c>
    </row>
    <row r="1010" spans="1:15" hidden="1">
      <c r="A1010" s="88" t="str">
        <f>Solieusap!A1529</f>
        <v>165</v>
      </c>
      <c r="B1010" s="88" t="str">
        <f>Solieusap!B1529</f>
        <v>HT5</v>
      </c>
      <c r="C1010" s="88" t="str">
        <f>Solieusap!C1529</f>
        <v>LinStatic</v>
      </c>
      <c r="D1010" s="88">
        <f>Solieusap!D1529</f>
        <v>0</v>
      </c>
      <c r="E1010" s="19">
        <f>(Solieusap!E1529)</f>
        <v>-2.7160000000000001E-5</v>
      </c>
      <c r="F1010" s="19">
        <f>(Solieusap!F1529)</f>
        <v>-5.7000000000000002E-3</v>
      </c>
      <c r="G1010" s="19">
        <f>(Solieusap!G1529)</f>
        <v>3.2088000000000001</v>
      </c>
      <c r="H1010" s="19">
        <f>(Solieusap!H1529)</f>
        <v>6.9300000000000004E-3</v>
      </c>
      <c r="I1010" s="19">
        <f>(Solieusap!I1529)</f>
        <v>-5.7720000000000003E-5</v>
      </c>
      <c r="J1010" s="19">
        <f>(Solieusap!J1529)</f>
        <v>1.6339999999999999E-6</v>
      </c>
      <c r="K1010" s="19">
        <f t="shared" si="61"/>
        <v>-2.7160000000000001E-5</v>
      </c>
      <c r="L1010" s="19">
        <f t="shared" si="62"/>
        <v>-5.7000000000000002E-3</v>
      </c>
      <c r="M1010" s="19">
        <f t="shared" si="63"/>
        <v>3.2088000000000001</v>
      </c>
    </row>
    <row r="1011" spans="1:15" hidden="1">
      <c r="A1011" s="88" t="str">
        <f>Solieusap!A1158</f>
        <v>149</v>
      </c>
      <c r="B1011" s="88" t="str">
        <f>Solieusap!B1158</f>
        <v>HT2</v>
      </c>
      <c r="C1011" s="88" t="str">
        <f>Solieusap!C1158</f>
        <v>LinStatic</v>
      </c>
      <c r="D1011" s="88">
        <f>Solieusap!D1158</f>
        <v>0</v>
      </c>
      <c r="E1011" s="19">
        <f>(Solieusap!E1158)</f>
        <v>-4.1529999999999997E-5</v>
      </c>
      <c r="F1011" s="19">
        <f>(Solieusap!F1158)</f>
        <v>-7.9000000000000008E-3</v>
      </c>
      <c r="G1011" s="19">
        <f>(Solieusap!G1158)</f>
        <v>4.4573999999999998</v>
      </c>
      <c r="H1011" s="19">
        <f>(Solieusap!H1158)</f>
        <v>1.048E-2</v>
      </c>
      <c r="I1011" s="19">
        <f>(Solieusap!I1158)</f>
        <v>-5.3369999999999999E-5</v>
      </c>
      <c r="J1011" s="19">
        <f>(Solieusap!J1158)</f>
        <v>2.7540000000000001E-5</v>
      </c>
      <c r="K1011" s="19">
        <f t="shared" si="61"/>
        <v>-4.1529999999999997E-5</v>
      </c>
      <c r="L1011" s="19">
        <f t="shared" si="62"/>
        <v>-7.9000000000000008E-3</v>
      </c>
      <c r="M1011" s="19">
        <f t="shared" si="63"/>
        <v>4.4573999999999998</v>
      </c>
    </row>
    <row r="1012" spans="1:15" hidden="1">
      <c r="A1012" s="88" t="str">
        <f>Solieusap!A606</f>
        <v>125</v>
      </c>
      <c r="B1012" s="88" t="str">
        <f>Solieusap!B606</f>
        <v>HT2</v>
      </c>
      <c r="C1012" s="88" t="str">
        <f>Solieusap!C606</f>
        <v>LinStatic</v>
      </c>
      <c r="D1012" s="88">
        <f>Solieusap!D606</f>
        <v>0</v>
      </c>
      <c r="E1012" s="19">
        <f>(Solieusap!E606)</f>
        <v>-4.5670000000000002E-5</v>
      </c>
      <c r="F1012" s="19">
        <f>(Solieusap!F606)</f>
        <v>-7.1999999999999998E-3</v>
      </c>
      <c r="G1012" s="19">
        <f>(Solieusap!G606)</f>
        <v>4.7065000000000001</v>
      </c>
      <c r="H1012" s="19">
        <f>(Solieusap!H606)</f>
        <v>9.6900000000000007E-3</v>
      </c>
      <c r="I1012" s="19">
        <f>(Solieusap!I606)</f>
        <v>-4.6999999999999997E-5</v>
      </c>
      <c r="J1012" s="19">
        <f>(Solieusap!J606)</f>
        <v>-3.3510000000000003E-5</v>
      </c>
      <c r="K1012" s="19">
        <f t="shared" si="61"/>
        <v>-4.5670000000000002E-5</v>
      </c>
      <c r="L1012" s="19">
        <f t="shared" si="62"/>
        <v>-7.1999999999999998E-3</v>
      </c>
      <c r="M1012" s="19">
        <f t="shared" si="63"/>
        <v>4.7065000000000001</v>
      </c>
    </row>
    <row r="1013" spans="1:15" hidden="1">
      <c r="A1013" s="88" t="str">
        <f>Solieusap!A609</f>
        <v>125</v>
      </c>
      <c r="B1013" s="88" t="str">
        <f>Solieusap!B609</f>
        <v>HT5</v>
      </c>
      <c r="C1013" s="88" t="str">
        <f>Solieusap!C609</f>
        <v>LinStatic</v>
      </c>
      <c r="D1013" s="88">
        <f>Solieusap!D609</f>
        <v>0</v>
      </c>
      <c r="E1013" s="19">
        <f>(Solieusap!E609)</f>
        <v>-4.9310000000000001E-5</v>
      </c>
      <c r="F1013" s="19">
        <f>(Solieusap!F609)</f>
        <v>-4.0000000000000001E-3</v>
      </c>
      <c r="G1013" s="19">
        <f>(Solieusap!G609)</f>
        <v>4.7445000000000004</v>
      </c>
      <c r="H1013" s="19">
        <f>(Solieusap!H609)</f>
        <v>5.3299999999999997E-3</v>
      </c>
      <c r="I1013" s="19">
        <f>(Solieusap!I609)</f>
        <v>-4.8059999999999997E-5</v>
      </c>
      <c r="J1013" s="19">
        <f>(Solieusap!J609)</f>
        <v>-1.836E-5</v>
      </c>
      <c r="K1013" s="19">
        <f t="shared" si="61"/>
        <v>-4.9310000000000001E-5</v>
      </c>
      <c r="L1013" s="19">
        <f t="shared" si="62"/>
        <v>-4.0000000000000001E-3</v>
      </c>
      <c r="M1013" s="19">
        <f t="shared" si="63"/>
        <v>4.7445000000000004</v>
      </c>
    </row>
    <row r="1014" spans="1:15">
      <c r="A1014" s="88" t="str">
        <f>Solieusap!A11</f>
        <v>91</v>
      </c>
      <c r="B1014" s="88" t="str">
        <f>Solieusap!B11</f>
        <v>HT5</v>
      </c>
      <c r="C1014" s="88" t="str">
        <f>Solieusap!C11</f>
        <v>LinStatic</v>
      </c>
      <c r="D1014" s="88">
        <f>Solieusap!D11</f>
        <v>0</v>
      </c>
      <c r="E1014" s="19">
        <f>(Solieusap!E11)</f>
        <v>-5.7420000000000003E-5</v>
      </c>
      <c r="F1014" s="19">
        <f>(Solieusap!F11)</f>
        <v>-6.9269999999999998E-4</v>
      </c>
      <c r="G1014" s="19">
        <f>(Solieusap!G11)</f>
        <v>2.4527999999999999</v>
      </c>
      <c r="H1014" s="19">
        <f>(Solieusap!H11)</f>
        <v>2.2799999999999999E-3</v>
      </c>
      <c r="I1014" s="19">
        <f>(Solieusap!I11)</f>
        <v>-1.6000000000000001E-4</v>
      </c>
      <c r="J1014" s="19">
        <f>(Solieusap!J11)</f>
        <v>-5.2850000000000002E-6</v>
      </c>
      <c r="K1014" s="19">
        <f t="shared" si="61"/>
        <v>-5.7420000000000003E-5</v>
      </c>
      <c r="L1014" s="19">
        <f t="shared" si="62"/>
        <v>-6.9269999999999998E-4</v>
      </c>
      <c r="M1014" s="19">
        <f t="shared" si="63"/>
        <v>2.4527999999999999</v>
      </c>
      <c r="N1014" s="80">
        <f>H1014</f>
        <v>2.2799999999999999E-3</v>
      </c>
      <c r="O1014" s="80">
        <f>I1014</f>
        <v>-1.6000000000000001E-4</v>
      </c>
    </row>
    <row r="1015" spans="1:15" hidden="1">
      <c r="A1015" s="88" t="str">
        <f>Solieusap!A1757</f>
        <v>307</v>
      </c>
      <c r="B1015" s="88" t="str">
        <f>Solieusap!B1757</f>
        <v>HT3</v>
      </c>
      <c r="C1015" s="88" t="str">
        <f>Solieusap!C1757</f>
        <v>LinStatic</v>
      </c>
      <c r="D1015" s="88">
        <f>Solieusap!D1757</f>
        <v>0</v>
      </c>
      <c r="E1015" s="19">
        <f>(Solieusap!E1757)</f>
        <v>-7.1740000000000001E-5</v>
      </c>
      <c r="F1015" s="19">
        <f>(Solieusap!F1757)</f>
        <v>-1.8E-3</v>
      </c>
      <c r="G1015" s="19">
        <f>(Solieusap!G1757)</f>
        <v>2.3999999999999998E-3</v>
      </c>
      <c r="H1015" s="19">
        <f>(Solieusap!H1757)</f>
        <v>8.1799999999999998E-3</v>
      </c>
      <c r="I1015" s="19">
        <f>(Solieusap!I1757)</f>
        <v>-4.0960000000000001E-5</v>
      </c>
      <c r="J1015" s="19">
        <f>(Solieusap!J1757)</f>
        <v>-2.0470000000000001E-6</v>
      </c>
      <c r="K1015" s="19">
        <f t="shared" si="61"/>
        <v>-7.1740000000000001E-5</v>
      </c>
      <c r="L1015" s="19">
        <f t="shared" si="62"/>
        <v>-1.8E-3</v>
      </c>
      <c r="M1015" s="19">
        <f t="shared" si="63"/>
        <v>2.3999999999999998E-3</v>
      </c>
    </row>
    <row r="1016" spans="1:15" hidden="1">
      <c r="A1016" s="88" t="str">
        <f>Solieusap!A1391</f>
        <v>159</v>
      </c>
      <c r="B1016" s="88" t="str">
        <f>Solieusap!B1391</f>
        <v>HT5</v>
      </c>
      <c r="C1016" s="88" t="str">
        <f>Solieusap!C1391</f>
        <v>LinStatic</v>
      </c>
      <c r="D1016" s="88">
        <f>Solieusap!D1391</f>
        <v>0</v>
      </c>
      <c r="E1016" s="19">
        <f>(Solieusap!E1391)</f>
        <v>-1.117E-4</v>
      </c>
      <c r="F1016" s="19">
        <f>(Solieusap!F1391)</f>
        <v>-5.7000000000000002E-3</v>
      </c>
      <c r="G1016" s="19">
        <f>(Solieusap!G1391)</f>
        <v>3.2195999999999998</v>
      </c>
      <c r="H1016" s="19">
        <f>(Solieusap!H1391)</f>
        <v>6.8500000000000002E-3</v>
      </c>
      <c r="I1016" s="19">
        <f>(Solieusap!I1391)</f>
        <v>-4.6239999999999998E-5</v>
      </c>
      <c r="J1016" s="19">
        <f>(Solieusap!J1391)</f>
        <v>-4.51E-6</v>
      </c>
      <c r="K1016" s="19">
        <f t="shared" si="61"/>
        <v>-1.117E-4</v>
      </c>
      <c r="L1016" s="19">
        <f t="shared" si="62"/>
        <v>-5.7000000000000002E-3</v>
      </c>
      <c r="M1016" s="19">
        <f t="shared" si="63"/>
        <v>3.2195999999999998</v>
      </c>
    </row>
    <row r="1017" spans="1:15" hidden="1">
      <c r="A1017" s="88" t="str">
        <f>Solieusap!A1160</f>
        <v>149</v>
      </c>
      <c r="B1017" s="88" t="str">
        <f>Solieusap!B1160</f>
        <v>HT4</v>
      </c>
      <c r="C1017" s="88" t="str">
        <f>Solieusap!C1160</f>
        <v>LinStatic</v>
      </c>
      <c r="D1017" s="88">
        <f>Solieusap!D1160</f>
        <v>0</v>
      </c>
      <c r="E1017" s="19">
        <f>(Solieusap!E1160)</f>
        <v>-1.2999999999999999E-4</v>
      </c>
      <c r="F1017" s="19">
        <f>(Solieusap!F1160)</f>
        <v>-3.1600000000000003E-2</v>
      </c>
      <c r="G1017" s="19">
        <f>(Solieusap!G1160)</f>
        <v>4.4950999999999999</v>
      </c>
      <c r="H1017" s="19">
        <f>(Solieusap!H1160)</f>
        <v>4.2419999999999999E-2</v>
      </c>
      <c r="I1017" s="19">
        <f>(Solieusap!I1160)</f>
        <v>-2.0000000000000001E-4</v>
      </c>
      <c r="J1017" s="19">
        <f>(Solieusap!J1160)</f>
        <v>8.6399999999999999E-5</v>
      </c>
      <c r="K1017" s="19">
        <f t="shared" si="61"/>
        <v>-1.2999999999999999E-4</v>
      </c>
      <c r="L1017" s="19">
        <f t="shared" si="62"/>
        <v>-3.1600000000000003E-2</v>
      </c>
      <c r="M1017" s="19">
        <f t="shared" si="63"/>
        <v>4.4950999999999999</v>
      </c>
    </row>
    <row r="1018" spans="1:15" hidden="1">
      <c r="A1018" s="88" t="str">
        <f>Solieusap!A1023</f>
        <v>143</v>
      </c>
      <c r="B1018" s="88" t="str">
        <f>Solieusap!B1023</f>
        <v>HT5</v>
      </c>
      <c r="C1018" s="88" t="str">
        <f>Solieusap!C1023</f>
        <v>LinStatic</v>
      </c>
      <c r="D1018" s="88">
        <f>Solieusap!D1023</f>
        <v>0</v>
      </c>
      <c r="E1018" s="19">
        <f>(Solieusap!E1023)</f>
        <v>-1.4080000000000001E-4</v>
      </c>
      <c r="F1018" s="19">
        <f>(Solieusap!F1023)</f>
        <v>-4.7999999999999996E-3</v>
      </c>
      <c r="G1018" s="19">
        <f>(Solieusap!G1023)</f>
        <v>4.4931999999999999</v>
      </c>
      <c r="H1018" s="19">
        <f>(Solieusap!H1023)</f>
        <v>6.0400000000000002E-3</v>
      </c>
      <c r="I1018" s="19">
        <f>(Solieusap!I1023)</f>
        <v>-1.1E-4</v>
      </c>
      <c r="J1018" s="19">
        <f>(Solieusap!J1023)</f>
        <v>-1.677E-5</v>
      </c>
      <c r="K1018" s="19">
        <f t="shared" si="61"/>
        <v>-1.4080000000000001E-4</v>
      </c>
      <c r="L1018" s="19">
        <f t="shared" si="62"/>
        <v>-4.7999999999999996E-3</v>
      </c>
      <c r="M1018" s="19">
        <f t="shared" si="63"/>
        <v>4.4931999999999999</v>
      </c>
    </row>
    <row r="1019" spans="1:15" hidden="1">
      <c r="A1019" s="88" t="str">
        <f>Solieusap!A608</f>
        <v>125</v>
      </c>
      <c r="B1019" s="88" t="str">
        <f>Solieusap!B608</f>
        <v>HT4</v>
      </c>
      <c r="C1019" s="88" t="str">
        <f>Solieusap!C608</f>
        <v>LinStatic</v>
      </c>
      <c r="D1019" s="88">
        <f>Solieusap!D608</f>
        <v>0</v>
      </c>
      <c r="E1019" s="19">
        <f>(Solieusap!E608)</f>
        <v>-1.673E-4</v>
      </c>
      <c r="F1019" s="19">
        <f>(Solieusap!F608)</f>
        <v>-2.98E-2</v>
      </c>
      <c r="G1019" s="19">
        <f>(Solieusap!G608)</f>
        <v>4.7601000000000004</v>
      </c>
      <c r="H1019" s="19">
        <f>(Solieusap!H608)</f>
        <v>4.0550000000000003E-2</v>
      </c>
      <c r="I1019" s="19">
        <f>(Solieusap!I608)</f>
        <v>-1.9000000000000001E-4</v>
      </c>
      <c r="J1019" s="19">
        <f>(Solieusap!J608)</f>
        <v>-1E-4</v>
      </c>
      <c r="K1019" s="19">
        <f t="shared" si="61"/>
        <v>-1.673E-4</v>
      </c>
      <c r="L1019" s="19">
        <f t="shared" si="62"/>
        <v>-2.98E-2</v>
      </c>
      <c r="M1019" s="19">
        <f t="shared" si="63"/>
        <v>4.7601000000000004</v>
      </c>
    </row>
    <row r="1020" spans="1:15" hidden="1">
      <c r="A1020" s="88" t="str">
        <f>Solieusap!A1480</f>
        <v>163</v>
      </c>
      <c r="B1020" s="88" t="str">
        <f>Solieusap!B1480</f>
        <v>HT2</v>
      </c>
      <c r="C1020" s="88" t="str">
        <f>Solieusap!C1480</f>
        <v>LinStatic</v>
      </c>
      <c r="D1020" s="88">
        <f>Solieusap!D1480</f>
        <v>0</v>
      </c>
      <c r="E1020" s="19">
        <f>(Solieusap!E1480)</f>
        <v>-1.7990000000000001E-4</v>
      </c>
      <c r="F1020" s="19">
        <f>(Solieusap!F1480)</f>
        <v>-1.04E-2</v>
      </c>
      <c r="G1020" s="19">
        <f>(Solieusap!G1480)</f>
        <v>3.4129</v>
      </c>
      <c r="H1020" s="19">
        <f>(Solieusap!H1480)</f>
        <v>1.2710000000000001E-2</v>
      </c>
      <c r="I1020" s="19">
        <f>(Solieusap!I1480)</f>
        <v>-1.7000000000000001E-4</v>
      </c>
      <c r="J1020" s="19">
        <f>(Solieusap!J1480)</f>
        <v>1.713E-5</v>
      </c>
      <c r="K1020" s="19">
        <f t="shared" si="61"/>
        <v>-1.7990000000000001E-4</v>
      </c>
      <c r="L1020" s="19">
        <f t="shared" si="62"/>
        <v>-1.04E-2</v>
      </c>
      <c r="M1020" s="19">
        <f t="shared" si="63"/>
        <v>3.4129</v>
      </c>
    </row>
    <row r="1021" spans="1:15" hidden="1">
      <c r="A1021" s="88" t="str">
        <f>Solieusap!A1526</f>
        <v>165</v>
      </c>
      <c r="B1021" s="88" t="str">
        <f>Solieusap!B1526</f>
        <v>HT2</v>
      </c>
      <c r="C1021" s="88" t="str">
        <f>Solieusap!C1526</f>
        <v>LinStatic</v>
      </c>
      <c r="D1021" s="88">
        <f>Solieusap!D1526</f>
        <v>0</v>
      </c>
      <c r="E1021" s="19">
        <f>(Solieusap!E1526)</f>
        <v>-2.02E-4</v>
      </c>
      <c r="F1021" s="19">
        <f>(Solieusap!F1526)</f>
        <v>-8.8000000000000005E-3</v>
      </c>
      <c r="G1021" s="19">
        <f>(Solieusap!G1526)</f>
        <v>3.2544</v>
      </c>
      <c r="H1021" s="19">
        <f>(Solieusap!H1526)</f>
        <v>1.1209999999999999E-2</v>
      </c>
      <c r="I1021" s="19">
        <f>(Solieusap!I1526)</f>
        <v>-2.5000000000000001E-4</v>
      </c>
      <c r="J1021" s="19">
        <f>(Solieusap!J1526)</f>
        <v>2.446E-6</v>
      </c>
      <c r="K1021" s="19">
        <f t="shared" si="61"/>
        <v>-2.02E-4</v>
      </c>
      <c r="L1021" s="19">
        <f t="shared" si="62"/>
        <v>-8.8000000000000005E-3</v>
      </c>
      <c r="M1021" s="19">
        <f t="shared" si="63"/>
        <v>3.2544</v>
      </c>
    </row>
    <row r="1022" spans="1:15" hidden="1">
      <c r="A1022" s="88" t="str">
        <f>Solieusap!A699</f>
        <v>129</v>
      </c>
      <c r="B1022" s="88" t="str">
        <f>Solieusap!B699</f>
        <v>HT3</v>
      </c>
      <c r="C1022" s="88" t="str">
        <f>Solieusap!C699</f>
        <v>LinStatic</v>
      </c>
      <c r="D1022" s="88">
        <f>Solieusap!D699</f>
        <v>0</v>
      </c>
      <c r="E1022" s="19">
        <f>(Solieusap!E699)</f>
        <v>-2.252E-4</v>
      </c>
      <c r="F1022" s="19">
        <f>(Solieusap!F699)</f>
        <v>-3.5099999999999999E-2</v>
      </c>
      <c r="G1022" s="19">
        <f>(Solieusap!G699)</f>
        <v>4.5731000000000002</v>
      </c>
      <c r="H1022" s="19">
        <f>(Solieusap!H699)</f>
        <v>5.978E-2</v>
      </c>
      <c r="I1022" s="19">
        <f>(Solieusap!I699)</f>
        <v>-1.9000000000000001E-4</v>
      </c>
      <c r="J1022" s="19">
        <f>(Solieusap!J699)</f>
        <v>1.3999999999999999E-4</v>
      </c>
      <c r="K1022" s="19">
        <f t="shared" si="61"/>
        <v>-2.252E-4</v>
      </c>
      <c r="L1022" s="19">
        <f t="shared" si="62"/>
        <v>-3.5099999999999999E-2</v>
      </c>
      <c r="M1022" s="19">
        <f t="shared" si="63"/>
        <v>4.5731000000000002</v>
      </c>
    </row>
    <row r="1023" spans="1:15" hidden="1">
      <c r="A1023" s="88" t="str">
        <f>Solieusap!A1805</f>
        <v>308</v>
      </c>
      <c r="B1023" s="88" t="str">
        <f>Solieusap!B1805</f>
        <v>HT5</v>
      </c>
      <c r="C1023" s="88" t="str">
        <f>Solieusap!C1805</f>
        <v>LinStatic</v>
      </c>
      <c r="D1023" s="88">
        <f>Solieusap!D1805</f>
        <v>0</v>
      </c>
      <c r="E1023" s="19">
        <f>(Solieusap!E1805)</f>
        <v>-2.6390000000000002E-4</v>
      </c>
      <c r="F1023" s="19">
        <f>(Solieusap!F1805)</f>
        <v>1.54E-2</v>
      </c>
      <c r="G1023" s="19">
        <f>(Solieusap!G1805)</f>
        <v>0.22600000000000001</v>
      </c>
      <c r="H1023" s="19">
        <f>(Solieusap!H1805)</f>
        <v>-3.1809999999999998E-2</v>
      </c>
      <c r="I1023" s="19">
        <f>(Solieusap!I1805)</f>
        <v>-1.3999999999999999E-4</v>
      </c>
      <c r="J1023" s="19">
        <f>(Solieusap!J1805)</f>
        <v>-2.6800000000000002E-6</v>
      </c>
      <c r="K1023" s="19">
        <f t="shared" si="61"/>
        <v>-2.6390000000000002E-4</v>
      </c>
      <c r="L1023" s="19">
        <f t="shared" si="62"/>
        <v>1.54E-2</v>
      </c>
      <c r="M1023" s="19">
        <f t="shared" si="63"/>
        <v>0.22600000000000001</v>
      </c>
    </row>
    <row r="1024" spans="1:15" hidden="1">
      <c r="A1024" s="88" t="str">
        <f>Solieusap!A57</f>
        <v>93</v>
      </c>
      <c r="B1024" s="88" t="str">
        <f>Solieusap!B57</f>
        <v>HT5</v>
      </c>
      <c r="C1024" s="88" t="str">
        <f>Solieusap!C57</f>
        <v>LinStatic</v>
      </c>
      <c r="D1024" s="88">
        <f>Solieusap!D57</f>
        <v>0</v>
      </c>
      <c r="E1024" s="19">
        <f>(Solieusap!E57)</f>
        <v>-2.676E-4</v>
      </c>
      <c r="F1024" s="19">
        <f>(Solieusap!F57)</f>
        <v>4.5550000000000001E-4</v>
      </c>
      <c r="G1024" s="19">
        <f>(Solieusap!G57)</f>
        <v>2.4596</v>
      </c>
      <c r="H1024" s="19">
        <f>(Solieusap!H57)</f>
        <v>1.33E-3</v>
      </c>
      <c r="I1024" s="19">
        <f>(Solieusap!I57)</f>
        <v>-3.4000000000000002E-4</v>
      </c>
      <c r="J1024" s="19">
        <f>(Solieusap!J57)</f>
        <v>-2.0290000000000001E-5</v>
      </c>
      <c r="K1024" s="19">
        <f t="shared" si="61"/>
        <v>-2.676E-4</v>
      </c>
      <c r="L1024" s="19">
        <f t="shared" si="62"/>
        <v>4.5550000000000001E-4</v>
      </c>
      <c r="M1024" s="19">
        <f t="shared" si="63"/>
        <v>2.4596</v>
      </c>
    </row>
    <row r="1025" spans="1:15" hidden="1">
      <c r="A1025" s="88" t="str">
        <f>Solieusap!A1207</f>
        <v>151</v>
      </c>
      <c r="B1025" s="88" t="str">
        <f>Solieusap!B1207</f>
        <v>HT5</v>
      </c>
      <c r="C1025" s="88" t="str">
        <f>Solieusap!C1207</f>
        <v>LinStatic</v>
      </c>
      <c r="D1025" s="88">
        <f>Solieusap!D1207</f>
        <v>0</v>
      </c>
      <c r="E1025" s="19">
        <f>(Solieusap!E1207)</f>
        <v>-2.7179999999999999E-4</v>
      </c>
      <c r="F1025" s="19">
        <f>(Solieusap!F1207)</f>
        <v>-4.7000000000000002E-3</v>
      </c>
      <c r="G1025" s="19">
        <f>(Solieusap!G1207)</f>
        <v>4.6543999999999999</v>
      </c>
      <c r="H1025" s="19">
        <f>(Solieusap!H1207)</f>
        <v>5.9800000000000001E-3</v>
      </c>
      <c r="I1025" s="19">
        <f>(Solieusap!I1207)</f>
        <v>-2.5000000000000001E-4</v>
      </c>
      <c r="J1025" s="19">
        <f>(Solieusap!J1207)</f>
        <v>2.5150000000000001E-6</v>
      </c>
      <c r="K1025" s="19">
        <f t="shared" si="61"/>
        <v>-2.7179999999999999E-4</v>
      </c>
      <c r="L1025" s="19">
        <f t="shared" si="62"/>
        <v>-4.7000000000000002E-3</v>
      </c>
      <c r="M1025" s="19">
        <f t="shared" si="63"/>
        <v>4.6543999999999999</v>
      </c>
    </row>
    <row r="1026" spans="1:15" hidden="1">
      <c r="A1026" s="88" t="str">
        <f>Solieusap!A1483</f>
        <v>163</v>
      </c>
      <c r="B1026" s="88" t="str">
        <f>Solieusap!B1483</f>
        <v>HT5</v>
      </c>
      <c r="C1026" s="88" t="str">
        <f>Solieusap!C1483</f>
        <v>LinStatic</v>
      </c>
      <c r="D1026" s="88">
        <f>Solieusap!D1483</f>
        <v>0</v>
      </c>
      <c r="E1026" s="19">
        <f>(Solieusap!E1483)</f>
        <v>-2.8810000000000001E-4</v>
      </c>
      <c r="F1026" s="19">
        <f>(Solieusap!F1483)</f>
        <v>-6.3E-3</v>
      </c>
      <c r="G1026" s="19">
        <f>(Solieusap!G1483)</f>
        <v>3.4967000000000001</v>
      </c>
      <c r="H1026" s="19">
        <f>(Solieusap!H1483)</f>
        <v>7.5100000000000002E-3</v>
      </c>
      <c r="I1026" s="19">
        <f>(Solieusap!I1483)</f>
        <v>-2.5999999999999998E-4</v>
      </c>
      <c r="J1026" s="19">
        <f>(Solieusap!J1483)</f>
        <v>8.0960000000000001E-6</v>
      </c>
      <c r="K1026" s="19">
        <f t="shared" si="61"/>
        <v>-2.8810000000000001E-4</v>
      </c>
      <c r="L1026" s="19">
        <f t="shared" si="62"/>
        <v>-6.3E-3</v>
      </c>
      <c r="M1026" s="19">
        <f t="shared" si="63"/>
        <v>3.4967000000000001</v>
      </c>
    </row>
    <row r="1027" spans="1:15" hidden="1">
      <c r="A1027" s="88" t="str">
        <f>Solieusap!A1159</f>
        <v>149</v>
      </c>
      <c r="B1027" s="88" t="str">
        <f>Solieusap!B1159</f>
        <v>HT3</v>
      </c>
      <c r="C1027" s="88" t="str">
        <f>Solieusap!C1159</f>
        <v>LinStatic</v>
      </c>
      <c r="D1027" s="88">
        <f>Solieusap!D1159</f>
        <v>0</v>
      </c>
      <c r="E1027" s="19">
        <f>(Solieusap!E1159)</f>
        <v>-2.9100000000000003E-4</v>
      </c>
      <c r="F1027" s="19">
        <f>(Solieusap!F1159)</f>
        <v>-6.0900000000000003E-2</v>
      </c>
      <c r="G1027" s="19">
        <f>(Solieusap!G1159)</f>
        <v>4.5686</v>
      </c>
      <c r="H1027" s="19">
        <f>(Solieusap!H1159)</f>
        <v>8.1949999999999995E-2</v>
      </c>
      <c r="I1027" s="19">
        <f>(Solieusap!I1159)</f>
        <v>-4.2999999999999999E-4</v>
      </c>
      <c r="J1027" s="19">
        <f>(Solieusap!J1159)</f>
        <v>-5.4569999999999996E-6</v>
      </c>
      <c r="K1027" s="19">
        <f t="shared" si="61"/>
        <v>-2.9100000000000003E-4</v>
      </c>
      <c r="L1027" s="19">
        <f t="shared" si="62"/>
        <v>-6.0900000000000003E-2</v>
      </c>
      <c r="M1027" s="19">
        <f t="shared" si="63"/>
        <v>4.5686</v>
      </c>
    </row>
    <row r="1028" spans="1:15" hidden="1">
      <c r="A1028" s="88" t="str">
        <f>Solieusap!A54</f>
        <v>93</v>
      </c>
      <c r="B1028" s="88" t="str">
        <f>Solieusap!B54</f>
        <v>HT2</v>
      </c>
      <c r="C1028" s="88" t="str">
        <f>Solieusap!C54</f>
        <v>LinStatic</v>
      </c>
      <c r="D1028" s="88">
        <f>Solieusap!D54</f>
        <v>0</v>
      </c>
      <c r="E1028" s="19">
        <f>(Solieusap!E54)</f>
        <v>-2.9329999999999997E-4</v>
      </c>
      <c r="F1028" s="19">
        <f>(Solieusap!F54)</f>
        <v>-3.3999999999999998E-3</v>
      </c>
      <c r="G1028" s="19">
        <f>(Solieusap!G54)</f>
        <v>2.54</v>
      </c>
      <c r="H1028" s="19">
        <f>(Solieusap!H54)</f>
        <v>6.3400000000000001E-3</v>
      </c>
      <c r="I1028" s="19">
        <f>(Solieusap!I54)</f>
        <v>-4.4999999999999999E-4</v>
      </c>
      <c r="J1028" s="19">
        <f>(Solieusap!J54)</f>
        <v>-3.608E-5</v>
      </c>
      <c r="K1028" s="19">
        <f t="shared" si="61"/>
        <v>-2.9329999999999997E-4</v>
      </c>
      <c r="L1028" s="19">
        <f t="shared" si="62"/>
        <v>-3.3999999999999998E-3</v>
      </c>
      <c r="M1028" s="19">
        <f t="shared" si="63"/>
        <v>2.54</v>
      </c>
    </row>
    <row r="1029" spans="1:15" hidden="1">
      <c r="A1029" s="88" t="str">
        <f>Solieusap!A655</f>
        <v>127</v>
      </c>
      <c r="B1029" s="88" t="str">
        <f>Solieusap!B655</f>
        <v>HT5</v>
      </c>
      <c r="C1029" s="88" t="str">
        <f>Solieusap!C655</f>
        <v>LinStatic</v>
      </c>
      <c r="D1029" s="88">
        <f>Solieusap!D655</f>
        <v>0</v>
      </c>
      <c r="E1029" s="19">
        <f>(Solieusap!E655)</f>
        <v>-3.1770000000000002E-4</v>
      </c>
      <c r="F1029" s="19">
        <f>(Solieusap!F655)</f>
        <v>-2.8999999999999998E-3</v>
      </c>
      <c r="G1029" s="19">
        <f>(Solieusap!G655)</f>
        <v>4.4905999999999997</v>
      </c>
      <c r="H1029" s="19">
        <f>(Solieusap!H655)</f>
        <v>4.3899999999999998E-3</v>
      </c>
      <c r="I1029" s="19">
        <f>(Solieusap!I655)</f>
        <v>-2.7999999999999998E-4</v>
      </c>
      <c r="J1029" s="19">
        <f>(Solieusap!J655)</f>
        <v>-4.4610000000000001E-6</v>
      </c>
      <c r="K1029" s="19">
        <f t="shared" ref="K1029:K1092" si="64">E1029</f>
        <v>-3.1770000000000002E-4</v>
      </c>
      <c r="L1029" s="19">
        <f t="shared" ref="L1029:L1092" si="65">F1029</f>
        <v>-2.8999999999999998E-3</v>
      </c>
      <c r="M1029" s="19">
        <f t="shared" ref="M1029:M1092" si="66">G1029</f>
        <v>4.4905999999999997</v>
      </c>
    </row>
    <row r="1030" spans="1:15" hidden="1">
      <c r="A1030" s="88" t="str">
        <f>Solieusap!A1575</f>
        <v>167</v>
      </c>
      <c r="B1030" s="88" t="str">
        <f>Solieusap!B1575</f>
        <v>HT5</v>
      </c>
      <c r="C1030" s="88" t="str">
        <f>Solieusap!C1575</f>
        <v>LinStatic</v>
      </c>
      <c r="D1030" s="88">
        <f>Solieusap!D1575</f>
        <v>0</v>
      </c>
      <c r="E1030" s="19">
        <f>(Solieusap!E1575)</f>
        <v>-3.3E-4</v>
      </c>
      <c r="F1030" s="19">
        <f>(Solieusap!F1575)</f>
        <v>-5.7999999999999996E-3</v>
      </c>
      <c r="G1030" s="19">
        <f>(Solieusap!G1575)</f>
        <v>3.2702</v>
      </c>
      <c r="H1030" s="19">
        <f>(Solieusap!H1575)</f>
        <v>6.9300000000000004E-3</v>
      </c>
      <c r="I1030" s="19">
        <f>(Solieusap!I1575)</f>
        <v>-3.4000000000000002E-4</v>
      </c>
      <c r="J1030" s="19">
        <f>(Solieusap!J1575)</f>
        <v>1.4610000000000001E-5</v>
      </c>
      <c r="K1030" s="19">
        <f t="shared" si="64"/>
        <v>-3.3E-4</v>
      </c>
      <c r="L1030" s="19">
        <f t="shared" si="65"/>
        <v>-5.7999999999999996E-3</v>
      </c>
      <c r="M1030" s="19">
        <f t="shared" si="66"/>
        <v>3.2702</v>
      </c>
    </row>
    <row r="1031" spans="1:15" hidden="1">
      <c r="A1031" s="88" t="str">
        <f>Solieusap!A652</f>
        <v>127</v>
      </c>
      <c r="B1031" s="88" t="str">
        <f>Solieusap!B652</f>
        <v>HT2</v>
      </c>
      <c r="C1031" s="88" t="str">
        <f>Solieusap!C652</f>
        <v>LinStatic</v>
      </c>
      <c r="D1031" s="88">
        <f>Solieusap!D652</f>
        <v>0</v>
      </c>
      <c r="E1031" s="19">
        <f>(Solieusap!E652)</f>
        <v>-3.3819999999999998E-4</v>
      </c>
      <c r="F1031" s="19">
        <f>(Solieusap!F652)</f>
        <v>-6.6E-3</v>
      </c>
      <c r="G1031" s="19">
        <f>(Solieusap!G652)</f>
        <v>4.4344999999999999</v>
      </c>
      <c r="H1031" s="19">
        <f>(Solieusap!H652)</f>
        <v>9.2800000000000001E-3</v>
      </c>
      <c r="I1031" s="19">
        <f>(Solieusap!I652)</f>
        <v>-2.9999999999999997E-4</v>
      </c>
      <c r="J1031" s="19">
        <f>(Solieusap!J652)</f>
        <v>-6.6409999999999996E-6</v>
      </c>
      <c r="K1031" s="19">
        <f t="shared" si="64"/>
        <v>-3.3819999999999998E-4</v>
      </c>
      <c r="L1031" s="19">
        <f t="shared" si="65"/>
        <v>-6.6E-3</v>
      </c>
      <c r="M1031" s="19">
        <f t="shared" si="66"/>
        <v>4.4344999999999999</v>
      </c>
    </row>
    <row r="1032" spans="1:15" hidden="1">
      <c r="A1032" s="88" t="str">
        <f>Solieusap!A1204</f>
        <v>151</v>
      </c>
      <c r="B1032" s="88" t="str">
        <f>Solieusap!B1204</f>
        <v>HT2</v>
      </c>
      <c r="C1032" s="88" t="str">
        <f>Solieusap!C1204</f>
        <v>LinStatic</v>
      </c>
      <c r="D1032" s="88">
        <f>Solieusap!D1204</f>
        <v>0</v>
      </c>
      <c r="E1032" s="19">
        <f>(Solieusap!E1204)</f>
        <v>-3.48E-4</v>
      </c>
      <c r="F1032" s="19">
        <f>(Solieusap!F1204)</f>
        <v>-8.2000000000000007E-3</v>
      </c>
      <c r="G1032" s="19">
        <f>(Solieusap!G1204)</f>
        <v>4.5640999999999998</v>
      </c>
      <c r="H1032" s="19">
        <f>(Solieusap!H1204)</f>
        <v>1.0630000000000001E-2</v>
      </c>
      <c r="I1032" s="19">
        <f>(Solieusap!I1204)</f>
        <v>-3.3E-4</v>
      </c>
      <c r="J1032" s="19">
        <f>(Solieusap!J1204)</f>
        <v>4.2910000000000001E-6</v>
      </c>
      <c r="K1032" s="19">
        <f t="shared" si="64"/>
        <v>-3.48E-4</v>
      </c>
      <c r="L1032" s="19">
        <f t="shared" si="65"/>
        <v>-8.2000000000000007E-3</v>
      </c>
      <c r="M1032" s="19">
        <f t="shared" si="66"/>
        <v>4.5640999999999998</v>
      </c>
    </row>
    <row r="1033" spans="1:15">
      <c r="A1033" s="88" t="str">
        <f>Solieusap!A8</f>
        <v>91</v>
      </c>
      <c r="B1033" s="88" t="str">
        <f>Solieusap!B8</f>
        <v>HT2</v>
      </c>
      <c r="C1033" s="88" t="str">
        <f>Solieusap!C8</f>
        <v>LinStatic</v>
      </c>
      <c r="D1033" s="88">
        <f>Solieusap!D8</f>
        <v>0</v>
      </c>
      <c r="E1033" s="19">
        <f>(Solieusap!E8)</f>
        <v>-3.7110000000000002E-4</v>
      </c>
      <c r="F1033" s="19">
        <f>(Solieusap!F8)</f>
        <v>-4.0000000000000001E-3</v>
      </c>
      <c r="G1033" s="19">
        <f>(Solieusap!G8)</f>
        <v>2.5259999999999998</v>
      </c>
      <c r="H1033" s="19">
        <f>(Solieusap!H8)</f>
        <v>6.7000000000000002E-3</v>
      </c>
      <c r="I1033" s="19">
        <f>(Solieusap!I8)</f>
        <v>-5.1999999999999995E-4</v>
      </c>
      <c r="J1033" s="19">
        <f>(Solieusap!J8)</f>
        <v>-8.6149999999999997E-6</v>
      </c>
      <c r="K1033" s="19">
        <f t="shared" si="64"/>
        <v>-3.7110000000000002E-4</v>
      </c>
      <c r="L1033" s="19">
        <f t="shared" si="65"/>
        <v>-4.0000000000000001E-3</v>
      </c>
      <c r="M1033" s="19">
        <f t="shared" si="66"/>
        <v>2.5259999999999998</v>
      </c>
      <c r="N1033" s="80">
        <f>H1033</f>
        <v>6.7000000000000002E-3</v>
      </c>
      <c r="O1033" s="80">
        <f>I1033</f>
        <v>-5.1999999999999995E-4</v>
      </c>
    </row>
    <row r="1034" spans="1:15" hidden="1">
      <c r="A1034" s="88" t="str">
        <f>Solieusap!A1482</f>
        <v>163</v>
      </c>
      <c r="B1034" s="88" t="str">
        <f>Solieusap!B1482</f>
        <v>HT4</v>
      </c>
      <c r="C1034" s="88" t="str">
        <f>Solieusap!C1482</f>
        <v>LinStatic</v>
      </c>
      <c r="D1034" s="88">
        <f>Solieusap!D1482</f>
        <v>0</v>
      </c>
      <c r="E1034" s="19">
        <f>(Solieusap!E1482)</f>
        <v>-4.17E-4</v>
      </c>
      <c r="F1034" s="19">
        <f>(Solieusap!F1482)</f>
        <v>-3.1600000000000003E-2</v>
      </c>
      <c r="G1034" s="19">
        <f>(Solieusap!G1482)</f>
        <v>3.4392</v>
      </c>
      <c r="H1034" s="19">
        <f>(Solieusap!H1482)</f>
        <v>4.2799999999999998E-2</v>
      </c>
      <c r="I1034" s="19">
        <f>(Solieusap!I1482)</f>
        <v>-4.6999999999999999E-4</v>
      </c>
      <c r="J1034" s="19">
        <f>(Solieusap!J1482)</f>
        <v>4.0840000000000002E-5</v>
      </c>
      <c r="K1034" s="19">
        <f t="shared" si="64"/>
        <v>-4.17E-4</v>
      </c>
      <c r="L1034" s="19">
        <f t="shared" si="65"/>
        <v>-3.1600000000000003E-2</v>
      </c>
      <c r="M1034" s="19">
        <f t="shared" si="66"/>
        <v>3.4392</v>
      </c>
    </row>
    <row r="1035" spans="1:15" hidden="1">
      <c r="A1035" s="88" t="str">
        <f>Solieusap!A658</f>
        <v>127</v>
      </c>
      <c r="B1035" s="88" t="str">
        <f>Solieusap!B658</f>
        <v>GY</v>
      </c>
      <c r="C1035" s="88" t="str">
        <f>Solieusap!C658</f>
        <v>LinStatic</v>
      </c>
      <c r="D1035" s="88">
        <f>Solieusap!D658</f>
        <v>0</v>
      </c>
      <c r="E1035" s="19">
        <f>(Solieusap!E658)</f>
        <v>-4.3429999999999999E-4</v>
      </c>
      <c r="F1035" s="19">
        <f>(Solieusap!F658)</f>
        <v>0.50019999999999998</v>
      </c>
      <c r="G1035" s="19">
        <f>(Solieusap!G658)</f>
        <v>0.63660000000000005</v>
      </c>
      <c r="H1035" s="19">
        <f>(Solieusap!H658)</f>
        <v>-0.69118000000000002</v>
      </c>
      <c r="I1035" s="19">
        <f>(Solieusap!I658)</f>
        <v>-5.8E-4</v>
      </c>
      <c r="J1035" s="19">
        <f>(Solieusap!J658)</f>
        <v>-4.8000000000000001E-4</v>
      </c>
      <c r="K1035" s="19">
        <f t="shared" si="64"/>
        <v>-4.3429999999999999E-4</v>
      </c>
      <c r="L1035" s="19">
        <f t="shared" si="65"/>
        <v>0.50019999999999998</v>
      </c>
      <c r="M1035" s="19">
        <f t="shared" si="66"/>
        <v>0.63660000000000005</v>
      </c>
    </row>
    <row r="1036" spans="1:15" hidden="1">
      <c r="A1036" s="88" t="str">
        <f>Solieusap!A514</f>
        <v>121</v>
      </c>
      <c r="B1036" s="88" t="str">
        <f>Solieusap!B514</f>
        <v>HT2</v>
      </c>
      <c r="C1036" s="88" t="str">
        <f>Solieusap!C514</f>
        <v>LinStatic</v>
      </c>
      <c r="D1036" s="88">
        <f>Solieusap!D514</f>
        <v>0</v>
      </c>
      <c r="E1036" s="19">
        <f>(Solieusap!E514)</f>
        <v>-4.4059999999999998E-4</v>
      </c>
      <c r="F1036" s="19">
        <f>(Solieusap!F514)</f>
        <v>-5.7999999999999996E-3</v>
      </c>
      <c r="G1036" s="19">
        <f>(Solieusap!G514)</f>
        <v>4.3074000000000003</v>
      </c>
      <c r="H1036" s="19">
        <f>(Solieusap!H514)</f>
        <v>8.3599999999999994E-3</v>
      </c>
      <c r="I1036" s="19">
        <f>(Solieusap!I514)</f>
        <v>-3.1E-4</v>
      </c>
      <c r="J1036" s="19">
        <f>(Solieusap!J514)</f>
        <v>3.008E-5</v>
      </c>
      <c r="K1036" s="19">
        <f t="shared" si="64"/>
        <v>-4.4059999999999998E-4</v>
      </c>
      <c r="L1036" s="19">
        <f t="shared" si="65"/>
        <v>-5.7999999999999996E-3</v>
      </c>
      <c r="M1036" s="19">
        <f t="shared" si="66"/>
        <v>4.3074000000000003</v>
      </c>
    </row>
    <row r="1037" spans="1:15" hidden="1">
      <c r="A1037" s="88" t="str">
        <f>Solieusap!A1206</f>
        <v>151</v>
      </c>
      <c r="B1037" s="88" t="str">
        <f>Solieusap!B1206</f>
        <v>HT4</v>
      </c>
      <c r="C1037" s="88" t="str">
        <f>Solieusap!C1206</f>
        <v>LinStatic</v>
      </c>
      <c r="D1037" s="88">
        <f>Solieusap!D1206</f>
        <v>0</v>
      </c>
      <c r="E1037" s="19">
        <f>(Solieusap!E1206)</f>
        <v>-4.6749999999999998E-4</v>
      </c>
      <c r="F1037" s="19">
        <f>(Solieusap!F1206)</f>
        <v>-3.1099999999999999E-2</v>
      </c>
      <c r="G1037" s="19">
        <f>(Solieusap!G1206)</f>
        <v>4.6334999999999997</v>
      </c>
      <c r="H1037" s="19">
        <f>(Solieusap!H1206)</f>
        <v>4.1700000000000001E-2</v>
      </c>
      <c r="I1037" s="19">
        <f>(Solieusap!I1206)</f>
        <v>-5.1000000000000004E-4</v>
      </c>
      <c r="J1037" s="19">
        <f>(Solieusap!J1206)</f>
        <v>6.084E-5</v>
      </c>
      <c r="K1037" s="19">
        <f t="shared" si="64"/>
        <v>-4.6749999999999998E-4</v>
      </c>
      <c r="L1037" s="19">
        <f t="shared" si="65"/>
        <v>-3.1099999999999999E-2</v>
      </c>
      <c r="M1037" s="19">
        <f t="shared" si="66"/>
        <v>4.6334999999999997</v>
      </c>
    </row>
    <row r="1038" spans="1:15" hidden="1">
      <c r="A1038" s="88" t="str">
        <f>Solieusap!A746</f>
        <v>131</v>
      </c>
      <c r="B1038" s="88" t="str">
        <f>Solieusap!B746</f>
        <v>HT4</v>
      </c>
      <c r="C1038" s="88" t="str">
        <f>Solieusap!C746</f>
        <v>LinStatic</v>
      </c>
      <c r="D1038" s="88">
        <f>Solieusap!D746</f>
        <v>0</v>
      </c>
      <c r="E1038" s="19">
        <f>(Solieusap!E746)</f>
        <v>-4.7449999999999999E-4</v>
      </c>
      <c r="F1038" s="19">
        <f>(Solieusap!F746)</f>
        <v>-2.1600000000000001E-2</v>
      </c>
      <c r="G1038" s="19">
        <f>(Solieusap!G746)</f>
        <v>4.6860999999999997</v>
      </c>
      <c r="H1038" s="19">
        <f>(Solieusap!H746)</f>
        <v>3.3950000000000001E-2</v>
      </c>
      <c r="I1038" s="19">
        <f>(Solieusap!I746)</f>
        <v>-4.2999999999999999E-4</v>
      </c>
      <c r="J1038" s="19">
        <f>(Solieusap!J746)</f>
        <v>4.0219999999999998E-5</v>
      </c>
      <c r="K1038" s="19">
        <f t="shared" si="64"/>
        <v>-4.7449999999999999E-4</v>
      </c>
      <c r="L1038" s="19">
        <f t="shared" si="65"/>
        <v>-2.1600000000000001E-2</v>
      </c>
      <c r="M1038" s="19">
        <f t="shared" si="66"/>
        <v>4.6860999999999997</v>
      </c>
    </row>
    <row r="1039" spans="1:15" hidden="1">
      <c r="A1039" s="88" t="str">
        <f>Solieusap!A1115</f>
        <v>147</v>
      </c>
      <c r="B1039" s="88" t="str">
        <f>Solieusap!B1115</f>
        <v>HT5</v>
      </c>
      <c r="C1039" s="88" t="str">
        <f>Solieusap!C1115</f>
        <v>LinStatic</v>
      </c>
      <c r="D1039" s="88">
        <f>Solieusap!D1115</f>
        <v>0</v>
      </c>
      <c r="E1039" s="19">
        <f>(Solieusap!E1115)</f>
        <v>-4.797E-4</v>
      </c>
      <c r="F1039" s="19">
        <f>(Solieusap!F1115)</f>
        <v>-4.5999999999999999E-3</v>
      </c>
      <c r="G1039" s="19">
        <f>(Solieusap!G1115)</f>
        <v>5.0357000000000003</v>
      </c>
      <c r="H1039" s="19">
        <f>(Solieusap!H1115)</f>
        <v>5.9699999999999996E-3</v>
      </c>
      <c r="I1039" s="19">
        <f>(Solieusap!I1115)</f>
        <v>-4.2999999999999999E-4</v>
      </c>
      <c r="J1039" s="19">
        <f>(Solieusap!J1115)</f>
        <v>-4.3019999999999996E-6</v>
      </c>
      <c r="K1039" s="19">
        <f t="shared" si="64"/>
        <v>-4.797E-4</v>
      </c>
      <c r="L1039" s="19">
        <f t="shared" si="65"/>
        <v>-4.5999999999999999E-3</v>
      </c>
      <c r="M1039" s="19">
        <f t="shared" si="66"/>
        <v>5.0357000000000003</v>
      </c>
    </row>
    <row r="1040" spans="1:15" hidden="1">
      <c r="A1040" s="88" t="str">
        <f>Solieusap!A797</f>
        <v>133</v>
      </c>
      <c r="B1040" s="88" t="str">
        <f>Solieusap!B797</f>
        <v>GYY</v>
      </c>
      <c r="C1040" s="88" t="str">
        <f>Solieusap!C797</f>
        <v>LinStatic</v>
      </c>
      <c r="D1040" s="88">
        <f>Solieusap!D797</f>
        <v>0</v>
      </c>
      <c r="E1040" s="19">
        <f>(Solieusap!E797)</f>
        <v>-4.8559999999999999E-4</v>
      </c>
      <c r="F1040" s="19">
        <f>(Solieusap!F797)</f>
        <v>-0.57479999999999998</v>
      </c>
      <c r="G1040" s="19">
        <f>(Solieusap!G797)</f>
        <v>-0.78800000000000003</v>
      </c>
      <c r="H1040" s="19">
        <f>(Solieusap!H797)</f>
        <v>0.79488999999999999</v>
      </c>
      <c r="I1040" s="19">
        <f>(Solieusap!I797)</f>
        <v>-6.7000000000000002E-4</v>
      </c>
      <c r="J1040" s="19">
        <f>(Solieusap!J797)</f>
        <v>-5.6999999999999998E-4</v>
      </c>
      <c r="K1040" s="19">
        <f t="shared" si="64"/>
        <v>-4.8559999999999999E-4</v>
      </c>
      <c r="L1040" s="19">
        <f t="shared" si="65"/>
        <v>-0.57479999999999998</v>
      </c>
      <c r="M1040" s="19">
        <f t="shared" si="66"/>
        <v>-0.78800000000000003</v>
      </c>
    </row>
    <row r="1041" spans="1:13" hidden="1">
      <c r="A1041" s="88" t="str">
        <f>Solieusap!A750</f>
        <v>131</v>
      </c>
      <c r="B1041" s="88" t="str">
        <f>Solieusap!B750</f>
        <v>GY</v>
      </c>
      <c r="C1041" s="88" t="str">
        <f>Solieusap!C750</f>
        <v>LinStatic</v>
      </c>
      <c r="D1041" s="88">
        <f>Solieusap!D750</f>
        <v>0</v>
      </c>
      <c r="E1041" s="19">
        <f>(Solieusap!E750)</f>
        <v>-5.1159999999999997E-4</v>
      </c>
      <c r="F1041" s="19">
        <f>(Solieusap!F750)</f>
        <v>0.45140000000000002</v>
      </c>
      <c r="G1041" s="19">
        <f>(Solieusap!G750)</f>
        <v>1.3754999999999999</v>
      </c>
      <c r="H1041" s="19">
        <f>(Solieusap!H750)</f>
        <v>-0.64241000000000004</v>
      </c>
      <c r="I1041" s="19">
        <f>(Solieusap!I750)</f>
        <v>-4.8999999999999998E-4</v>
      </c>
      <c r="J1041" s="19">
        <f>(Solieusap!J750)</f>
        <v>7.7999999999999999E-4</v>
      </c>
      <c r="K1041" s="19">
        <f t="shared" si="64"/>
        <v>-5.1159999999999997E-4</v>
      </c>
      <c r="L1041" s="19">
        <f t="shared" si="65"/>
        <v>0.45140000000000002</v>
      </c>
      <c r="M1041" s="19">
        <f t="shared" si="66"/>
        <v>1.3754999999999999</v>
      </c>
    </row>
    <row r="1042" spans="1:13" hidden="1">
      <c r="A1042" s="88" t="str">
        <f>Solieusap!A1112</f>
        <v>147</v>
      </c>
      <c r="B1042" s="88" t="str">
        <f>Solieusap!B1112</f>
        <v>HT2</v>
      </c>
      <c r="C1042" s="88" t="str">
        <f>Solieusap!C1112</f>
        <v>LinStatic</v>
      </c>
      <c r="D1042" s="88">
        <f>Solieusap!D1112</f>
        <v>0</v>
      </c>
      <c r="E1042" s="19">
        <f>(Solieusap!E1112)</f>
        <v>-5.2110000000000004E-4</v>
      </c>
      <c r="F1042" s="19">
        <f>(Solieusap!F1112)</f>
        <v>-6.4999999999999997E-3</v>
      </c>
      <c r="G1042" s="19">
        <f>(Solieusap!G1112)</f>
        <v>5.1311</v>
      </c>
      <c r="H1042" s="19">
        <f>(Solieusap!H1112)</f>
        <v>9.2300000000000004E-3</v>
      </c>
      <c r="I1042" s="19">
        <f>(Solieusap!I1112)</f>
        <v>-4.6999999999999999E-4</v>
      </c>
      <c r="J1042" s="19">
        <f>(Solieusap!J1112)</f>
        <v>-8.6759999999999996E-6</v>
      </c>
      <c r="K1042" s="19">
        <f t="shared" si="64"/>
        <v>-5.2110000000000004E-4</v>
      </c>
      <c r="L1042" s="19">
        <f t="shared" si="65"/>
        <v>-6.4999999999999997E-3</v>
      </c>
      <c r="M1042" s="19">
        <f t="shared" si="66"/>
        <v>5.1311</v>
      </c>
    </row>
    <row r="1043" spans="1:13" hidden="1">
      <c r="A1043" s="88" t="str">
        <f>Solieusap!A1572</f>
        <v>167</v>
      </c>
      <c r="B1043" s="88" t="str">
        <f>Solieusap!B1572</f>
        <v>HT2</v>
      </c>
      <c r="C1043" s="88" t="str">
        <f>Solieusap!C1572</f>
        <v>LinStatic</v>
      </c>
      <c r="D1043" s="88">
        <f>Solieusap!D1572</f>
        <v>0</v>
      </c>
      <c r="E1043" s="19">
        <f>(Solieusap!E1572)</f>
        <v>-5.2269999999999997E-4</v>
      </c>
      <c r="F1043" s="19">
        <f>(Solieusap!F1572)</f>
        <v>-8.6E-3</v>
      </c>
      <c r="G1043" s="19">
        <f>(Solieusap!G1572)</f>
        <v>3.2159</v>
      </c>
      <c r="H1043" s="19">
        <f>(Solieusap!H1572)</f>
        <v>1.103E-2</v>
      </c>
      <c r="I1043" s="19">
        <f>(Solieusap!I1572)</f>
        <v>-5.5000000000000003E-4</v>
      </c>
      <c r="J1043" s="19">
        <f>(Solieusap!J1572)</f>
        <v>2.868E-5</v>
      </c>
      <c r="K1043" s="19">
        <f t="shared" si="64"/>
        <v>-5.2269999999999997E-4</v>
      </c>
      <c r="L1043" s="19">
        <f t="shared" si="65"/>
        <v>-8.6E-3</v>
      </c>
      <c r="M1043" s="19">
        <f t="shared" si="66"/>
        <v>3.2159</v>
      </c>
    </row>
    <row r="1044" spans="1:13" hidden="1">
      <c r="A1044" s="88" t="str">
        <f>Solieusap!A654</f>
        <v>127</v>
      </c>
      <c r="B1044" s="88" t="str">
        <f>Solieusap!B654</f>
        <v>HT4</v>
      </c>
      <c r="C1044" s="88" t="str">
        <f>Solieusap!C654</f>
        <v>LinStatic</v>
      </c>
      <c r="D1044" s="88">
        <f>Solieusap!D654</f>
        <v>0</v>
      </c>
      <c r="E1044" s="19">
        <f>(Solieusap!E654)</f>
        <v>-5.2479999999999996E-4</v>
      </c>
      <c r="F1044" s="19">
        <f>(Solieusap!F654)</f>
        <v>-2.8899999999999999E-2</v>
      </c>
      <c r="G1044" s="19">
        <f>(Solieusap!G654)</f>
        <v>4.4463999999999997</v>
      </c>
      <c r="H1044" s="19">
        <f>(Solieusap!H654)</f>
        <v>4.0059999999999998E-2</v>
      </c>
      <c r="I1044" s="19">
        <f>(Solieusap!I654)</f>
        <v>-4.8999999999999998E-4</v>
      </c>
      <c r="J1044" s="19">
        <f>(Solieusap!J654)</f>
        <v>-6.2739999999999999E-5</v>
      </c>
      <c r="K1044" s="19">
        <f t="shared" si="64"/>
        <v>-5.2479999999999996E-4</v>
      </c>
      <c r="L1044" s="19">
        <f t="shared" si="65"/>
        <v>-2.8899999999999999E-2</v>
      </c>
      <c r="M1044" s="19">
        <f t="shared" si="66"/>
        <v>4.4463999999999997</v>
      </c>
    </row>
    <row r="1045" spans="1:13" hidden="1">
      <c r="A1045" s="88" t="str">
        <f>Solieusap!A744</f>
        <v>131</v>
      </c>
      <c r="B1045" s="88" t="str">
        <f>Solieusap!B744</f>
        <v>HT2</v>
      </c>
      <c r="C1045" s="88" t="str">
        <f>Solieusap!C744</f>
        <v>LinStatic</v>
      </c>
      <c r="D1045" s="88">
        <f>Solieusap!D744</f>
        <v>0</v>
      </c>
      <c r="E1045" s="19">
        <f>(Solieusap!E744)</f>
        <v>-5.4560000000000003E-4</v>
      </c>
      <c r="F1045" s="19">
        <f>(Solieusap!F744)</f>
        <v>-0.01</v>
      </c>
      <c r="G1045" s="19">
        <f>(Solieusap!G744)</f>
        <v>4.8011999999999997</v>
      </c>
      <c r="H1045" s="19">
        <f>(Solieusap!H744)</f>
        <v>1.2359999999999999E-2</v>
      </c>
      <c r="I1045" s="19">
        <f>(Solieusap!I744)</f>
        <v>-4.8999999999999998E-4</v>
      </c>
      <c r="J1045" s="19">
        <f>(Solieusap!J744)</f>
        <v>1.838E-5</v>
      </c>
      <c r="K1045" s="19">
        <f t="shared" si="64"/>
        <v>-5.4560000000000003E-4</v>
      </c>
      <c r="L1045" s="19">
        <f t="shared" si="65"/>
        <v>-0.01</v>
      </c>
      <c r="M1045" s="19">
        <f t="shared" si="66"/>
        <v>4.8011999999999997</v>
      </c>
    </row>
    <row r="1046" spans="1:13" hidden="1">
      <c r="A1046" s="88" t="str">
        <f>Solieusap!A747</f>
        <v>131</v>
      </c>
      <c r="B1046" s="88" t="str">
        <f>Solieusap!B747</f>
        <v>HT5</v>
      </c>
      <c r="C1046" s="88" t="str">
        <f>Solieusap!C747</f>
        <v>LinStatic</v>
      </c>
      <c r="D1046" s="88">
        <f>Solieusap!D747</f>
        <v>0</v>
      </c>
      <c r="E1046" s="19">
        <f>(Solieusap!E747)</f>
        <v>-5.6590000000000004E-4</v>
      </c>
      <c r="F1046" s="19">
        <f>(Solieusap!F747)</f>
        <v>-4.1999999999999997E-3</v>
      </c>
      <c r="G1046" s="19">
        <f>(Solieusap!G747)</f>
        <v>5.0015000000000001</v>
      </c>
      <c r="H1046" s="19">
        <f>(Solieusap!H747)</f>
        <v>5.5999999999999999E-3</v>
      </c>
      <c r="I1046" s="19">
        <f>(Solieusap!I747)</f>
        <v>-5.0000000000000001E-4</v>
      </c>
      <c r="J1046" s="19">
        <f>(Solieusap!J747)</f>
        <v>9.0350000000000007E-6</v>
      </c>
      <c r="K1046" s="19">
        <f t="shared" si="64"/>
        <v>-5.6590000000000004E-4</v>
      </c>
      <c r="L1046" s="19">
        <f t="shared" si="65"/>
        <v>-4.1999999999999997E-3</v>
      </c>
      <c r="M1046" s="19">
        <f t="shared" si="66"/>
        <v>5.0015000000000001</v>
      </c>
    </row>
    <row r="1047" spans="1:13" hidden="1">
      <c r="A1047" s="88" t="str">
        <f>Solieusap!A653</f>
        <v>127</v>
      </c>
      <c r="B1047" s="88" t="str">
        <f>Solieusap!B653</f>
        <v>HT3</v>
      </c>
      <c r="C1047" s="88" t="str">
        <f>Solieusap!C653</f>
        <v>LinStatic</v>
      </c>
      <c r="D1047" s="88">
        <f>Solieusap!D653</f>
        <v>0</v>
      </c>
      <c r="E1047" s="19">
        <f>(Solieusap!E653)</f>
        <v>-5.7709999999999999E-4</v>
      </c>
      <c r="F1047" s="19">
        <f>(Solieusap!F653)</f>
        <v>-5.5199999999999999E-2</v>
      </c>
      <c r="G1047" s="19">
        <f>(Solieusap!G653)</f>
        <v>4.4599000000000002</v>
      </c>
      <c r="H1047" s="19">
        <f>(Solieusap!H653)</f>
        <v>7.6850000000000002E-2</v>
      </c>
      <c r="I1047" s="19">
        <f>(Solieusap!I653)</f>
        <v>-5.5999999999999995E-4</v>
      </c>
      <c r="J1047" s="19">
        <f>(Solieusap!J653)</f>
        <v>-3.3E-4</v>
      </c>
      <c r="K1047" s="19">
        <f t="shared" si="64"/>
        <v>-5.7709999999999999E-4</v>
      </c>
      <c r="L1047" s="19">
        <f t="shared" si="65"/>
        <v>-5.5199999999999999E-2</v>
      </c>
      <c r="M1047" s="19">
        <f t="shared" si="66"/>
        <v>4.4599000000000002</v>
      </c>
    </row>
    <row r="1048" spans="1:13" hidden="1">
      <c r="A1048" s="88" t="str">
        <f>Solieusap!A1809</f>
        <v>308</v>
      </c>
      <c r="B1048" s="88" t="str">
        <f>Solieusap!B1809</f>
        <v>GYY</v>
      </c>
      <c r="C1048" s="88" t="str">
        <f>Solieusap!C1809</f>
        <v>LinStatic</v>
      </c>
      <c r="D1048" s="88">
        <f>Solieusap!D1809</f>
        <v>0</v>
      </c>
      <c r="E1048" s="19">
        <f>(Solieusap!E1809)</f>
        <v>-5.955E-4</v>
      </c>
      <c r="F1048" s="19">
        <f>(Solieusap!F1809)</f>
        <v>-0.1633</v>
      </c>
      <c r="G1048" s="19">
        <f>(Solieusap!G1809)</f>
        <v>-0.25700000000000001</v>
      </c>
      <c r="H1048" s="19">
        <f>(Solieusap!H1809)</f>
        <v>0.54464999999999997</v>
      </c>
      <c r="I1048" s="19">
        <f>(Solieusap!I1809)</f>
        <v>-2.9E-4</v>
      </c>
      <c r="J1048" s="19">
        <f>(Solieusap!J1809)</f>
        <v>-2.2639999999999998E-6</v>
      </c>
      <c r="K1048" s="19">
        <f t="shared" si="64"/>
        <v>-5.955E-4</v>
      </c>
      <c r="L1048" s="19">
        <f t="shared" si="65"/>
        <v>-0.1633</v>
      </c>
      <c r="M1048" s="19">
        <f t="shared" si="66"/>
        <v>-0.25700000000000001</v>
      </c>
    </row>
    <row r="1049" spans="1:13" hidden="1">
      <c r="A1049" s="88" t="str">
        <f>Solieusap!A1114</f>
        <v>147</v>
      </c>
      <c r="B1049" s="88" t="str">
        <f>Solieusap!B1114</f>
        <v>HT4</v>
      </c>
      <c r="C1049" s="88" t="str">
        <f>Solieusap!C1114</f>
        <v>LinStatic</v>
      </c>
      <c r="D1049" s="88">
        <f>Solieusap!D1114</f>
        <v>0</v>
      </c>
      <c r="E1049" s="19">
        <f>(Solieusap!E1114)</f>
        <v>-5.9730000000000004E-4</v>
      </c>
      <c r="F1049" s="19">
        <f>(Solieusap!F1114)</f>
        <v>-3.3599999999999998E-2</v>
      </c>
      <c r="G1049" s="19">
        <f>(Solieusap!G1114)</f>
        <v>5.1738</v>
      </c>
      <c r="H1049" s="19">
        <f>(Solieusap!H1114)</f>
        <v>4.4639999999999999E-2</v>
      </c>
      <c r="I1049" s="19">
        <f>(Solieusap!I1114)</f>
        <v>-5.5999999999999995E-4</v>
      </c>
      <c r="J1049" s="19">
        <f>(Solieusap!J1114)</f>
        <v>1.078E-5</v>
      </c>
      <c r="K1049" s="19">
        <f t="shared" si="64"/>
        <v>-5.9730000000000004E-4</v>
      </c>
      <c r="L1049" s="19">
        <f t="shared" si="65"/>
        <v>-3.3599999999999998E-2</v>
      </c>
      <c r="M1049" s="19">
        <f t="shared" si="66"/>
        <v>5.1738</v>
      </c>
    </row>
    <row r="1050" spans="1:13" hidden="1">
      <c r="A1050" s="88" t="str">
        <f>Solieusap!A1205</f>
        <v>151</v>
      </c>
      <c r="B1050" s="88" t="str">
        <f>Solieusap!B1205</f>
        <v>HT3</v>
      </c>
      <c r="C1050" s="88" t="str">
        <f>Solieusap!C1205</f>
        <v>LinStatic</v>
      </c>
      <c r="D1050" s="88">
        <f>Solieusap!D1205</f>
        <v>0</v>
      </c>
      <c r="E1050" s="19">
        <f>(Solieusap!E1205)</f>
        <v>-6.0930000000000001E-4</v>
      </c>
      <c r="F1050" s="19">
        <f>(Solieusap!F1205)</f>
        <v>-5.8999999999999997E-2</v>
      </c>
      <c r="G1050" s="19">
        <f>(Solieusap!G1205)</f>
        <v>4.7313999999999998</v>
      </c>
      <c r="H1050" s="19">
        <f>(Solieusap!H1205)</f>
        <v>7.9659999999999995E-2</v>
      </c>
      <c r="I1050" s="19">
        <f>(Solieusap!I1205)</f>
        <v>-7.2999999999999996E-4</v>
      </c>
      <c r="J1050" s="19">
        <f>(Solieusap!J1205)</f>
        <v>2.9999999999999997E-4</v>
      </c>
      <c r="K1050" s="19">
        <f t="shared" si="64"/>
        <v>-6.0930000000000001E-4</v>
      </c>
      <c r="L1050" s="19">
        <f t="shared" si="65"/>
        <v>-5.8999999999999997E-2</v>
      </c>
      <c r="M1050" s="19">
        <f t="shared" si="66"/>
        <v>4.7313999999999998</v>
      </c>
    </row>
    <row r="1051" spans="1:13" hidden="1">
      <c r="A1051" s="88" t="str">
        <f>Solieusap!A1118</f>
        <v>147</v>
      </c>
      <c r="B1051" s="88" t="str">
        <f>Solieusap!B1118</f>
        <v>GY</v>
      </c>
      <c r="C1051" s="88" t="str">
        <f>Solieusap!C1118</f>
        <v>LinStatic</v>
      </c>
      <c r="D1051" s="88">
        <f>Solieusap!D1118</f>
        <v>0</v>
      </c>
      <c r="E1051" s="19">
        <f>(Solieusap!E1118)</f>
        <v>-6.2319999999999997E-4</v>
      </c>
      <c r="F1051" s="19">
        <f>(Solieusap!F1118)</f>
        <v>0.50560000000000005</v>
      </c>
      <c r="G1051" s="19">
        <f>(Solieusap!G1118)</f>
        <v>-0.84360000000000002</v>
      </c>
      <c r="H1051" s="19">
        <f>(Solieusap!H1118)</f>
        <v>-0.69128999999999996</v>
      </c>
      <c r="I1051" s="19">
        <f>(Solieusap!I1118)</f>
        <v>-9.2000000000000003E-4</v>
      </c>
      <c r="J1051" s="19">
        <f>(Solieusap!J1118)</f>
        <v>-9.7269999999999995E-5</v>
      </c>
      <c r="K1051" s="19">
        <f t="shared" si="64"/>
        <v>-6.2319999999999997E-4</v>
      </c>
      <c r="L1051" s="19">
        <f t="shared" si="65"/>
        <v>0.50560000000000005</v>
      </c>
      <c r="M1051" s="19">
        <f t="shared" si="66"/>
        <v>-0.84360000000000002</v>
      </c>
    </row>
    <row r="1052" spans="1:13" hidden="1">
      <c r="A1052" s="88" t="str">
        <f>Solieusap!A1113</f>
        <v>147</v>
      </c>
      <c r="B1052" s="88" t="str">
        <f>Solieusap!B1113</f>
        <v>HT3</v>
      </c>
      <c r="C1052" s="88" t="str">
        <f>Solieusap!C1113</f>
        <v>LinStatic</v>
      </c>
      <c r="D1052" s="88">
        <f>Solieusap!D1113</f>
        <v>0</v>
      </c>
      <c r="E1052" s="19">
        <f>(Solieusap!E1113)</f>
        <v>-6.2540000000000002E-4</v>
      </c>
      <c r="F1052" s="19">
        <f>(Solieusap!F1113)</f>
        <v>-6.7400000000000002E-2</v>
      </c>
      <c r="G1052" s="19">
        <f>(Solieusap!G1113)</f>
        <v>5.2389000000000001</v>
      </c>
      <c r="H1052" s="19">
        <f>(Solieusap!H1113)</f>
        <v>8.8580000000000006E-2</v>
      </c>
      <c r="I1052" s="19">
        <f>(Solieusap!I1113)</f>
        <v>-6.0999999999999997E-4</v>
      </c>
      <c r="J1052" s="19">
        <f>(Solieusap!J1113)</f>
        <v>2.1000000000000001E-4</v>
      </c>
      <c r="K1052" s="19">
        <f t="shared" si="64"/>
        <v>-6.2540000000000002E-4</v>
      </c>
      <c r="L1052" s="19">
        <f t="shared" si="65"/>
        <v>-6.7400000000000002E-2</v>
      </c>
      <c r="M1052" s="19">
        <f t="shared" si="66"/>
        <v>5.2389000000000001</v>
      </c>
    </row>
    <row r="1053" spans="1:13" hidden="1">
      <c r="A1053" s="88" t="str">
        <f>Solieusap!A705</f>
        <v>129</v>
      </c>
      <c r="B1053" s="88" t="str">
        <f>Solieusap!B705</f>
        <v>GYY</v>
      </c>
      <c r="C1053" s="88" t="str">
        <f>Solieusap!C705</f>
        <v>LinStatic</v>
      </c>
      <c r="D1053" s="88">
        <f>Solieusap!D705</f>
        <v>0</v>
      </c>
      <c r="E1053" s="19">
        <f>(Solieusap!E705)</f>
        <v>-6.2920000000000001E-4</v>
      </c>
      <c r="F1053" s="19">
        <f>(Solieusap!F705)</f>
        <v>-0.5181</v>
      </c>
      <c r="G1053" s="19">
        <f>(Solieusap!G705)</f>
        <v>-1.7170000000000001</v>
      </c>
      <c r="H1053" s="19">
        <f>(Solieusap!H705)</f>
        <v>0.73826999999999998</v>
      </c>
      <c r="I1053" s="19">
        <f>(Solieusap!I705)</f>
        <v>-5.9999999999999995E-4</v>
      </c>
      <c r="J1053" s="19">
        <f>(Solieusap!J705)</f>
        <v>9.1E-4</v>
      </c>
      <c r="K1053" s="19">
        <f t="shared" si="64"/>
        <v>-6.2920000000000001E-4</v>
      </c>
      <c r="L1053" s="19">
        <f t="shared" si="65"/>
        <v>-0.5181</v>
      </c>
      <c r="M1053" s="19">
        <f t="shared" si="66"/>
        <v>-1.7170000000000001</v>
      </c>
    </row>
    <row r="1054" spans="1:13" hidden="1">
      <c r="A1054" s="88" t="str">
        <f>Solieusap!A1762</f>
        <v>307</v>
      </c>
      <c r="B1054" s="88" t="str">
        <f>Solieusap!B1762</f>
        <v>GY</v>
      </c>
      <c r="C1054" s="88" t="str">
        <f>Solieusap!C1762</f>
        <v>LinStatic</v>
      </c>
      <c r="D1054" s="88">
        <f>Solieusap!D1762</f>
        <v>0</v>
      </c>
      <c r="E1054" s="19">
        <f>(Solieusap!E1762)</f>
        <v>-6.3230000000000003E-4</v>
      </c>
      <c r="F1054" s="19">
        <f>(Solieusap!F1762)</f>
        <v>0.13150000000000001</v>
      </c>
      <c r="G1054" s="19">
        <f>(Solieusap!G1762)</f>
        <v>0.1794</v>
      </c>
      <c r="H1054" s="19">
        <f>(Solieusap!H1762)</f>
        <v>-0.44151000000000001</v>
      </c>
      <c r="I1054" s="19">
        <f>(Solieusap!I1762)</f>
        <v>-2.9999999999999997E-4</v>
      </c>
      <c r="J1054" s="19">
        <f>(Solieusap!J1762)</f>
        <v>6.533E-6</v>
      </c>
      <c r="K1054" s="19">
        <f t="shared" si="64"/>
        <v>-6.3230000000000003E-4</v>
      </c>
      <c r="L1054" s="19">
        <f t="shared" si="65"/>
        <v>0.13150000000000001</v>
      </c>
      <c r="M1054" s="19">
        <f t="shared" si="66"/>
        <v>0.1794</v>
      </c>
    </row>
    <row r="1055" spans="1:13" hidden="1">
      <c r="A1055" s="88" t="str">
        <f>Solieusap!A1073</f>
        <v>145</v>
      </c>
      <c r="B1055" s="88" t="str">
        <f>Solieusap!B1073</f>
        <v>GYY</v>
      </c>
      <c r="C1055" s="88" t="str">
        <f>Solieusap!C1073</f>
        <v>LinStatic</v>
      </c>
      <c r="D1055" s="88">
        <f>Solieusap!D1073</f>
        <v>0</v>
      </c>
      <c r="E1055" s="19">
        <f>(Solieusap!E1073)</f>
        <v>-6.9189999999999996E-4</v>
      </c>
      <c r="F1055" s="19">
        <f>(Solieusap!F1073)</f>
        <v>-0.57889999999999997</v>
      </c>
      <c r="G1055" s="19">
        <f>(Solieusap!G1073)</f>
        <v>1.0362</v>
      </c>
      <c r="H1055" s="19">
        <f>(Solieusap!H1073)</f>
        <v>0.79303999999999997</v>
      </c>
      <c r="I1055" s="19">
        <f>(Solieusap!I1073)</f>
        <v>-1.0399999999999999E-3</v>
      </c>
      <c r="J1055" s="19">
        <f>(Solieusap!J1073)</f>
        <v>-1.1E-4</v>
      </c>
      <c r="K1055" s="19">
        <f t="shared" si="64"/>
        <v>-6.9189999999999996E-4</v>
      </c>
      <c r="L1055" s="19">
        <f t="shared" si="65"/>
        <v>-0.57889999999999997</v>
      </c>
      <c r="M1055" s="19">
        <f t="shared" si="66"/>
        <v>1.0362</v>
      </c>
    </row>
    <row r="1056" spans="1:13" hidden="1">
      <c r="A1056" s="88" t="str">
        <f>Solieusap!A1481</f>
        <v>163</v>
      </c>
      <c r="B1056" s="88" t="str">
        <f>Solieusap!B1481</f>
        <v>HT3</v>
      </c>
      <c r="C1056" s="88" t="str">
        <f>Solieusap!C1481</f>
        <v>LinStatic</v>
      </c>
      <c r="D1056" s="88">
        <f>Solieusap!D1481</f>
        <v>0</v>
      </c>
      <c r="E1056" s="19">
        <f>(Solieusap!E1481)</f>
        <v>-7.6570000000000002E-4</v>
      </c>
      <c r="F1056" s="19">
        <f>(Solieusap!F1481)</f>
        <v>-5.7700000000000001E-2</v>
      </c>
      <c r="G1056" s="19">
        <f>(Solieusap!G1481)</f>
        <v>3.4615</v>
      </c>
      <c r="H1056" s="19">
        <f>(Solieusap!H1481)</f>
        <v>7.9799999999999996E-2</v>
      </c>
      <c r="I1056" s="19">
        <f>(Solieusap!I1481)</f>
        <v>-8.9999999999999998E-4</v>
      </c>
      <c r="J1056" s="19">
        <f>(Solieusap!J1481)</f>
        <v>-9.878E-5</v>
      </c>
      <c r="K1056" s="19">
        <f t="shared" si="64"/>
        <v>-7.6570000000000002E-4</v>
      </c>
      <c r="L1056" s="19">
        <f t="shared" si="65"/>
        <v>-5.7700000000000001E-2</v>
      </c>
      <c r="M1056" s="19">
        <f t="shared" si="66"/>
        <v>3.4615</v>
      </c>
    </row>
    <row r="1057" spans="1:13" hidden="1">
      <c r="A1057" s="88" t="str">
        <f>Solieusap!A1528</f>
        <v>165</v>
      </c>
      <c r="B1057" s="88" t="str">
        <f>Solieusap!B1528</f>
        <v>HT4</v>
      </c>
      <c r="C1057" s="88" t="str">
        <f>Solieusap!C1528</f>
        <v>LinStatic</v>
      </c>
      <c r="D1057" s="88">
        <f>Solieusap!D1528</f>
        <v>0</v>
      </c>
      <c r="E1057" s="19">
        <f>(Solieusap!E1528)</f>
        <v>-7.7660000000000001E-4</v>
      </c>
      <c r="F1057" s="19">
        <f>(Solieusap!F1528)</f>
        <v>-3.04E-2</v>
      </c>
      <c r="G1057" s="19">
        <f>(Solieusap!G1528)</f>
        <v>3.2185000000000001</v>
      </c>
      <c r="H1057" s="19">
        <f>(Solieusap!H1528)</f>
        <v>4.1369999999999997E-2</v>
      </c>
      <c r="I1057" s="19">
        <f>(Solieusap!I1528)</f>
        <v>-1.0300000000000001E-3</v>
      </c>
      <c r="J1057" s="19">
        <f>(Solieusap!J1528)</f>
        <v>5.5139999999999997E-5</v>
      </c>
      <c r="K1057" s="19">
        <f t="shared" si="64"/>
        <v>-7.7660000000000001E-4</v>
      </c>
      <c r="L1057" s="19">
        <f t="shared" si="65"/>
        <v>-3.04E-2</v>
      </c>
      <c r="M1057" s="19">
        <f t="shared" si="66"/>
        <v>3.2185000000000001</v>
      </c>
    </row>
    <row r="1058" spans="1:13" hidden="1">
      <c r="A1058" s="88" t="str">
        <f>Solieusap!A607</f>
        <v>125</v>
      </c>
      <c r="B1058" s="88" t="str">
        <f>Solieusap!B607</f>
        <v>HT3</v>
      </c>
      <c r="C1058" s="88" t="str">
        <f>Solieusap!C607</f>
        <v>LinStatic</v>
      </c>
      <c r="D1058" s="88">
        <f>Solieusap!D607</f>
        <v>0</v>
      </c>
      <c r="E1058" s="19">
        <f>(Solieusap!E607)</f>
        <v>-8.1890000000000001E-4</v>
      </c>
      <c r="F1058" s="19">
        <f>(Solieusap!F607)</f>
        <v>-5.74E-2</v>
      </c>
      <c r="G1058" s="19">
        <f>(Solieusap!G607)</f>
        <v>4.7744999999999997</v>
      </c>
      <c r="H1058" s="19">
        <f>(Solieusap!H607)</f>
        <v>7.8240000000000004E-2</v>
      </c>
      <c r="I1058" s="19">
        <f>(Solieusap!I607)</f>
        <v>-8.1999999999999998E-4</v>
      </c>
      <c r="J1058" s="19">
        <f>(Solieusap!J607)</f>
        <v>-2.5400000000000001E-5</v>
      </c>
      <c r="K1058" s="19">
        <f t="shared" si="64"/>
        <v>-8.1890000000000001E-4</v>
      </c>
      <c r="L1058" s="19">
        <f t="shared" si="65"/>
        <v>-5.74E-2</v>
      </c>
      <c r="M1058" s="19">
        <f t="shared" si="66"/>
        <v>4.7744999999999997</v>
      </c>
    </row>
    <row r="1059" spans="1:13" hidden="1">
      <c r="A1059" s="88" t="str">
        <f>Solieusap!A336</f>
        <v>107</v>
      </c>
      <c r="B1059" s="88" t="str">
        <f>Solieusap!B336</f>
        <v>GY</v>
      </c>
      <c r="C1059" s="88" t="str">
        <f>Solieusap!C336</f>
        <v>LinStatic</v>
      </c>
      <c r="D1059" s="88">
        <f>Solieusap!D336</f>
        <v>0</v>
      </c>
      <c r="E1059" s="19">
        <f>(Solieusap!E336)</f>
        <v>-8.6200000000000003E-4</v>
      </c>
      <c r="F1059" s="19">
        <f>(Solieusap!F336)</f>
        <v>0.86950000000000005</v>
      </c>
      <c r="G1059" s="19">
        <f>(Solieusap!G336)</f>
        <v>-2.1604999999999999</v>
      </c>
      <c r="H1059" s="19">
        <f>(Solieusap!H336)</f>
        <v>-0.92159999999999997</v>
      </c>
      <c r="I1059" s="19">
        <f>(Solieusap!I336)</f>
        <v>-1.8799999999999999E-3</v>
      </c>
      <c r="J1059" s="19">
        <f>(Solieusap!J336)</f>
        <v>-3.294E-5</v>
      </c>
      <c r="K1059" s="19">
        <f t="shared" si="64"/>
        <v>-8.6200000000000003E-4</v>
      </c>
      <c r="L1059" s="19">
        <f t="shared" si="65"/>
        <v>0.86950000000000005</v>
      </c>
      <c r="M1059" s="19">
        <f t="shared" si="66"/>
        <v>-2.1604999999999999</v>
      </c>
    </row>
    <row r="1060" spans="1:13" hidden="1">
      <c r="A1060" s="88" t="str">
        <f>Solieusap!A1618</f>
        <v>169</v>
      </c>
      <c r="B1060" s="88" t="str">
        <f>Solieusap!B1618</f>
        <v>HT2</v>
      </c>
      <c r="C1060" s="88" t="str">
        <f>Solieusap!C1618</f>
        <v>LinStatic</v>
      </c>
      <c r="D1060" s="88">
        <f>Solieusap!D1618</f>
        <v>0</v>
      </c>
      <c r="E1060" s="19">
        <f>(Solieusap!E1618)</f>
        <v>-8.9700000000000001E-4</v>
      </c>
      <c r="F1060" s="19">
        <f>(Solieusap!F1618)</f>
        <v>-7.3000000000000001E-3</v>
      </c>
      <c r="G1060" s="19">
        <f>(Solieusap!G1618)</f>
        <v>2.4430000000000001</v>
      </c>
      <c r="H1060" s="19">
        <f>(Solieusap!H1618)</f>
        <v>9.6900000000000007E-3</v>
      </c>
      <c r="I1060" s="19">
        <f>(Solieusap!I1618)</f>
        <v>-8.8999999999999995E-4</v>
      </c>
      <c r="J1060" s="19">
        <f>(Solieusap!J1618)</f>
        <v>6.2079999999999997E-6</v>
      </c>
      <c r="K1060" s="19">
        <f t="shared" si="64"/>
        <v>-8.9700000000000001E-4</v>
      </c>
      <c r="L1060" s="19">
        <f t="shared" si="65"/>
        <v>-7.3000000000000001E-3</v>
      </c>
      <c r="M1060" s="19">
        <f t="shared" si="66"/>
        <v>2.4430000000000001</v>
      </c>
    </row>
    <row r="1061" spans="1:13" hidden="1">
      <c r="A1061" s="88" t="str">
        <f>Solieusap!A238</f>
        <v>101</v>
      </c>
      <c r="B1061" s="88" t="str">
        <f>Solieusap!B238</f>
        <v>HT2</v>
      </c>
      <c r="C1061" s="88" t="str">
        <f>Solieusap!C238</f>
        <v>LinStatic</v>
      </c>
      <c r="D1061" s="88">
        <f>Solieusap!D238</f>
        <v>0</v>
      </c>
      <c r="E1061" s="19">
        <f>(Solieusap!E238)</f>
        <v>-9.0799999999999995E-4</v>
      </c>
      <c r="F1061" s="19">
        <f>(Solieusap!F238)</f>
        <v>-5.1999999999999998E-3</v>
      </c>
      <c r="G1061" s="19">
        <f>(Solieusap!G238)</f>
        <v>4.6003999999999996</v>
      </c>
      <c r="H1061" s="19">
        <f>(Solieusap!H238)</f>
        <v>7.9600000000000001E-3</v>
      </c>
      <c r="I1061" s="19">
        <f>(Solieusap!I238)</f>
        <v>-8.9999999999999998E-4</v>
      </c>
      <c r="J1061" s="19">
        <f>(Solieusap!J238)</f>
        <v>-8.7420000000000003E-6</v>
      </c>
      <c r="K1061" s="19">
        <f t="shared" si="64"/>
        <v>-9.0799999999999995E-4</v>
      </c>
      <c r="L1061" s="19">
        <f t="shared" si="65"/>
        <v>-5.1999999999999998E-3</v>
      </c>
      <c r="M1061" s="19">
        <f t="shared" si="66"/>
        <v>4.6003999999999996</v>
      </c>
    </row>
    <row r="1062" spans="1:13" hidden="1">
      <c r="A1062" s="88" t="str">
        <f>Solieusap!A882</f>
        <v>137</v>
      </c>
      <c r="B1062" s="88" t="str">
        <f>Solieusap!B882</f>
        <v>HT2</v>
      </c>
      <c r="C1062" s="88" t="str">
        <f>Solieusap!C882</f>
        <v>LinStatic</v>
      </c>
      <c r="D1062" s="88">
        <f>Solieusap!D882</f>
        <v>0</v>
      </c>
      <c r="E1062" s="19">
        <f>(Solieusap!E882)</f>
        <v>-1.1000000000000001E-3</v>
      </c>
      <c r="F1062" s="19">
        <f>(Solieusap!F882)</f>
        <v>-8.2000000000000007E-3</v>
      </c>
      <c r="G1062" s="19">
        <f>(Solieusap!G882)</f>
        <v>3.4685000000000001</v>
      </c>
      <c r="H1062" s="19">
        <f>(Solieusap!H882)</f>
        <v>1.0529999999999999E-2</v>
      </c>
      <c r="I1062" s="19">
        <f>(Solieusap!I882)</f>
        <v>-1E-3</v>
      </c>
      <c r="J1062" s="19">
        <f>(Solieusap!J882)</f>
        <v>5.0950000000000003E-6</v>
      </c>
      <c r="K1062" s="19">
        <f t="shared" si="64"/>
        <v>-1.1000000000000001E-3</v>
      </c>
      <c r="L1062" s="19">
        <f t="shared" si="65"/>
        <v>-8.2000000000000007E-3</v>
      </c>
      <c r="M1062" s="19">
        <f t="shared" si="66"/>
        <v>3.4685000000000001</v>
      </c>
    </row>
    <row r="1063" spans="1:13" hidden="1">
      <c r="A1063" s="88" t="str">
        <f>Solieusap!A1621</f>
        <v>169</v>
      </c>
      <c r="B1063" s="88" t="str">
        <f>Solieusap!B1621</f>
        <v>HT5</v>
      </c>
      <c r="C1063" s="88" t="str">
        <f>Solieusap!C1621</f>
        <v>LinStatic</v>
      </c>
      <c r="D1063" s="88">
        <f>Solieusap!D1621</f>
        <v>0</v>
      </c>
      <c r="E1063" s="19">
        <f>(Solieusap!E1621)</f>
        <v>-1.1000000000000001E-3</v>
      </c>
      <c r="F1063" s="19">
        <f>(Solieusap!F1621)</f>
        <v>-4.7000000000000002E-3</v>
      </c>
      <c r="G1063" s="19">
        <f>(Solieusap!G1621)</f>
        <v>2.3386</v>
      </c>
      <c r="H1063" s="19">
        <f>(Solieusap!H1621)</f>
        <v>5.9199999999999999E-3</v>
      </c>
      <c r="I1063" s="19">
        <f>(Solieusap!I1621)</f>
        <v>-1.0200000000000001E-3</v>
      </c>
      <c r="J1063" s="19">
        <f>(Solieusap!J1621)</f>
        <v>3.5719999999999999E-6</v>
      </c>
      <c r="K1063" s="19">
        <f t="shared" si="64"/>
        <v>-1.1000000000000001E-3</v>
      </c>
      <c r="L1063" s="19">
        <f t="shared" si="65"/>
        <v>-4.7000000000000002E-3</v>
      </c>
      <c r="M1063" s="19">
        <f t="shared" si="66"/>
        <v>2.3386</v>
      </c>
    </row>
    <row r="1064" spans="1:13" hidden="1">
      <c r="A1064" s="88" t="str">
        <f>Solieusap!A383</f>
        <v>111</v>
      </c>
      <c r="B1064" s="88" t="str">
        <f>Solieusap!B383</f>
        <v>GYY</v>
      </c>
      <c r="C1064" s="88" t="str">
        <f>Solieusap!C383</f>
        <v>LinStatic</v>
      </c>
      <c r="D1064" s="88">
        <f>Solieusap!D383</f>
        <v>0</v>
      </c>
      <c r="E1064" s="19">
        <f>(Solieusap!E383)</f>
        <v>-1.1000000000000001E-3</v>
      </c>
      <c r="F1064" s="19">
        <f>(Solieusap!F383)</f>
        <v>-1.0330999999999999</v>
      </c>
      <c r="G1064" s="19">
        <f>(Solieusap!G383)</f>
        <v>2.4354</v>
      </c>
      <c r="H1064" s="19">
        <f>(Solieusap!H383)</f>
        <v>1.07324</v>
      </c>
      <c r="I1064" s="19">
        <f>(Solieusap!I383)</f>
        <v>-2.2499999999999998E-3</v>
      </c>
      <c r="J1064" s="19">
        <f>(Solieusap!J383)</f>
        <v>-4.1260000000000001E-5</v>
      </c>
      <c r="K1064" s="19">
        <f t="shared" si="64"/>
        <v>-1.1000000000000001E-3</v>
      </c>
      <c r="L1064" s="19">
        <f t="shared" si="65"/>
        <v>-1.0330999999999999</v>
      </c>
      <c r="M1064" s="19">
        <f t="shared" si="66"/>
        <v>2.4354</v>
      </c>
    </row>
    <row r="1065" spans="1:13" hidden="1">
      <c r="A1065" s="88" t="str">
        <f>Solieusap!A884</f>
        <v>137</v>
      </c>
      <c r="B1065" s="88" t="str">
        <f>Solieusap!B884</f>
        <v>HT4</v>
      </c>
      <c r="C1065" s="88" t="str">
        <f>Solieusap!C884</f>
        <v>LinStatic</v>
      </c>
      <c r="D1065" s="88">
        <f>Solieusap!D884</f>
        <v>0</v>
      </c>
      <c r="E1065" s="19">
        <f>(Solieusap!E884)</f>
        <v>-1.1999999999999999E-3</v>
      </c>
      <c r="F1065" s="19">
        <f>(Solieusap!F884)</f>
        <v>-2.9700000000000001E-2</v>
      </c>
      <c r="G1065" s="19">
        <f>(Solieusap!G884)</f>
        <v>3.4394999999999998</v>
      </c>
      <c r="H1065" s="19">
        <f>(Solieusap!H884)</f>
        <v>3.9910000000000001E-2</v>
      </c>
      <c r="I1065" s="19">
        <f>(Solieusap!I884)</f>
        <v>-1.0300000000000001E-3</v>
      </c>
      <c r="J1065" s="19">
        <f>(Solieusap!J884)</f>
        <v>6.1649999999999994E-5</v>
      </c>
      <c r="K1065" s="19">
        <f t="shared" si="64"/>
        <v>-1.1999999999999999E-3</v>
      </c>
      <c r="L1065" s="19">
        <f t="shared" si="65"/>
        <v>-2.9700000000000001E-2</v>
      </c>
      <c r="M1065" s="19">
        <f t="shared" si="66"/>
        <v>3.4394999999999998</v>
      </c>
    </row>
    <row r="1066" spans="1:13" hidden="1">
      <c r="A1066" s="88" t="str">
        <f>Solieusap!A284</f>
        <v>103</v>
      </c>
      <c r="B1066" s="88" t="str">
        <f>Solieusap!B284</f>
        <v>HT2</v>
      </c>
      <c r="C1066" s="88" t="str">
        <f>Solieusap!C284</f>
        <v>LinStatic</v>
      </c>
      <c r="D1066" s="88">
        <f>Solieusap!D284</f>
        <v>0</v>
      </c>
      <c r="E1066" s="19">
        <f>(Solieusap!E284)</f>
        <v>-1.1999999999999999E-3</v>
      </c>
      <c r="F1066" s="19">
        <f>(Solieusap!F284)</f>
        <v>-5.5999999999999999E-3</v>
      </c>
      <c r="G1066" s="19">
        <f>(Solieusap!G284)</f>
        <v>3.7240000000000002</v>
      </c>
      <c r="H1066" s="19">
        <f>(Solieusap!H284)</f>
        <v>8.3400000000000002E-3</v>
      </c>
      <c r="I1066" s="19">
        <f>(Solieusap!I284)</f>
        <v>-1.15E-3</v>
      </c>
      <c r="J1066" s="19">
        <f>(Solieusap!J284)</f>
        <v>-3.6560000000000002E-5</v>
      </c>
      <c r="K1066" s="19">
        <f t="shared" si="64"/>
        <v>-1.1999999999999999E-3</v>
      </c>
      <c r="L1066" s="19">
        <f t="shared" si="65"/>
        <v>-5.5999999999999999E-3</v>
      </c>
      <c r="M1066" s="19">
        <f t="shared" si="66"/>
        <v>3.7240000000000002</v>
      </c>
    </row>
    <row r="1067" spans="1:13" hidden="1">
      <c r="A1067" s="88" t="str">
        <f>Solieusap!A1574</f>
        <v>167</v>
      </c>
      <c r="B1067" s="88" t="str">
        <f>Solieusap!B1574</f>
        <v>HT4</v>
      </c>
      <c r="C1067" s="88" t="str">
        <f>Solieusap!C1574</f>
        <v>LinStatic</v>
      </c>
      <c r="D1067" s="88">
        <f>Solieusap!D1574</f>
        <v>0</v>
      </c>
      <c r="E1067" s="19">
        <f>(Solieusap!E1574)</f>
        <v>-1.1999999999999999E-3</v>
      </c>
      <c r="F1067" s="19">
        <f>(Solieusap!F1574)</f>
        <v>-0.03</v>
      </c>
      <c r="G1067" s="19">
        <f>(Solieusap!G1574)</f>
        <v>3.1858</v>
      </c>
      <c r="H1067" s="19">
        <f>(Solieusap!H1574)</f>
        <v>4.0770000000000001E-2</v>
      </c>
      <c r="I1067" s="19">
        <f>(Solieusap!I1574)</f>
        <v>-1.4300000000000001E-3</v>
      </c>
      <c r="J1067" s="19">
        <f>(Solieusap!J1574)</f>
        <v>9.3949999999999993E-5</v>
      </c>
      <c r="K1067" s="19">
        <f t="shared" si="64"/>
        <v>-1.1999999999999999E-3</v>
      </c>
      <c r="L1067" s="19">
        <f t="shared" si="65"/>
        <v>-0.03</v>
      </c>
      <c r="M1067" s="19">
        <f t="shared" si="66"/>
        <v>3.1858</v>
      </c>
    </row>
    <row r="1068" spans="1:13" hidden="1">
      <c r="A1068" s="88" t="str">
        <f>Solieusap!A1250</f>
        <v>153</v>
      </c>
      <c r="B1068" s="88" t="str">
        <f>Solieusap!B1250</f>
        <v>HT2</v>
      </c>
      <c r="C1068" s="88" t="str">
        <f>Solieusap!C1250</f>
        <v>LinStatic</v>
      </c>
      <c r="D1068" s="88">
        <f>Solieusap!D1250</f>
        <v>0</v>
      </c>
      <c r="E1068" s="19">
        <f>(Solieusap!E1250)</f>
        <v>-1.2999999999999999E-3</v>
      </c>
      <c r="F1068" s="19">
        <f>(Solieusap!F1250)</f>
        <v>-7.7999999999999996E-3</v>
      </c>
      <c r="G1068" s="19">
        <f>(Solieusap!G1250)</f>
        <v>3.1558000000000002</v>
      </c>
      <c r="H1068" s="19">
        <f>(Solieusap!H1250)</f>
        <v>1.0200000000000001E-2</v>
      </c>
      <c r="I1068" s="19">
        <f>(Solieusap!I1250)</f>
        <v>-1.14E-3</v>
      </c>
      <c r="J1068" s="19">
        <f>(Solieusap!J1250)</f>
        <v>3.0000000000000001E-5</v>
      </c>
      <c r="K1068" s="19">
        <f t="shared" si="64"/>
        <v>-1.2999999999999999E-3</v>
      </c>
      <c r="L1068" s="19">
        <f t="shared" si="65"/>
        <v>-7.7999999999999996E-3</v>
      </c>
      <c r="M1068" s="19">
        <f t="shared" si="66"/>
        <v>3.1558000000000002</v>
      </c>
    </row>
    <row r="1069" spans="1:13" hidden="1">
      <c r="A1069" s="88" t="str">
        <f>Solieusap!A612</f>
        <v>125</v>
      </c>
      <c r="B1069" s="88" t="str">
        <f>Solieusap!B612</f>
        <v>GY</v>
      </c>
      <c r="C1069" s="88" t="str">
        <f>Solieusap!C612</f>
        <v>LinStatic</v>
      </c>
      <c r="D1069" s="88">
        <f>Solieusap!D612</f>
        <v>0</v>
      </c>
      <c r="E1069" s="19">
        <f>(Solieusap!E612)</f>
        <v>-1.2999999999999999E-3</v>
      </c>
      <c r="F1069" s="19">
        <f>(Solieusap!F612)</f>
        <v>0.49919999999999998</v>
      </c>
      <c r="G1069" s="19">
        <f>(Solieusap!G612)</f>
        <v>0.88980000000000004</v>
      </c>
      <c r="H1069" s="19">
        <f>(Solieusap!H612)</f>
        <v>-0.69389000000000001</v>
      </c>
      <c r="I1069" s="19">
        <f>(Solieusap!I612)</f>
        <v>-1.65E-3</v>
      </c>
      <c r="J1069" s="19">
        <f>(Solieusap!J612)</f>
        <v>-1.4400000000000001E-3</v>
      </c>
      <c r="K1069" s="19">
        <f t="shared" si="64"/>
        <v>-1.2999999999999999E-3</v>
      </c>
      <c r="L1069" s="19">
        <f t="shared" si="65"/>
        <v>0.49919999999999998</v>
      </c>
      <c r="M1069" s="19">
        <f t="shared" si="66"/>
        <v>0.88980000000000004</v>
      </c>
    </row>
    <row r="1070" spans="1:13" hidden="1">
      <c r="A1070" s="88" t="str">
        <f>Solieusap!A286</f>
        <v>103</v>
      </c>
      <c r="B1070" s="88" t="str">
        <f>Solieusap!B286</f>
        <v>HT4</v>
      </c>
      <c r="C1070" s="88" t="str">
        <f>Solieusap!C286</f>
        <v>LinStatic</v>
      </c>
      <c r="D1070" s="88">
        <f>Solieusap!D286</f>
        <v>0</v>
      </c>
      <c r="E1070" s="19">
        <f>(Solieusap!E286)</f>
        <v>-1.2999999999999999E-3</v>
      </c>
      <c r="F1070" s="19">
        <f>(Solieusap!F286)</f>
        <v>-2.9899999999999999E-2</v>
      </c>
      <c r="G1070" s="19">
        <f>(Solieusap!G286)</f>
        <v>3.6480999999999999</v>
      </c>
      <c r="H1070" s="19">
        <f>(Solieusap!H286)</f>
        <v>4.0890000000000003E-2</v>
      </c>
      <c r="I1070" s="19">
        <f>(Solieusap!I286)</f>
        <v>-1.4400000000000001E-3</v>
      </c>
      <c r="J1070" s="19">
        <f>(Solieusap!J286)</f>
        <v>-1.1E-4</v>
      </c>
      <c r="K1070" s="19">
        <f t="shared" si="64"/>
        <v>-1.2999999999999999E-3</v>
      </c>
      <c r="L1070" s="19">
        <f t="shared" si="65"/>
        <v>-2.9899999999999999E-2</v>
      </c>
      <c r="M1070" s="19">
        <f t="shared" si="66"/>
        <v>3.6480999999999999</v>
      </c>
    </row>
    <row r="1071" spans="1:13" hidden="1">
      <c r="A1071" s="88" t="str">
        <f>Solieusap!A1527</f>
        <v>165</v>
      </c>
      <c r="B1071" s="88" t="str">
        <f>Solieusap!B1527</f>
        <v>HT3</v>
      </c>
      <c r="C1071" s="88" t="str">
        <f>Solieusap!C1527</f>
        <v>LinStatic</v>
      </c>
      <c r="D1071" s="88">
        <f>Solieusap!D1527</f>
        <v>0</v>
      </c>
      <c r="E1071" s="19">
        <f>(Solieusap!E1527)</f>
        <v>-1.4E-3</v>
      </c>
      <c r="F1071" s="19">
        <f>(Solieusap!F1527)</f>
        <v>-5.7000000000000002E-2</v>
      </c>
      <c r="G1071" s="19">
        <f>(Solieusap!G1527)</f>
        <v>3.1656</v>
      </c>
      <c r="H1071" s="19">
        <f>(Solieusap!H1527)</f>
        <v>7.8460000000000002E-2</v>
      </c>
      <c r="I1071" s="19">
        <f>(Solieusap!I1527)</f>
        <v>-1.89E-3</v>
      </c>
      <c r="J1071" s="19">
        <f>(Solieusap!J1527)</f>
        <v>2.9E-4</v>
      </c>
      <c r="K1071" s="19">
        <f t="shared" si="64"/>
        <v>-1.4E-3</v>
      </c>
      <c r="L1071" s="19">
        <f t="shared" si="65"/>
        <v>-5.7000000000000002E-2</v>
      </c>
      <c r="M1071" s="19">
        <f t="shared" si="66"/>
        <v>3.1656</v>
      </c>
    </row>
    <row r="1072" spans="1:13" hidden="1">
      <c r="A1072" s="88" t="str">
        <f>Solieusap!A56</f>
        <v>93</v>
      </c>
      <c r="B1072" s="88" t="str">
        <f>Solieusap!B56</f>
        <v>HT4</v>
      </c>
      <c r="C1072" s="88" t="str">
        <f>Solieusap!C56</f>
        <v>LinStatic</v>
      </c>
      <c r="D1072" s="88">
        <f>Solieusap!D56</f>
        <v>0</v>
      </c>
      <c r="E1072" s="19">
        <f>(Solieusap!E56)</f>
        <v>-1.4E-3</v>
      </c>
      <c r="F1072" s="19">
        <f>(Solieusap!F56)</f>
        <v>-2.3800000000000002E-2</v>
      </c>
      <c r="G1072" s="19">
        <f>(Solieusap!G56)</f>
        <v>2.4034</v>
      </c>
      <c r="H1072" s="19">
        <f>(Solieusap!H56)</f>
        <v>3.5090000000000003E-2</v>
      </c>
      <c r="I1072" s="19">
        <f>(Solieusap!I56)</f>
        <v>-2.0200000000000001E-3</v>
      </c>
      <c r="J1072" s="19">
        <f>(Solieusap!J56)</f>
        <v>-1.1E-4</v>
      </c>
      <c r="K1072" s="19">
        <f t="shared" si="64"/>
        <v>-1.4E-3</v>
      </c>
      <c r="L1072" s="19">
        <f t="shared" si="65"/>
        <v>-2.3800000000000002E-2</v>
      </c>
      <c r="M1072" s="19">
        <f t="shared" si="66"/>
        <v>2.4034</v>
      </c>
    </row>
    <row r="1073" spans="1:15" hidden="1">
      <c r="A1073" s="88" t="str">
        <f>Solieusap!A517</f>
        <v>121</v>
      </c>
      <c r="B1073" s="88" t="str">
        <f>Solieusap!B517</f>
        <v>HT5</v>
      </c>
      <c r="C1073" s="88" t="str">
        <f>Solieusap!C517</f>
        <v>LinStatic</v>
      </c>
      <c r="D1073" s="88">
        <f>Solieusap!D517</f>
        <v>0</v>
      </c>
      <c r="E1073" s="19">
        <f>(Solieusap!E517)</f>
        <v>-1.4E-3</v>
      </c>
      <c r="F1073" s="19">
        <f>(Solieusap!F517)</f>
        <v>-2.8E-3</v>
      </c>
      <c r="G1073" s="19">
        <f>(Solieusap!G517)</f>
        <v>4.2647000000000004</v>
      </c>
      <c r="H1073" s="19">
        <f>(Solieusap!H517)</f>
        <v>4.2199999999999998E-3</v>
      </c>
      <c r="I1073" s="19">
        <f>(Solieusap!I517)</f>
        <v>-1.2099999999999999E-3</v>
      </c>
      <c r="J1073" s="19">
        <f>(Solieusap!J517)</f>
        <v>1.5809999999999999E-5</v>
      </c>
      <c r="K1073" s="19">
        <f t="shared" si="64"/>
        <v>-1.4E-3</v>
      </c>
      <c r="L1073" s="19">
        <f t="shared" si="65"/>
        <v>-2.8E-3</v>
      </c>
      <c r="M1073" s="19">
        <f t="shared" si="66"/>
        <v>4.2647000000000004</v>
      </c>
    </row>
    <row r="1074" spans="1:15" hidden="1">
      <c r="A1074" s="88" t="str">
        <f>Solieusap!A566</f>
        <v>123</v>
      </c>
      <c r="B1074" s="88" t="str">
        <f>Solieusap!B566</f>
        <v>GY</v>
      </c>
      <c r="C1074" s="88" t="str">
        <f>Solieusap!C566</f>
        <v>LinStatic</v>
      </c>
      <c r="D1074" s="88">
        <f>Solieusap!D566</f>
        <v>0</v>
      </c>
      <c r="E1074" s="19">
        <f>(Solieusap!E566)</f>
        <v>-1.4E-3</v>
      </c>
      <c r="F1074" s="19">
        <f>(Solieusap!F566)</f>
        <v>0.50660000000000005</v>
      </c>
      <c r="G1074" s="19">
        <f>(Solieusap!G566)</f>
        <v>0.8488</v>
      </c>
      <c r="H1074" s="19">
        <f>(Solieusap!H566)</f>
        <v>-0.70706000000000002</v>
      </c>
      <c r="I1074" s="19">
        <f>(Solieusap!I566)</f>
        <v>-1.8799999999999999E-3</v>
      </c>
      <c r="J1074" s="19">
        <f>(Solieusap!J566)</f>
        <v>-5.1000000000000004E-4</v>
      </c>
      <c r="K1074" s="19">
        <f t="shared" si="64"/>
        <v>-1.4E-3</v>
      </c>
      <c r="L1074" s="19">
        <f t="shared" si="65"/>
        <v>0.50660000000000005</v>
      </c>
      <c r="M1074" s="19">
        <f t="shared" si="66"/>
        <v>0.8488</v>
      </c>
    </row>
    <row r="1075" spans="1:15" hidden="1">
      <c r="A1075" s="88" t="str">
        <f>Solieusap!A885</f>
        <v>137</v>
      </c>
      <c r="B1075" s="88" t="str">
        <f>Solieusap!B885</f>
        <v>HT5</v>
      </c>
      <c r="C1075" s="88" t="str">
        <f>Solieusap!C885</f>
        <v>LinStatic</v>
      </c>
      <c r="D1075" s="88">
        <f>Solieusap!D885</f>
        <v>0</v>
      </c>
      <c r="E1075" s="19">
        <f>(Solieusap!E885)</f>
        <v>-1.5E-3</v>
      </c>
      <c r="F1075" s="19">
        <f>(Solieusap!F885)</f>
        <v>-4.7999999999999996E-3</v>
      </c>
      <c r="G1075" s="19">
        <f>(Solieusap!G885)</f>
        <v>3.3729</v>
      </c>
      <c r="H1075" s="19">
        <f>(Solieusap!H885)</f>
        <v>6.0000000000000001E-3</v>
      </c>
      <c r="I1075" s="19">
        <f>(Solieusap!I885)</f>
        <v>-1.32E-3</v>
      </c>
      <c r="J1075" s="19">
        <f>(Solieusap!J885)</f>
        <v>2.8090000000000001E-6</v>
      </c>
      <c r="K1075" s="19">
        <f t="shared" si="64"/>
        <v>-1.5E-3</v>
      </c>
      <c r="L1075" s="19">
        <f t="shared" si="65"/>
        <v>-4.7999999999999996E-3</v>
      </c>
      <c r="M1075" s="19">
        <f t="shared" si="66"/>
        <v>3.3729</v>
      </c>
    </row>
    <row r="1076" spans="1:15" hidden="1">
      <c r="A1076" s="88" t="str">
        <f>Solieusap!A1252</f>
        <v>153</v>
      </c>
      <c r="B1076" s="88" t="str">
        <f>Solieusap!B1252</f>
        <v>HT4</v>
      </c>
      <c r="C1076" s="88" t="str">
        <f>Solieusap!C1252</f>
        <v>LinStatic</v>
      </c>
      <c r="D1076" s="88">
        <f>Solieusap!D1252</f>
        <v>0</v>
      </c>
      <c r="E1076" s="19">
        <f>(Solieusap!E1252)</f>
        <v>-1.5E-3</v>
      </c>
      <c r="F1076" s="19">
        <f>(Solieusap!F1252)</f>
        <v>-2.9600000000000001E-2</v>
      </c>
      <c r="G1076" s="19">
        <f>(Solieusap!G1252)</f>
        <v>3.1840999999999999</v>
      </c>
      <c r="H1076" s="19">
        <f>(Solieusap!H1252)</f>
        <v>3.9809999999999998E-2</v>
      </c>
      <c r="I1076" s="19">
        <f>(Solieusap!I1252)</f>
        <v>-1.48E-3</v>
      </c>
      <c r="J1076" s="19">
        <f>(Solieusap!J1252)</f>
        <v>1E-4</v>
      </c>
      <c r="K1076" s="19">
        <f t="shared" si="64"/>
        <v>-1.5E-3</v>
      </c>
      <c r="L1076" s="19">
        <f t="shared" si="65"/>
        <v>-2.9600000000000001E-2</v>
      </c>
      <c r="M1076" s="19">
        <f t="shared" si="66"/>
        <v>3.1840999999999999</v>
      </c>
    </row>
    <row r="1077" spans="1:15">
      <c r="A1077" s="88" t="str">
        <f>Solieusap!A10</f>
        <v>91</v>
      </c>
      <c r="B1077" s="88" t="str">
        <f>Solieusap!B10</f>
        <v>HT4</v>
      </c>
      <c r="C1077" s="88" t="str">
        <f>Solieusap!C10</f>
        <v>LinStatic</v>
      </c>
      <c r="D1077" s="88">
        <f>Solieusap!D10</f>
        <v>0</v>
      </c>
      <c r="E1077" s="19">
        <f>(Solieusap!E10)</f>
        <v>-1.5E-3</v>
      </c>
      <c r="F1077" s="19">
        <f>(Solieusap!F10)</f>
        <v>-2.3400000000000001E-2</v>
      </c>
      <c r="G1077" s="19">
        <f>(Solieusap!G10)</f>
        <v>2.3862000000000001</v>
      </c>
      <c r="H1077" s="19">
        <f>(Solieusap!H10)</f>
        <v>3.4229999999999997E-2</v>
      </c>
      <c r="I1077" s="19">
        <f>(Solieusap!I10)</f>
        <v>-2.1199999999999999E-3</v>
      </c>
      <c r="J1077" s="19">
        <f>(Solieusap!J10)</f>
        <v>-6.1240000000000003E-5</v>
      </c>
      <c r="K1077" s="19">
        <f t="shared" si="64"/>
        <v>-1.5E-3</v>
      </c>
      <c r="L1077" s="19">
        <f t="shared" si="65"/>
        <v>-2.3400000000000001E-2</v>
      </c>
      <c r="M1077" s="19">
        <f t="shared" si="66"/>
        <v>2.3862000000000001</v>
      </c>
      <c r="N1077" s="80">
        <f>H1077</f>
        <v>3.4229999999999997E-2</v>
      </c>
      <c r="O1077" s="80">
        <f>I1077</f>
        <v>-2.1199999999999999E-3</v>
      </c>
    </row>
    <row r="1078" spans="1:15" hidden="1">
      <c r="A1078" s="88" t="str">
        <f>Solieusap!A379</f>
        <v>111</v>
      </c>
      <c r="B1078" s="88" t="str">
        <f>Solieusap!B379</f>
        <v>HT5</v>
      </c>
      <c r="C1078" s="88" t="str">
        <f>Solieusap!C379</f>
        <v>LinStatic</v>
      </c>
      <c r="D1078" s="88">
        <f>Solieusap!D379</f>
        <v>0</v>
      </c>
      <c r="E1078" s="19">
        <f>(Solieusap!E379)</f>
        <v>-1.5E-3</v>
      </c>
      <c r="F1078" s="19">
        <f>(Solieusap!F379)</f>
        <v>7.76E-4</v>
      </c>
      <c r="G1078" s="19">
        <f>(Solieusap!G379)</f>
        <v>4.7089999999999996</v>
      </c>
      <c r="H1078" s="19">
        <f>(Solieusap!H379)</f>
        <v>1.1800000000000001E-3</v>
      </c>
      <c r="I1078" s="19">
        <f>(Solieusap!I379)</f>
        <v>-1.33E-3</v>
      </c>
      <c r="J1078" s="19">
        <f>(Solieusap!J379)</f>
        <v>-4.0339999999999998E-6</v>
      </c>
      <c r="K1078" s="19">
        <f t="shared" si="64"/>
        <v>-1.5E-3</v>
      </c>
      <c r="L1078" s="19">
        <f t="shared" si="65"/>
        <v>7.76E-4</v>
      </c>
      <c r="M1078" s="19">
        <f t="shared" si="66"/>
        <v>4.7089999999999996</v>
      </c>
    </row>
    <row r="1079" spans="1:15" hidden="1">
      <c r="A1079" s="88" t="str">
        <f>Solieusap!A1253</f>
        <v>153</v>
      </c>
      <c r="B1079" s="88" t="str">
        <f>Solieusap!B1253</f>
        <v>HT5</v>
      </c>
      <c r="C1079" s="88" t="str">
        <f>Solieusap!C1253</f>
        <v>LinStatic</v>
      </c>
      <c r="D1079" s="88">
        <f>Solieusap!D1253</f>
        <v>0</v>
      </c>
      <c r="E1079" s="19">
        <f>(Solieusap!E1253)</f>
        <v>-1.5E-3</v>
      </c>
      <c r="F1079" s="19">
        <f>(Solieusap!F1253)</f>
        <v>-4.4000000000000003E-3</v>
      </c>
      <c r="G1079" s="19">
        <f>(Solieusap!G1253)</f>
        <v>3.1743000000000001</v>
      </c>
      <c r="H1079" s="19">
        <f>(Solieusap!H1253)</f>
        <v>5.6499999999999996E-3</v>
      </c>
      <c r="I1079" s="19">
        <f>(Solieusap!I1253)</f>
        <v>-1.31E-3</v>
      </c>
      <c r="J1079" s="19">
        <f>(Solieusap!J1253)</f>
        <v>1.541E-5</v>
      </c>
      <c r="K1079" s="19">
        <f t="shared" si="64"/>
        <v>-1.5E-3</v>
      </c>
      <c r="L1079" s="19">
        <f t="shared" si="65"/>
        <v>-4.4000000000000003E-3</v>
      </c>
      <c r="M1079" s="19">
        <f t="shared" si="66"/>
        <v>3.1743000000000001</v>
      </c>
    </row>
    <row r="1080" spans="1:15" hidden="1">
      <c r="A1080" s="88" t="str">
        <f>Solieusap!A843</f>
        <v>135</v>
      </c>
      <c r="B1080" s="88" t="str">
        <f>Solieusap!B843</f>
        <v>GYY</v>
      </c>
      <c r="C1080" s="88" t="str">
        <f>Solieusap!C843</f>
        <v>LinStatic</v>
      </c>
      <c r="D1080" s="88">
        <f>Solieusap!D843</f>
        <v>0</v>
      </c>
      <c r="E1080" s="19">
        <f>(Solieusap!E843)</f>
        <v>-1.6000000000000001E-3</v>
      </c>
      <c r="F1080" s="19">
        <f>(Solieusap!F843)</f>
        <v>-0.57330000000000003</v>
      </c>
      <c r="G1080" s="19">
        <f>(Solieusap!G843)</f>
        <v>-1.0759000000000001</v>
      </c>
      <c r="H1080" s="19">
        <f>(Solieusap!H843)</f>
        <v>0.79778000000000004</v>
      </c>
      <c r="I1080" s="19">
        <f>(Solieusap!I843)</f>
        <v>-2.0100000000000001E-3</v>
      </c>
      <c r="J1080" s="19">
        <f>(Solieusap!J843)</f>
        <v>-1.6800000000000001E-3</v>
      </c>
      <c r="K1080" s="19">
        <f t="shared" si="64"/>
        <v>-1.6000000000000001E-3</v>
      </c>
      <c r="L1080" s="19">
        <f t="shared" si="65"/>
        <v>-0.57330000000000003</v>
      </c>
      <c r="M1080" s="19">
        <f t="shared" si="66"/>
        <v>-1.0759000000000001</v>
      </c>
    </row>
    <row r="1081" spans="1:15" hidden="1">
      <c r="A1081" s="88" t="str">
        <f>Solieusap!A1620</f>
        <v>169</v>
      </c>
      <c r="B1081" s="88" t="str">
        <f>Solieusap!B1620</f>
        <v>HT4</v>
      </c>
      <c r="C1081" s="88" t="str">
        <f>Solieusap!C1620</f>
        <v>LinStatic</v>
      </c>
      <c r="D1081" s="88">
        <f>Solieusap!D1620</f>
        <v>0</v>
      </c>
      <c r="E1081" s="19">
        <f>(Solieusap!E1620)</f>
        <v>-1.6999999999999999E-3</v>
      </c>
      <c r="F1081" s="19">
        <f>(Solieusap!F1620)</f>
        <v>-2.75E-2</v>
      </c>
      <c r="G1081" s="19">
        <f>(Solieusap!G1620)</f>
        <v>2.403</v>
      </c>
      <c r="H1081" s="19">
        <f>(Solieusap!H1620)</f>
        <v>3.7960000000000001E-2</v>
      </c>
      <c r="I1081" s="19">
        <f>(Solieusap!I1620)</f>
        <v>-1.9400000000000001E-3</v>
      </c>
      <c r="J1081" s="19">
        <f>(Solieusap!J1620)</f>
        <v>6.8239999999999997E-5</v>
      </c>
      <c r="K1081" s="19">
        <f t="shared" si="64"/>
        <v>-1.6999999999999999E-3</v>
      </c>
      <c r="L1081" s="19">
        <f t="shared" si="65"/>
        <v>-2.75E-2</v>
      </c>
      <c r="M1081" s="19">
        <f t="shared" si="66"/>
        <v>2.403</v>
      </c>
    </row>
    <row r="1082" spans="1:15" hidden="1">
      <c r="A1082" s="88" t="str">
        <f>Solieusap!A883</f>
        <v>137</v>
      </c>
      <c r="B1082" s="88" t="str">
        <f>Solieusap!B883</f>
        <v>HT3</v>
      </c>
      <c r="C1082" s="88" t="str">
        <f>Solieusap!C883</f>
        <v>LinStatic</v>
      </c>
      <c r="D1082" s="88">
        <f>Solieusap!D883</f>
        <v>0</v>
      </c>
      <c r="E1082" s="19">
        <f>(Solieusap!E883)</f>
        <v>-1.8E-3</v>
      </c>
      <c r="F1082" s="19">
        <f>(Solieusap!F883)</f>
        <v>-5.5800000000000002E-2</v>
      </c>
      <c r="G1082" s="19">
        <f>(Solieusap!G883)</f>
        <v>3.3329</v>
      </c>
      <c r="H1082" s="19">
        <f>(Solieusap!H883)</f>
        <v>7.571E-2</v>
      </c>
      <c r="I1082" s="19">
        <f>(Solieusap!I883)</f>
        <v>-1.47E-3</v>
      </c>
      <c r="J1082" s="19">
        <f>(Solieusap!J883)</f>
        <v>2.9999999999999997E-4</v>
      </c>
      <c r="K1082" s="19">
        <f t="shared" si="64"/>
        <v>-1.8E-3</v>
      </c>
      <c r="L1082" s="19">
        <f t="shared" si="65"/>
        <v>-5.5800000000000002E-2</v>
      </c>
      <c r="M1082" s="19">
        <f t="shared" si="66"/>
        <v>3.3329</v>
      </c>
    </row>
    <row r="1083" spans="1:15" hidden="1">
      <c r="A1083" s="88" t="str">
        <f>Solieusap!A889</f>
        <v>137</v>
      </c>
      <c r="B1083" s="88" t="str">
        <f>Solieusap!B889</f>
        <v>GYY</v>
      </c>
      <c r="C1083" s="88" t="str">
        <f>Solieusap!C889</f>
        <v>LinStatic</v>
      </c>
      <c r="D1083" s="88">
        <f>Solieusap!D889</f>
        <v>0</v>
      </c>
      <c r="E1083" s="19">
        <f>(Solieusap!E889)</f>
        <v>-1.8E-3</v>
      </c>
      <c r="F1083" s="19">
        <f>(Solieusap!F889)</f>
        <v>-0.58160000000000001</v>
      </c>
      <c r="G1083" s="19">
        <f>(Solieusap!G889)</f>
        <v>-1.0803</v>
      </c>
      <c r="H1083" s="19">
        <f>(Solieusap!H889)</f>
        <v>0.81291000000000002</v>
      </c>
      <c r="I1083" s="19">
        <f>(Solieusap!I889)</f>
        <v>-2.3500000000000001E-3</v>
      </c>
      <c r="J1083" s="19">
        <f>(Solieusap!J889)</f>
        <v>-6.0999999999999997E-4</v>
      </c>
      <c r="K1083" s="19">
        <f t="shared" si="64"/>
        <v>-1.8E-3</v>
      </c>
      <c r="L1083" s="19">
        <f t="shared" si="65"/>
        <v>-0.58160000000000001</v>
      </c>
      <c r="M1083" s="19">
        <f t="shared" si="66"/>
        <v>-1.0803</v>
      </c>
    </row>
    <row r="1084" spans="1:15" hidden="1">
      <c r="A1084" s="88" t="str">
        <f>Solieusap!A1573</f>
        <v>167</v>
      </c>
      <c r="B1084" s="88" t="str">
        <f>Solieusap!B1573</f>
        <v>HT3</v>
      </c>
      <c r="C1084" s="88" t="str">
        <f>Solieusap!C1573</f>
        <v>LinStatic</v>
      </c>
      <c r="D1084" s="88">
        <f>Solieusap!D1573</f>
        <v>0</v>
      </c>
      <c r="E1084" s="19">
        <f>(Solieusap!E1573)</f>
        <v>-1.9E-3</v>
      </c>
      <c r="F1084" s="19">
        <f>(Solieusap!F1573)</f>
        <v>-5.6300000000000003E-2</v>
      </c>
      <c r="G1084" s="19">
        <f>(Solieusap!G1573)</f>
        <v>3.2528000000000001</v>
      </c>
      <c r="H1084" s="19">
        <f>(Solieusap!H1573)</f>
        <v>7.7240000000000003E-2</v>
      </c>
      <c r="I1084" s="19">
        <f>(Solieusap!I1573)</f>
        <v>-2.49E-3</v>
      </c>
      <c r="J1084" s="19">
        <f>(Solieusap!J1573)</f>
        <v>2.0829999999999999E-5</v>
      </c>
      <c r="K1084" s="19">
        <f t="shared" si="64"/>
        <v>-1.9E-3</v>
      </c>
      <c r="L1084" s="19">
        <f t="shared" si="65"/>
        <v>-5.6300000000000003E-2</v>
      </c>
      <c r="M1084" s="19">
        <f t="shared" si="66"/>
        <v>3.2528000000000001</v>
      </c>
    </row>
    <row r="1085" spans="1:15" hidden="1">
      <c r="A1085" s="88" t="str">
        <f>Solieusap!A1251</f>
        <v>153</v>
      </c>
      <c r="B1085" s="88" t="str">
        <f>Solieusap!B1251</f>
        <v>HT3</v>
      </c>
      <c r="C1085" s="88" t="str">
        <f>Solieusap!C1251</f>
        <v>LinStatic</v>
      </c>
      <c r="D1085" s="88">
        <f>Solieusap!D1251</f>
        <v>0</v>
      </c>
      <c r="E1085" s="19">
        <f>(Solieusap!E1251)</f>
        <v>-2E-3</v>
      </c>
      <c r="F1085" s="19">
        <f>(Solieusap!F1251)</f>
        <v>-5.6099999999999997E-2</v>
      </c>
      <c r="G1085" s="19">
        <f>(Solieusap!G1251)</f>
        <v>3.2086000000000001</v>
      </c>
      <c r="H1085" s="19">
        <f>(Solieusap!H1251)</f>
        <v>7.5939999999999994E-2</v>
      </c>
      <c r="I1085" s="19">
        <f>(Solieusap!I1251)</f>
        <v>-2E-3</v>
      </c>
      <c r="J1085" s="19">
        <f>(Solieusap!J1251)</f>
        <v>3.6340000000000001E-5</v>
      </c>
      <c r="K1085" s="19">
        <f t="shared" si="64"/>
        <v>-2E-3</v>
      </c>
      <c r="L1085" s="19">
        <f t="shared" si="65"/>
        <v>-5.6099999999999997E-2</v>
      </c>
      <c r="M1085" s="19">
        <f t="shared" si="66"/>
        <v>3.2086000000000001</v>
      </c>
    </row>
    <row r="1086" spans="1:15" hidden="1">
      <c r="A1086" s="88" t="str">
        <f>Solieusap!A287</f>
        <v>103</v>
      </c>
      <c r="B1086" s="88" t="str">
        <f>Solieusap!B287</f>
        <v>HT5</v>
      </c>
      <c r="C1086" s="88" t="str">
        <f>Solieusap!C287</f>
        <v>LinStatic</v>
      </c>
      <c r="D1086" s="88">
        <f>Solieusap!D287</f>
        <v>0</v>
      </c>
      <c r="E1086" s="19">
        <f>(Solieusap!E287)</f>
        <v>-2E-3</v>
      </c>
      <c r="F1086" s="19">
        <f>(Solieusap!F287)</f>
        <v>-1.6000000000000001E-3</v>
      </c>
      <c r="G1086" s="19">
        <f>(Solieusap!G287)</f>
        <v>3.2770000000000001</v>
      </c>
      <c r="H1086" s="19">
        <f>(Solieusap!H287)</f>
        <v>3.1900000000000001E-3</v>
      </c>
      <c r="I1086" s="19">
        <f>(Solieusap!I287)</f>
        <v>-1.8E-3</v>
      </c>
      <c r="J1086" s="19">
        <f>(Solieusap!J287)</f>
        <v>-2.0409999999999999E-5</v>
      </c>
      <c r="K1086" s="19">
        <f t="shared" si="64"/>
        <v>-2E-3</v>
      </c>
      <c r="L1086" s="19">
        <f t="shared" si="65"/>
        <v>-1.6000000000000001E-3</v>
      </c>
      <c r="M1086" s="19">
        <f t="shared" si="66"/>
        <v>3.2770000000000001</v>
      </c>
    </row>
    <row r="1087" spans="1:15" hidden="1">
      <c r="A1087" s="88" t="str">
        <f>Solieusap!A240</f>
        <v>101</v>
      </c>
      <c r="B1087" s="88" t="str">
        <f>Solieusap!B240</f>
        <v>HT4</v>
      </c>
      <c r="C1087" s="88" t="str">
        <f>Solieusap!C240</f>
        <v>LinStatic</v>
      </c>
      <c r="D1087" s="88">
        <f>Solieusap!D240</f>
        <v>0</v>
      </c>
      <c r="E1087" s="19">
        <f>(Solieusap!E240)</f>
        <v>-2.0999999999999999E-3</v>
      </c>
      <c r="F1087" s="19">
        <f>(Solieusap!F240)</f>
        <v>-2.76E-2</v>
      </c>
      <c r="G1087" s="19">
        <f>(Solieusap!G240)</f>
        <v>4.7590000000000003</v>
      </c>
      <c r="H1087" s="19">
        <f>(Solieusap!H240)</f>
        <v>3.8580000000000003E-2</v>
      </c>
      <c r="I1087" s="19">
        <f>(Solieusap!I240)</f>
        <v>-2.2200000000000002E-3</v>
      </c>
      <c r="J1087" s="19">
        <f>(Solieusap!J240)</f>
        <v>-6.3540000000000005E-5</v>
      </c>
      <c r="K1087" s="19">
        <f t="shared" si="64"/>
        <v>-2.0999999999999999E-3</v>
      </c>
      <c r="L1087" s="19">
        <f t="shared" si="65"/>
        <v>-2.76E-2</v>
      </c>
      <c r="M1087" s="19">
        <f t="shared" si="66"/>
        <v>4.7590000000000003</v>
      </c>
    </row>
    <row r="1088" spans="1:15" hidden="1">
      <c r="A1088" s="88" t="str">
        <f>Solieusap!A1306</f>
        <v>155</v>
      </c>
      <c r="B1088" s="88" t="str">
        <f>Solieusap!B1306</f>
        <v>TTHT</v>
      </c>
      <c r="C1088" s="88" t="str">
        <f>Solieusap!C1306</f>
        <v>Combination</v>
      </c>
      <c r="D1088" s="88">
        <f>Solieusap!D1306</f>
        <v>0</v>
      </c>
      <c r="E1088" s="19">
        <f>(Solieusap!E1306)</f>
        <v>-2.2000000000000001E-3</v>
      </c>
      <c r="F1088" s="19">
        <f>(Solieusap!F1306)</f>
        <v>-4.41E-2</v>
      </c>
      <c r="G1088" s="19">
        <f>(Solieusap!G1306)</f>
        <v>16.809699999999999</v>
      </c>
      <c r="H1088" s="19">
        <f>(Solieusap!H1306)</f>
        <v>6.8229999999999999E-2</v>
      </c>
      <c r="I1088" s="19">
        <f>(Solieusap!I1306)</f>
        <v>-1.23E-3</v>
      </c>
      <c r="J1088" s="19">
        <f>(Solieusap!J1306)</f>
        <v>-3.5E-4</v>
      </c>
      <c r="K1088" s="19">
        <f t="shared" si="64"/>
        <v>-2.2000000000000001E-3</v>
      </c>
      <c r="L1088" s="19">
        <f t="shared" si="65"/>
        <v>-4.41E-2</v>
      </c>
      <c r="M1088" s="19">
        <f t="shared" si="66"/>
        <v>16.809699999999999</v>
      </c>
    </row>
    <row r="1089" spans="1:15" hidden="1">
      <c r="A1089" s="88" t="str">
        <f>Solieusap!A515</f>
        <v>121</v>
      </c>
      <c r="B1089" s="88" t="str">
        <f>Solieusap!B515</f>
        <v>HT3</v>
      </c>
      <c r="C1089" s="88" t="str">
        <f>Solieusap!C515</f>
        <v>LinStatic</v>
      </c>
      <c r="D1089" s="88">
        <f>Solieusap!D515</f>
        <v>0</v>
      </c>
      <c r="E1089" s="19">
        <f>(Solieusap!E515)</f>
        <v>-2.2000000000000001E-3</v>
      </c>
      <c r="F1089" s="19">
        <f>(Solieusap!F515)</f>
        <v>-5.3800000000000001E-2</v>
      </c>
      <c r="G1089" s="19">
        <f>(Solieusap!G515)</f>
        <v>4.3167999999999997</v>
      </c>
      <c r="H1089" s="19">
        <f>(Solieusap!H515)</f>
        <v>7.3889999999999997E-2</v>
      </c>
      <c r="I1089" s="19">
        <f>(Solieusap!I515)</f>
        <v>-1.2199999999999999E-3</v>
      </c>
      <c r="J1089" s="19">
        <f>(Solieusap!J515)</f>
        <v>4.0290000000000002E-5</v>
      </c>
      <c r="K1089" s="19">
        <f t="shared" si="64"/>
        <v>-2.2000000000000001E-3</v>
      </c>
      <c r="L1089" s="19">
        <f t="shared" si="65"/>
        <v>-5.3800000000000001E-2</v>
      </c>
      <c r="M1089" s="19">
        <f t="shared" si="66"/>
        <v>4.3167999999999997</v>
      </c>
    </row>
    <row r="1090" spans="1:15" hidden="1">
      <c r="A1090" s="88" t="str">
        <f>Solieusap!A241</f>
        <v>101</v>
      </c>
      <c r="B1090" s="88" t="str">
        <f>Solieusap!B241</f>
        <v>HT5</v>
      </c>
      <c r="C1090" s="88" t="str">
        <f>Solieusap!C241</f>
        <v>LinStatic</v>
      </c>
      <c r="D1090" s="88">
        <f>Solieusap!D241</f>
        <v>0</v>
      </c>
      <c r="E1090" s="19">
        <f>(Solieusap!E241)</f>
        <v>-2.2000000000000001E-3</v>
      </c>
      <c r="F1090" s="19">
        <f>(Solieusap!F241)</f>
        <v>-2E-3</v>
      </c>
      <c r="G1090" s="19">
        <f>(Solieusap!G241)</f>
        <v>4.9005999999999998</v>
      </c>
      <c r="H1090" s="19">
        <f>(Solieusap!H241)</f>
        <v>3.5300000000000002E-3</v>
      </c>
      <c r="I1090" s="19">
        <f>(Solieusap!I241)</f>
        <v>-2.0200000000000001E-3</v>
      </c>
      <c r="J1090" s="19">
        <f>(Solieusap!J241)</f>
        <v>-5.4720000000000003E-6</v>
      </c>
      <c r="K1090" s="19">
        <f t="shared" si="64"/>
        <v>-2.2000000000000001E-3</v>
      </c>
      <c r="L1090" s="19">
        <f t="shared" si="65"/>
        <v>-2E-3</v>
      </c>
      <c r="M1090" s="19">
        <f t="shared" si="66"/>
        <v>4.9005999999999998</v>
      </c>
    </row>
    <row r="1091" spans="1:15" hidden="1">
      <c r="A1091" s="88" t="str">
        <f>Solieusap!A1293</f>
        <v>155</v>
      </c>
      <c r="B1091" s="88" t="str">
        <f>Solieusap!B1293</f>
        <v>HT</v>
      </c>
      <c r="C1091" s="88" t="str">
        <f>Solieusap!C1293</f>
        <v>LinStatic</v>
      </c>
      <c r="D1091" s="88">
        <f>Solieusap!D1293</f>
        <v>0</v>
      </c>
      <c r="E1091" s="19">
        <f>(Solieusap!E1293)</f>
        <v>-2.2000000000000001E-3</v>
      </c>
      <c r="F1091" s="19">
        <f>(Solieusap!F1293)</f>
        <v>-4.41E-2</v>
      </c>
      <c r="G1091" s="19">
        <f>(Solieusap!G1293)</f>
        <v>16.809699999999999</v>
      </c>
      <c r="H1091" s="19">
        <f>(Solieusap!H1293)</f>
        <v>6.8229999999999999E-2</v>
      </c>
      <c r="I1091" s="19">
        <f>(Solieusap!I1293)</f>
        <v>-1.23E-3</v>
      </c>
      <c r="J1091" s="19">
        <f>(Solieusap!J1293)</f>
        <v>-3.5E-4</v>
      </c>
      <c r="K1091" s="19">
        <f t="shared" si="64"/>
        <v>-2.2000000000000001E-3</v>
      </c>
      <c r="L1091" s="19">
        <f t="shared" si="65"/>
        <v>-4.41E-2</v>
      </c>
      <c r="M1091" s="19">
        <f t="shared" si="66"/>
        <v>16.809699999999999</v>
      </c>
    </row>
    <row r="1092" spans="1:15" hidden="1">
      <c r="A1092" s="88" t="str">
        <f>Solieusap!A1164</f>
        <v>149</v>
      </c>
      <c r="B1092" s="88" t="str">
        <f>Solieusap!B1164</f>
        <v>GY</v>
      </c>
      <c r="C1092" s="88" t="str">
        <f>Solieusap!C1164</f>
        <v>LinStatic</v>
      </c>
      <c r="D1092" s="88">
        <f>Solieusap!D1164</f>
        <v>0</v>
      </c>
      <c r="E1092" s="19">
        <f>(Solieusap!E1164)</f>
        <v>-2.3E-3</v>
      </c>
      <c r="F1092" s="19">
        <f>(Solieusap!F1164)</f>
        <v>0.50639999999999996</v>
      </c>
      <c r="G1092" s="19">
        <f>(Solieusap!G1164)</f>
        <v>-0.57289999999999996</v>
      </c>
      <c r="H1092" s="19">
        <f>(Solieusap!H1164)</f>
        <v>-0.69672000000000001</v>
      </c>
      <c r="I1092" s="19">
        <f>(Solieusap!I1164)</f>
        <v>-3.0699999999999998E-3</v>
      </c>
      <c r="J1092" s="19">
        <f>(Solieusap!J1164)</f>
        <v>1.2899999999999999E-3</v>
      </c>
      <c r="K1092" s="19">
        <f t="shared" si="64"/>
        <v>-2.3E-3</v>
      </c>
      <c r="L1092" s="19">
        <f t="shared" si="65"/>
        <v>0.50639999999999996</v>
      </c>
      <c r="M1092" s="19">
        <f t="shared" si="66"/>
        <v>-0.57289999999999996</v>
      </c>
    </row>
    <row r="1093" spans="1:15" hidden="1">
      <c r="A1093" s="88" t="str">
        <f>Solieusap!A1030</f>
        <v>143</v>
      </c>
      <c r="B1093" s="88" t="str">
        <f>Solieusap!B1030</f>
        <v>TTHT</v>
      </c>
      <c r="C1093" s="88" t="str">
        <f>Solieusap!C1030</f>
        <v>Combination</v>
      </c>
      <c r="D1093" s="88">
        <f>Solieusap!D1030</f>
        <v>0</v>
      </c>
      <c r="E1093" s="19">
        <f>(Solieusap!E1030)</f>
        <v>-2.3E-3</v>
      </c>
      <c r="F1093" s="19">
        <f>(Solieusap!F1030)</f>
        <v>-6.9500000000000006E-2</v>
      </c>
      <c r="G1093" s="19">
        <f>(Solieusap!G1030)</f>
        <v>9.1697000000000006</v>
      </c>
      <c r="H1093" s="19">
        <f>(Solieusap!H1030)</f>
        <v>9.3210000000000001E-2</v>
      </c>
      <c r="I1093" s="19">
        <f>(Solieusap!I1030)</f>
        <v>-2.2000000000000001E-3</v>
      </c>
      <c r="J1093" s="19">
        <f>(Solieusap!J1030)</f>
        <v>-6.4579999999999995E-5</v>
      </c>
      <c r="K1093" s="19">
        <f t="shared" ref="K1093:K1156" si="67">E1093</f>
        <v>-2.3E-3</v>
      </c>
      <c r="L1093" s="19">
        <f t="shared" ref="L1093:L1156" si="68">F1093</f>
        <v>-6.9500000000000006E-2</v>
      </c>
      <c r="M1093" s="19">
        <f t="shared" ref="M1093:M1156" si="69">G1093</f>
        <v>9.1697000000000006</v>
      </c>
    </row>
    <row r="1094" spans="1:15" hidden="1">
      <c r="A1094" s="88" t="str">
        <f>Solieusap!A1017</f>
        <v>143</v>
      </c>
      <c r="B1094" s="88" t="str">
        <f>Solieusap!B1017</f>
        <v>HT</v>
      </c>
      <c r="C1094" s="88" t="str">
        <f>Solieusap!C1017</f>
        <v>LinStatic</v>
      </c>
      <c r="D1094" s="88">
        <f>Solieusap!D1017</f>
        <v>0</v>
      </c>
      <c r="E1094" s="19">
        <f>(Solieusap!E1017)</f>
        <v>-2.3E-3</v>
      </c>
      <c r="F1094" s="19">
        <f>(Solieusap!F1017)</f>
        <v>-6.9500000000000006E-2</v>
      </c>
      <c r="G1094" s="19">
        <f>(Solieusap!G1017)</f>
        <v>9.1697000000000006</v>
      </c>
      <c r="H1094" s="19">
        <f>(Solieusap!H1017)</f>
        <v>9.3210000000000001E-2</v>
      </c>
      <c r="I1094" s="19">
        <f>(Solieusap!I1017)</f>
        <v>-2.2000000000000001E-3</v>
      </c>
      <c r="J1094" s="19">
        <f>(Solieusap!J1017)</f>
        <v>-6.4579999999999995E-5</v>
      </c>
      <c r="K1094" s="19">
        <f t="shared" si="67"/>
        <v>-2.3E-3</v>
      </c>
      <c r="L1094" s="19">
        <f t="shared" si="68"/>
        <v>-6.9500000000000006E-2</v>
      </c>
      <c r="M1094" s="19">
        <f t="shared" si="69"/>
        <v>9.1697000000000006</v>
      </c>
    </row>
    <row r="1095" spans="1:15" hidden="1">
      <c r="A1095" s="88" t="str">
        <f>Solieusap!A1385</f>
        <v>159</v>
      </c>
      <c r="B1095" s="88" t="str">
        <f>Solieusap!B1385</f>
        <v>HT</v>
      </c>
      <c r="C1095" s="88" t="str">
        <f>Solieusap!C1385</f>
        <v>LinStatic</v>
      </c>
      <c r="D1095" s="88">
        <f>Solieusap!D1385</f>
        <v>0</v>
      </c>
      <c r="E1095" s="19">
        <f>(Solieusap!E1385)</f>
        <v>-2.3999999999999998E-3</v>
      </c>
      <c r="F1095" s="19">
        <f>(Solieusap!F1385)</f>
        <v>-6.5500000000000003E-2</v>
      </c>
      <c r="G1095" s="19">
        <f>(Solieusap!G1385)</f>
        <v>6.5850999999999997</v>
      </c>
      <c r="H1095" s="19">
        <f>(Solieusap!H1385)</f>
        <v>8.9580000000000007E-2</v>
      </c>
      <c r="I1095" s="19">
        <f>(Solieusap!I1385)</f>
        <v>-1.64E-3</v>
      </c>
      <c r="J1095" s="19">
        <f>(Solieusap!J1385)</f>
        <v>-3.3E-4</v>
      </c>
      <c r="K1095" s="19">
        <f t="shared" si="67"/>
        <v>-2.3999999999999998E-3</v>
      </c>
      <c r="L1095" s="19">
        <f t="shared" si="68"/>
        <v>-6.5500000000000003E-2</v>
      </c>
      <c r="M1095" s="19">
        <f t="shared" si="69"/>
        <v>6.5850999999999997</v>
      </c>
    </row>
    <row r="1096" spans="1:15" hidden="1">
      <c r="A1096" s="88" t="str">
        <f>Solieusap!A1398</f>
        <v>159</v>
      </c>
      <c r="B1096" s="88" t="str">
        <f>Solieusap!B1398</f>
        <v>TTHT</v>
      </c>
      <c r="C1096" s="88" t="str">
        <f>Solieusap!C1398</f>
        <v>Combination</v>
      </c>
      <c r="D1096" s="88">
        <f>Solieusap!D1398</f>
        <v>0</v>
      </c>
      <c r="E1096" s="19">
        <f>(Solieusap!E1398)</f>
        <v>-2.3999999999999998E-3</v>
      </c>
      <c r="F1096" s="19">
        <f>(Solieusap!F1398)</f>
        <v>-6.5500000000000003E-2</v>
      </c>
      <c r="G1096" s="19">
        <f>(Solieusap!G1398)</f>
        <v>6.5850999999999997</v>
      </c>
      <c r="H1096" s="19">
        <f>(Solieusap!H1398)</f>
        <v>8.9580000000000007E-2</v>
      </c>
      <c r="I1096" s="19">
        <f>(Solieusap!I1398)</f>
        <v>-1.64E-3</v>
      </c>
      <c r="J1096" s="19">
        <f>(Solieusap!J1398)</f>
        <v>-3.3E-4</v>
      </c>
      <c r="K1096" s="19">
        <f t="shared" si="67"/>
        <v>-2.3999999999999998E-3</v>
      </c>
      <c r="L1096" s="19">
        <f t="shared" si="68"/>
        <v>-6.5500000000000003E-2</v>
      </c>
      <c r="M1096" s="19">
        <f t="shared" si="69"/>
        <v>6.5850999999999997</v>
      </c>
    </row>
    <row r="1097" spans="1:15" hidden="1">
      <c r="A1097" s="88" t="str">
        <f>Solieusap!A741</f>
        <v>131</v>
      </c>
      <c r="B1097" s="88" t="str">
        <f>Solieusap!B741</f>
        <v>HT</v>
      </c>
      <c r="C1097" s="88" t="str">
        <f>Solieusap!C741</f>
        <v>LinStatic</v>
      </c>
      <c r="D1097" s="88">
        <f>Solieusap!D741</f>
        <v>0</v>
      </c>
      <c r="E1097" s="19">
        <f>(Solieusap!E741)</f>
        <v>-2.5000000000000001E-3</v>
      </c>
      <c r="F1097" s="19">
        <f>(Solieusap!F741)</f>
        <v>-4.5900000000000003E-2</v>
      </c>
      <c r="G1097" s="19">
        <f>(Solieusap!G741)</f>
        <v>9.27</v>
      </c>
      <c r="H1097" s="19">
        <f>(Solieusap!H741)</f>
        <v>7.3469999999999994E-2</v>
      </c>
      <c r="I1097" s="19">
        <f>(Solieusap!I741)</f>
        <v>-2.7299999999999998E-3</v>
      </c>
      <c r="J1097" s="19">
        <f>(Solieusap!J741)</f>
        <v>-1.4999999999999999E-4</v>
      </c>
      <c r="K1097" s="19">
        <f t="shared" si="67"/>
        <v>-2.5000000000000001E-3</v>
      </c>
      <c r="L1097" s="19">
        <f t="shared" si="68"/>
        <v>-4.5900000000000003E-2</v>
      </c>
      <c r="M1097" s="19">
        <f t="shared" si="69"/>
        <v>9.27</v>
      </c>
    </row>
    <row r="1098" spans="1:15" hidden="1">
      <c r="A1098" s="88" t="str">
        <f>Solieusap!A754</f>
        <v>131</v>
      </c>
      <c r="B1098" s="88" t="str">
        <f>Solieusap!B754</f>
        <v>TTHT</v>
      </c>
      <c r="C1098" s="88" t="str">
        <f>Solieusap!C754</f>
        <v>Combination</v>
      </c>
      <c r="D1098" s="88">
        <f>Solieusap!D754</f>
        <v>0</v>
      </c>
      <c r="E1098" s="19">
        <f>(Solieusap!E754)</f>
        <v>-2.5000000000000001E-3</v>
      </c>
      <c r="F1098" s="19">
        <f>(Solieusap!F754)</f>
        <v>-4.5900000000000003E-2</v>
      </c>
      <c r="G1098" s="19">
        <f>(Solieusap!G754)</f>
        <v>9.27</v>
      </c>
      <c r="H1098" s="19">
        <f>(Solieusap!H754)</f>
        <v>7.3469999999999994E-2</v>
      </c>
      <c r="I1098" s="19">
        <f>(Solieusap!I754)</f>
        <v>-2.7299999999999998E-3</v>
      </c>
      <c r="J1098" s="19">
        <f>(Solieusap!J754)</f>
        <v>-1.4999999999999999E-4</v>
      </c>
      <c r="K1098" s="19">
        <f t="shared" si="67"/>
        <v>-2.5000000000000001E-3</v>
      </c>
      <c r="L1098" s="19">
        <f t="shared" si="68"/>
        <v>-4.5900000000000003E-2</v>
      </c>
      <c r="M1098" s="19">
        <f t="shared" si="69"/>
        <v>9.27</v>
      </c>
    </row>
    <row r="1099" spans="1:15" hidden="1">
      <c r="A1099" s="88" t="str">
        <f>Solieusap!A1256</f>
        <v>153</v>
      </c>
      <c r="B1099" s="88" t="str">
        <f>Solieusap!B1256</f>
        <v>GY</v>
      </c>
      <c r="C1099" s="88" t="str">
        <f>Solieusap!C1256</f>
        <v>LinStatic</v>
      </c>
      <c r="D1099" s="88">
        <f>Solieusap!D1256</f>
        <v>0</v>
      </c>
      <c r="E1099" s="19">
        <f>(Solieusap!E1256)</f>
        <v>-2.5000000000000001E-3</v>
      </c>
      <c r="F1099" s="19">
        <f>(Solieusap!F1256)</f>
        <v>0.52680000000000005</v>
      </c>
      <c r="G1099" s="19">
        <f>(Solieusap!G1256)</f>
        <v>-0.59719999999999995</v>
      </c>
      <c r="H1099" s="19">
        <f>(Solieusap!H1256)</f>
        <v>-0.72516999999999998</v>
      </c>
      <c r="I1099" s="19">
        <f>(Solieusap!I1256)</f>
        <v>-3.5000000000000001E-3</v>
      </c>
      <c r="J1099" s="19">
        <f>(Solieusap!J1256)</f>
        <v>1.4499999999999999E-3</v>
      </c>
      <c r="K1099" s="19">
        <f t="shared" si="67"/>
        <v>-2.5000000000000001E-3</v>
      </c>
      <c r="L1099" s="19">
        <f t="shared" si="68"/>
        <v>0.52680000000000005</v>
      </c>
      <c r="M1099" s="19">
        <f t="shared" si="69"/>
        <v>-0.59719999999999995</v>
      </c>
    </row>
    <row r="1100" spans="1:15" hidden="1">
      <c r="A1100" s="88" t="str">
        <f>Solieusap!A1027</f>
        <v>143</v>
      </c>
      <c r="B1100" s="88" t="str">
        <f>Solieusap!B1027</f>
        <v>GYY</v>
      </c>
      <c r="C1100" s="88" t="str">
        <f>Solieusap!C1027</f>
        <v>LinStatic</v>
      </c>
      <c r="D1100" s="88">
        <f>Solieusap!D1027</f>
        <v>0</v>
      </c>
      <c r="E1100" s="19">
        <f>(Solieusap!E1027)</f>
        <v>-2.5999999999999999E-3</v>
      </c>
      <c r="F1100" s="19">
        <f>(Solieusap!F1027)</f>
        <v>-0.58009999999999995</v>
      </c>
      <c r="G1100" s="19">
        <f>(Solieusap!G1027)</f>
        <v>0.67420000000000002</v>
      </c>
      <c r="H1100" s="19">
        <f>(Solieusap!H1027)</f>
        <v>0.79971999999999999</v>
      </c>
      <c r="I1100" s="19">
        <f>(Solieusap!I1027)</f>
        <v>-3.5200000000000001E-3</v>
      </c>
      <c r="J1100" s="19">
        <f>(Solieusap!J1027)</f>
        <v>1.5E-3</v>
      </c>
      <c r="K1100" s="19">
        <f t="shared" si="67"/>
        <v>-2.5999999999999999E-3</v>
      </c>
      <c r="L1100" s="19">
        <f t="shared" si="68"/>
        <v>-0.58009999999999995</v>
      </c>
      <c r="M1100" s="19">
        <f t="shared" si="69"/>
        <v>0.67420000000000002</v>
      </c>
    </row>
    <row r="1101" spans="1:15" hidden="1">
      <c r="A1101" s="88" t="str">
        <f>Solieusap!A984</f>
        <v>141</v>
      </c>
      <c r="B1101" s="88" t="str">
        <f>Solieusap!B984</f>
        <v>TTHT</v>
      </c>
      <c r="C1101" s="88" t="str">
        <f>Solieusap!C984</f>
        <v>Combination</v>
      </c>
      <c r="D1101" s="88">
        <f>Solieusap!D984</f>
        <v>0</v>
      </c>
      <c r="E1101" s="19">
        <f>(Solieusap!E984)</f>
        <v>-2.5999999999999999E-3</v>
      </c>
      <c r="F1101" s="19">
        <f>(Solieusap!F984)</f>
        <v>-6.9900000000000004E-2</v>
      </c>
      <c r="G1101" s="19">
        <f>(Solieusap!G984)</f>
        <v>10.6914</v>
      </c>
      <c r="H1101" s="19">
        <f>(Solieusap!H984)</f>
        <v>9.2799999999999994E-2</v>
      </c>
      <c r="I1101" s="19">
        <f>(Solieusap!I984)</f>
        <v>-2.5200000000000001E-3</v>
      </c>
      <c r="J1101" s="19">
        <f>(Solieusap!J984)</f>
        <v>-3.4000000000000002E-4</v>
      </c>
      <c r="K1101" s="19">
        <f t="shared" si="67"/>
        <v>-2.5999999999999999E-3</v>
      </c>
      <c r="L1101" s="19">
        <f t="shared" si="68"/>
        <v>-6.9900000000000004E-2</v>
      </c>
      <c r="M1101" s="19">
        <f t="shared" si="69"/>
        <v>10.6914</v>
      </c>
    </row>
    <row r="1102" spans="1:15">
      <c r="A1102" s="88" t="str">
        <f>Solieusap!A9</f>
        <v>91</v>
      </c>
      <c r="B1102" s="88" t="str">
        <f>Solieusap!B9</f>
        <v>HT3</v>
      </c>
      <c r="C1102" s="88" t="str">
        <f>Solieusap!C9</f>
        <v>LinStatic</v>
      </c>
      <c r="D1102" s="88">
        <f>Solieusap!D9</f>
        <v>0</v>
      </c>
      <c r="E1102" s="19">
        <f>(Solieusap!E9)</f>
        <v>-2.5999999999999999E-3</v>
      </c>
      <c r="F1102" s="19">
        <f>(Solieusap!F9)</f>
        <v>-4.7699999999999999E-2</v>
      </c>
      <c r="G1102" s="19">
        <f>(Solieusap!G9)</f>
        <v>2.3010999999999999</v>
      </c>
      <c r="H1102" s="19">
        <f>(Solieusap!H9)</f>
        <v>6.8409999999999999E-2</v>
      </c>
      <c r="I1102" s="19">
        <f>(Solieusap!I9)</f>
        <v>-3.8500000000000001E-3</v>
      </c>
      <c r="J1102" s="19">
        <f>(Solieusap!J9)</f>
        <v>-2.9E-4</v>
      </c>
      <c r="K1102" s="19">
        <f t="shared" si="67"/>
        <v>-2.5999999999999999E-3</v>
      </c>
      <c r="L1102" s="19">
        <f t="shared" si="68"/>
        <v>-4.7699999999999999E-2</v>
      </c>
      <c r="M1102" s="19">
        <f t="shared" si="69"/>
        <v>2.3010999999999999</v>
      </c>
      <c r="N1102" s="80">
        <f>H1102</f>
        <v>6.8409999999999999E-2</v>
      </c>
      <c r="O1102" s="80">
        <f>I1102</f>
        <v>-3.8500000000000001E-3</v>
      </c>
    </row>
    <row r="1103" spans="1:15" hidden="1">
      <c r="A1103" s="88" t="str">
        <f>Solieusap!A971</f>
        <v>141</v>
      </c>
      <c r="B1103" s="88" t="str">
        <f>Solieusap!B971</f>
        <v>HT</v>
      </c>
      <c r="C1103" s="88" t="str">
        <f>Solieusap!C971</f>
        <v>LinStatic</v>
      </c>
      <c r="D1103" s="88">
        <f>Solieusap!D971</f>
        <v>0</v>
      </c>
      <c r="E1103" s="19">
        <f>(Solieusap!E971)</f>
        <v>-2.5999999999999999E-3</v>
      </c>
      <c r="F1103" s="19">
        <f>(Solieusap!F971)</f>
        <v>-6.9900000000000004E-2</v>
      </c>
      <c r="G1103" s="19">
        <f>(Solieusap!G971)</f>
        <v>10.6914</v>
      </c>
      <c r="H1103" s="19">
        <f>(Solieusap!H971)</f>
        <v>9.2799999999999994E-2</v>
      </c>
      <c r="I1103" s="19">
        <f>(Solieusap!I971)</f>
        <v>-2.5200000000000001E-3</v>
      </c>
      <c r="J1103" s="19">
        <f>(Solieusap!J971)</f>
        <v>-3.4000000000000002E-4</v>
      </c>
      <c r="K1103" s="19">
        <f t="shared" si="67"/>
        <v>-2.5999999999999999E-3</v>
      </c>
      <c r="L1103" s="19">
        <f t="shared" si="68"/>
        <v>-6.9900000000000004E-2</v>
      </c>
      <c r="M1103" s="19">
        <f t="shared" si="69"/>
        <v>10.6914</v>
      </c>
    </row>
    <row r="1104" spans="1:15" hidden="1">
      <c r="A1104" s="88" t="str">
        <f>Solieusap!A1210</f>
        <v>151</v>
      </c>
      <c r="B1104" s="88" t="str">
        <f>Solieusap!B1210</f>
        <v>GY</v>
      </c>
      <c r="C1104" s="88" t="str">
        <f>Solieusap!C1210</f>
        <v>LinStatic</v>
      </c>
      <c r="D1104" s="88">
        <f>Solieusap!D1210</f>
        <v>0</v>
      </c>
      <c r="E1104" s="19">
        <f>(Solieusap!E1210)</f>
        <v>-2.8E-3</v>
      </c>
      <c r="F1104" s="19">
        <f>(Solieusap!F1210)</f>
        <v>0.51670000000000005</v>
      </c>
      <c r="G1104" s="19">
        <f>(Solieusap!G1210)</f>
        <v>-0.66400000000000003</v>
      </c>
      <c r="H1104" s="19">
        <f>(Solieusap!H1210)</f>
        <v>-0.70947000000000005</v>
      </c>
      <c r="I1104" s="19">
        <f>(Solieusap!I1210)</f>
        <v>-3.6800000000000001E-3</v>
      </c>
      <c r="J1104" s="19">
        <f>(Solieusap!J1210)</f>
        <v>5.1999999999999995E-4</v>
      </c>
      <c r="K1104" s="19">
        <f t="shared" si="67"/>
        <v>-2.8E-3</v>
      </c>
      <c r="L1104" s="19">
        <f t="shared" si="68"/>
        <v>0.51670000000000005</v>
      </c>
      <c r="M1104" s="19">
        <f t="shared" si="69"/>
        <v>-0.66400000000000003</v>
      </c>
    </row>
    <row r="1105" spans="1:15" hidden="1">
      <c r="A1105" s="88" t="str">
        <f>Solieusap!A237</f>
        <v>101</v>
      </c>
      <c r="B1105" s="88" t="str">
        <f>Solieusap!B237</f>
        <v>TT</v>
      </c>
      <c r="C1105" s="88" t="str">
        <f>Solieusap!C237</f>
        <v>LinStatic</v>
      </c>
      <c r="D1105" s="88">
        <f>Solieusap!D237</f>
        <v>0</v>
      </c>
      <c r="E1105" s="19">
        <f>(Solieusap!E237)</f>
        <v>-2.8999999999999998E-3</v>
      </c>
      <c r="F1105" s="19">
        <f>(Solieusap!F237)</f>
        <v>-6.9099999999999995E-2</v>
      </c>
      <c r="G1105" s="19">
        <f>(Solieusap!G237)</f>
        <v>17.274899999999999</v>
      </c>
      <c r="H1105" s="19">
        <f>(Solieusap!H237)</f>
        <v>6.6549999999999998E-2</v>
      </c>
      <c r="I1105" s="19">
        <f>(Solieusap!I237)</f>
        <v>-2.47E-3</v>
      </c>
      <c r="J1105" s="19">
        <f>(Solieusap!J237)</f>
        <v>-1.2999999999999999E-4</v>
      </c>
      <c r="K1105" s="19">
        <f t="shared" si="67"/>
        <v>-2.8999999999999998E-3</v>
      </c>
      <c r="L1105" s="19">
        <f t="shared" si="68"/>
        <v>-6.9099999999999995E-2</v>
      </c>
      <c r="M1105" s="19">
        <f t="shared" si="69"/>
        <v>17.274899999999999</v>
      </c>
    </row>
    <row r="1106" spans="1:15" hidden="1">
      <c r="A1106" s="88" t="str">
        <f>Solieusap!A1619</f>
        <v>169</v>
      </c>
      <c r="B1106" s="88" t="str">
        <f>Solieusap!B1619</f>
        <v>HT3</v>
      </c>
      <c r="C1106" s="88" t="str">
        <f>Solieusap!C1619</f>
        <v>LinStatic</v>
      </c>
      <c r="D1106" s="88">
        <f>Solieusap!D1619</f>
        <v>0</v>
      </c>
      <c r="E1106" s="19">
        <f>(Solieusap!E1619)</f>
        <v>-2.8999999999999998E-3</v>
      </c>
      <c r="F1106" s="19">
        <f>(Solieusap!F1619)</f>
        <v>-5.2499999999999998E-2</v>
      </c>
      <c r="G1106" s="19">
        <f>(Solieusap!G1619)</f>
        <v>2.3054000000000001</v>
      </c>
      <c r="H1106" s="19">
        <f>(Solieusap!H1619)</f>
        <v>7.2760000000000005E-2</v>
      </c>
      <c r="I1106" s="19">
        <f>(Solieusap!I1619)</f>
        <v>-3.5100000000000001E-3</v>
      </c>
      <c r="J1106" s="19">
        <f>(Solieusap!J1619)</f>
        <v>3.1E-4</v>
      </c>
      <c r="K1106" s="19">
        <f t="shared" si="67"/>
        <v>-2.8999999999999998E-3</v>
      </c>
      <c r="L1106" s="19">
        <f t="shared" si="68"/>
        <v>-5.2499999999999998E-2</v>
      </c>
      <c r="M1106" s="19">
        <f t="shared" si="69"/>
        <v>2.3054000000000001</v>
      </c>
    </row>
    <row r="1107" spans="1:15" hidden="1">
      <c r="A1107" s="88" t="str">
        <f>Solieusap!A1486</f>
        <v>163</v>
      </c>
      <c r="B1107" s="88" t="str">
        <f>Solieusap!B1486</f>
        <v>GY</v>
      </c>
      <c r="C1107" s="88" t="str">
        <f>Solieusap!C1486</f>
        <v>LinStatic</v>
      </c>
      <c r="D1107" s="88">
        <f>Solieusap!D1486</f>
        <v>0</v>
      </c>
      <c r="E1107" s="19">
        <f>(Solieusap!E1486)</f>
        <v>-2.8999999999999998E-3</v>
      </c>
      <c r="F1107" s="19">
        <f>(Solieusap!F1486)</f>
        <v>0.66579999999999995</v>
      </c>
      <c r="G1107" s="19">
        <f>(Solieusap!G1486)</f>
        <v>-0.96050000000000002</v>
      </c>
      <c r="H1107" s="19">
        <f>(Solieusap!H1486)</f>
        <v>-0.71194000000000002</v>
      </c>
      <c r="I1107" s="19">
        <f>(Solieusap!I1486)</f>
        <v>-3.9699999999999996E-3</v>
      </c>
      <c r="J1107" s="19">
        <f>(Solieusap!J1486)</f>
        <v>7.5000000000000002E-4</v>
      </c>
      <c r="K1107" s="19">
        <f t="shared" si="67"/>
        <v>-2.8999999999999998E-3</v>
      </c>
      <c r="L1107" s="19">
        <f t="shared" si="68"/>
        <v>0.66579999999999995</v>
      </c>
      <c r="M1107" s="19">
        <f t="shared" si="69"/>
        <v>-0.96050000000000002</v>
      </c>
    </row>
    <row r="1108" spans="1:15" hidden="1">
      <c r="A1108" s="88" t="str">
        <f>Solieusap!A935</f>
        <v>139</v>
      </c>
      <c r="B1108" s="88" t="str">
        <f>Solieusap!B935</f>
        <v>GYY</v>
      </c>
      <c r="C1108" s="88" t="str">
        <f>Solieusap!C935</f>
        <v>LinStatic</v>
      </c>
      <c r="D1108" s="88">
        <f>Solieusap!D935</f>
        <v>0</v>
      </c>
      <c r="E1108" s="19">
        <f>(Solieusap!E935)</f>
        <v>-2.8999999999999998E-3</v>
      </c>
      <c r="F1108" s="19">
        <f>(Solieusap!F935)</f>
        <v>-0.60389999999999999</v>
      </c>
      <c r="G1108" s="19">
        <f>(Solieusap!G935)</f>
        <v>0.74650000000000005</v>
      </c>
      <c r="H1108" s="19">
        <f>(Solieusap!H935)</f>
        <v>0.83277000000000001</v>
      </c>
      <c r="I1108" s="19">
        <f>(Solieusap!I935)</f>
        <v>-4.0200000000000001E-3</v>
      </c>
      <c r="J1108" s="19">
        <f>(Solieusap!J935)</f>
        <v>1.6900000000000001E-3</v>
      </c>
      <c r="K1108" s="19">
        <f t="shared" si="67"/>
        <v>-2.8999999999999998E-3</v>
      </c>
      <c r="L1108" s="19">
        <f t="shared" si="68"/>
        <v>-0.60389999999999999</v>
      </c>
      <c r="M1108" s="19">
        <f t="shared" si="69"/>
        <v>0.74650000000000005</v>
      </c>
    </row>
    <row r="1109" spans="1:15" hidden="1">
      <c r="A1109" s="88" t="str">
        <f>Solieusap!A981</f>
        <v>141</v>
      </c>
      <c r="B1109" s="88" t="str">
        <f>Solieusap!B981</f>
        <v>GYY</v>
      </c>
      <c r="C1109" s="88" t="str">
        <f>Solieusap!C981</f>
        <v>LinStatic</v>
      </c>
      <c r="D1109" s="88">
        <f>Solieusap!D981</f>
        <v>0</v>
      </c>
      <c r="E1109" s="19">
        <f>(Solieusap!E981)</f>
        <v>-3.2000000000000002E-3</v>
      </c>
      <c r="F1109" s="19">
        <f>(Solieusap!F981)</f>
        <v>-0.59230000000000005</v>
      </c>
      <c r="G1109" s="19">
        <f>(Solieusap!G981)</f>
        <v>0.79310000000000003</v>
      </c>
      <c r="H1109" s="19">
        <f>(Solieusap!H981)</f>
        <v>0.81472999999999995</v>
      </c>
      <c r="I1109" s="19">
        <f>(Solieusap!I981)</f>
        <v>-4.2599999999999999E-3</v>
      </c>
      <c r="J1109" s="19">
        <f>(Solieusap!J981)</f>
        <v>6.0999999999999997E-4</v>
      </c>
      <c r="K1109" s="19">
        <f t="shared" si="67"/>
        <v>-3.2000000000000002E-3</v>
      </c>
      <c r="L1109" s="19">
        <f t="shared" si="68"/>
        <v>-0.59230000000000005</v>
      </c>
      <c r="M1109" s="19">
        <f t="shared" si="69"/>
        <v>0.79310000000000003</v>
      </c>
    </row>
    <row r="1110" spans="1:15" hidden="1">
      <c r="A1110" s="88" t="str">
        <f>Solieusap!A378</f>
        <v>111</v>
      </c>
      <c r="B1110" s="88" t="str">
        <f>Solieusap!B378</f>
        <v>HT4</v>
      </c>
      <c r="C1110" s="88" t="str">
        <f>Solieusap!C378</f>
        <v>LinStatic</v>
      </c>
      <c r="D1110" s="88">
        <f>Solieusap!D378</f>
        <v>0</v>
      </c>
      <c r="E1110" s="19">
        <f>(Solieusap!E378)</f>
        <v>-3.2000000000000002E-3</v>
      </c>
      <c r="F1110" s="19">
        <f>(Solieusap!F378)</f>
        <v>-9.4100000000000003E-2</v>
      </c>
      <c r="G1110" s="19">
        <f>(Solieusap!G378)</f>
        <v>6.6162000000000001</v>
      </c>
      <c r="H1110" s="19">
        <f>(Solieusap!H378)</f>
        <v>9.8780000000000007E-2</v>
      </c>
      <c r="I1110" s="19">
        <f>(Solieusap!I378)</f>
        <v>-2.7699999999999999E-3</v>
      </c>
      <c r="J1110" s="19">
        <f>(Solieusap!J378)</f>
        <v>3.0599999999999998E-5</v>
      </c>
      <c r="K1110" s="19">
        <f t="shared" si="67"/>
        <v>-3.2000000000000002E-3</v>
      </c>
      <c r="L1110" s="19">
        <f t="shared" si="68"/>
        <v>-9.4100000000000003E-2</v>
      </c>
      <c r="M1110" s="19">
        <f t="shared" si="69"/>
        <v>6.6162000000000001</v>
      </c>
    </row>
    <row r="1111" spans="1:15" hidden="1">
      <c r="A1111" s="88" t="str">
        <f>Solieusap!A1477</f>
        <v>163</v>
      </c>
      <c r="B1111" s="88" t="str">
        <f>Solieusap!B1477</f>
        <v>HT</v>
      </c>
      <c r="C1111" s="88" t="str">
        <f>Solieusap!C1477</f>
        <v>LinStatic</v>
      </c>
      <c r="D1111" s="88">
        <f>Solieusap!D1477</f>
        <v>0</v>
      </c>
      <c r="E1111" s="19">
        <f>(Solieusap!E1477)</f>
        <v>-3.3E-3</v>
      </c>
      <c r="F1111" s="19">
        <f>(Solieusap!F1477)</f>
        <v>-6.8699999999999997E-2</v>
      </c>
      <c r="G1111" s="19">
        <f>(Solieusap!G1477)</f>
        <v>6.7689000000000004</v>
      </c>
      <c r="H1111" s="19">
        <f>(Solieusap!H1477)</f>
        <v>9.3600000000000003E-2</v>
      </c>
      <c r="I1111" s="19">
        <f>(Solieusap!I1477)</f>
        <v>-3.4399999999999999E-3</v>
      </c>
      <c r="J1111" s="19">
        <f>(Solieusap!J1477)</f>
        <v>-1.1E-4</v>
      </c>
      <c r="K1111" s="19">
        <f t="shared" si="67"/>
        <v>-3.3E-3</v>
      </c>
      <c r="L1111" s="19">
        <f t="shared" si="68"/>
        <v>-6.8699999999999997E-2</v>
      </c>
      <c r="M1111" s="19">
        <f t="shared" si="69"/>
        <v>6.7689000000000004</v>
      </c>
    </row>
    <row r="1112" spans="1:15" hidden="1">
      <c r="A1112" s="88" t="str">
        <f>Solieusap!A1490</f>
        <v>163</v>
      </c>
      <c r="B1112" s="88" t="str">
        <f>Solieusap!B1490</f>
        <v>TTHT</v>
      </c>
      <c r="C1112" s="88" t="str">
        <f>Solieusap!C1490</f>
        <v>Combination</v>
      </c>
      <c r="D1112" s="88">
        <f>Solieusap!D1490</f>
        <v>0</v>
      </c>
      <c r="E1112" s="19">
        <f>(Solieusap!E1490)</f>
        <v>-3.3E-3</v>
      </c>
      <c r="F1112" s="19">
        <f>(Solieusap!F1490)</f>
        <v>-6.8699999999999997E-2</v>
      </c>
      <c r="G1112" s="19">
        <f>(Solieusap!G1490)</f>
        <v>6.7689000000000004</v>
      </c>
      <c r="H1112" s="19">
        <f>(Solieusap!H1490)</f>
        <v>9.3600000000000003E-2</v>
      </c>
      <c r="I1112" s="19">
        <f>(Solieusap!I1490)</f>
        <v>-3.4399999999999999E-3</v>
      </c>
      <c r="J1112" s="19">
        <f>(Solieusap!J1490)</f>
        <v>-1.1E-4</v>
      </c>
      <c r="K1112" s="19">
        <f t="shared" si="67"/>
        <v>-3.3E-3</v>
      </c>
      <c r="L1112" s="19">
        <f t="shared" si="68"/>
        <v>-6.8699999999999997E-2</v>
      </c>
      <c r="M1112" s="19">
        <f t="shared" si="69"/>
        <v>6.7689000000000004</v>
      </c>
    </row>
    <row r="1113" spans="1:15" hidden="1">
      <c r="A1113" s="88" t="str">
        <f>Solieusap!A1441</f>
        <v>161</v>
      </c>
      <c r="B1113" s="88" t="str">
        <f>Solieusap!B1441</f>
        <v>GYY</v>
      </c>
      <c r="C1113" s="88" t="str">
        <f>Solieusap!C1441</f>
        <v>LinStatic</v>
      </c>
      <c r="D1113" s="88">
        <f>Solieusap!D1441</f>
        <v>0</v>
      </c>
      <c r="E1113" s="19">
        <f>(Solieusap!E1441)</f>
        <v>-3.3999999999999998E-3</v>
      </c>
      <c r="F1113" s="19">
        <f>(Solieusap!F1441)</f>
        <v>-0.65659999999999996</v>
      </c>
      <c r="G1113" s="19">
        <f>(Solieusap!G1441)</f>
        <v>1.2881</v>
      </c>
      <c r="H1113" s="19">
        <f>(Solieusap!H1441)</f>
        <v>0.77056999999999998</v>
      </c>
      <c r="I1113" s="19">
        <f>(Solieusap!I1441)</f>
        <v>-4.5700000000000003E-3</v>
      </c>
      <c r="J1113" s="19">
        <f>(Solieusap!J1441)</f>
        <v>8.5999999999999998E-4</v>
      </c>
      <c r="K1113" s="19">
        <f t="shared" si="67"/>
        <v>-3.3999999999999998E-3</v>
      </c>
      <c r="L1113" s="19">
        <f t="shared" si="68"/>
        <v>-0.65659999999999996</v>
      </c>
      <c r="M1113" s="19">
        <f t="shared" si="69"/>
        <v>1.2881</v>
      </c>
    </row>
    <row r="1114" spans="1:15" hidden="1">
      <c r="A1114" s="88" t="str">
        <f>Solieusap!A55</f>
        <v>93</v>
      </c>
      <c r="B1114" s="88" t="str">
        <f>Solieusap!B55</f>
        <v>HT3</v>
      </c>
      <c r="C1114" s="88" t="str">
        <f>Solieusap!C55</f>
        <v>LinStatic</v>
      </c>
      <c r="D1114" s="88">
        <f>Solieusap!D55</f>
        <v>0</v>
      </c>
      <c r="E1114" s="19">
        <f>(Solieusap!E55)</f>
        <v>-3.5000000000000001E-3</v>
      </c>
      <c r="F1114" s="19">
        <f>(Solieusap!F55)</f>
        <v>-4.8899999999999999E-2</v>
      </c>
      <c r="G1114" s="19">
        <f>(Solieusap!G55)</f>
        <v>2.3081999999999998</v>
      </c>
      <c r="H1114" s="19">
        <f>(Solieusap!H55)</f>
        <v>7.0540000000000005E-2</v>
      </c>
      <c r="I1114" s="19">
        <f>(Solieusap!I55)</f>
        <v>-4.62E-3</v>
      </c>
      <c r="J1114" s="19">
        <f>(Solieusap!J55)</f>
        <v>-6.0139999999999997E-5</v>
      </c>
      <c r="K1114" s="19">
        <f t="shared" si="67"/>
        <v>-3.5000000000000001E-3</v>
      </c>
      <c r="L1114" s="19">
        <f t="shared" si="68"/>
        <v>-4.8899999999999999E-2</v>
      </c>
      <c r="M1114" s="19">
        <f t="shared" si="69"/>
        <v>2.3081999999999998</v>
      </c>
    </row>
    <row r="1115" spans="1:15" hidden="1">
      <c r="A1115" s="88" t="str">
        <f>Solieusap!A1109</f>
        <v>147</v>
      </c>
      <c r="B1115" s="88" t="str">
        <f>Solieusap!B1109</f>
        <v>HT</v>
      </c>
      <c r="C1115" s="88" t="str">
        <f>Solieusap!C1109</f>
        <v>LinStatic</v>
      </c>
      <c r="D1115" s="88">
        <f>Solieusap!D1109</f>
        <v>0</v>
      </c>
      <c r="E1115" s="19">
        <f>(Solieusap!E1109)</f>
        <v>-3.5999999999999999E-3</v>
      </c>
      <c r="F1115" s="19">
        <f>(Solieusap!F1109)</f>
        <v>-7.4999999999999997E-2</v>
      </c>
      <c r="G1115" s="19">
        <f>(Solieusap!G1109)</f>
        <v>10.2653</v>
      </c>
      <c r="H1115" s="19">
        <f>(Solieusap!H1109)</f>
        <v>9.937E-2</v>
      </c>
      <c r="I1115" s="19">
        <f>(Solieusap!I1109)</f>
        <v>-3.5999999999999999E-3</v>
      </c>
      <c r="J1115" s="19">
        <f>(Solieusap!J1109)</f>
        <v>1.7000000000000001E-4</v>
      </c>
      <c r="K1115" s="19">
        <f t="shared" si="67"/>
        <v>-3.5999999999999999E-3</v>
      </c>
      <c r="L1115" s="19">
        <f t="shared" si="68"/>
        <v>-7.4999999999999997E-2</v>
      </c>
      <c r="M1115" s="19">
        <f t="shared" si="69"/>
        <v>10.2653</v>
      </c>
    </row>
    <row r="1116" spans="1:15" hidden="1">
      <c r="A1116" s="88" t="str">
        <f>Solieusap!A1122</f>
        <v>147</v>
      </c>
      <c r="B1116" s="88" t="str">
        <f>Solieusap!B1122</f>
        <v>TTHT</v>
      </c>
      <c r="C1116" s="88" t="str">
        <f>Solieusap!C1122</f>
        <v>Combination</v>
      </c>
      <c r="D1116" s="88">
        <f>Solieusap!D1122</f>
        <v>0</v>
      </c>
      <c r="E1116" s="19">
        <f>(Solieusap!E1122)</f>
        <v>-3.5999999999999999E-3</v>
      </c>
      <c r="F1116" s="19">
        <f>(Solieusap!F1122)</f>
        <v>-7.4999999999999997E-2</v>
      </c>
      <c r="G1116" s="19">
        <f>(Solieusap!G1122)</f>
        <v>10.2653</v>
      </c>
      <c r="H1116" s="19">
        <f>(Solieusap!H1122)</f>
        <v>9.937E-2</v>
      </c>
      <c r="I1116" s="19">
        <f>(Solieusap!I1122)</f>
        <v>-3.5999999999999999E-3</v>
      </c>
      <c r="J1116" s="19">
        <f>(Solieusap!J1122)</f>
        <v>1.7000000000000001E-4</v>
      </c>
      <c r="K1116" s="19">
        <f t="shared" si="67"/>
        <v>-3.5999999999999999E-3</v>
      </c>
      <c r="L1116" s="19">
        <f t="shared" si="68"/>
        <v>-7.4999999999999997E-2</v>
      </c>
      <c r="M1116" s="19">
        <f t="shared" si="69"/>
        <v>10.2653</v>
      </c>
    </row>
    <row r="1117" spans="1:15" hidden="1">
      <c r="A1117" s="88" t="str">
        <f>Solieusap!A250</f>
        <v>101</v>
      </c>
      <c r="B1117" s="88" t="str">
        <f>Solieusap!B250</f>
        <v>CB2</v>
      </c>
      <c r="C1117" s="88" t="str">
        <f>Solieusap!C250</f>
        <v>Combination</v>
      </c>
      <c r="D1117" s="88">
        <f>Solieusap!D250</f>
        <v>0</v>
      </c>
      <c r="E1117" s="19">
        <f>(Solieusap!E250)</f>
        <v>-3.8E-3</v>
      </c>
      <c r="F1117" s="19">
        <f>(Solieusap!F250)</f>
        <v>-7.4300000000000005E-2</v>
      </c>
      <c r="G1117" s="19">
        <f>(Solieusap!G250)</f>
        <v>21.875299999999999</v>
      </c>
      <c r="H1117" s="19">
        <f>(Solieusap!H250)</f>
        <v>7.4499999999999997E-2</v>
      </c>
      <c r="I1117" s="19">
        <f>(Solieusap!I250)</f>
        <v>-3.3700000000000002E-3</v>
      </c>
      <c r="J1117" s="19">
        <f>(Solieusap!J250)</f>
        <v>-1.3999999999999999E-4</v>
      </c>
      <c r="K1117" s="19">
        <f t="shared" si="67"/>
        <v>-3.8E-3</v>
      </c>
      <c r="L1117" s="19">
        <f t="shared" si="68"/>
        <v>-7.4300000000000005E-2</v>
      </c>
      <c r="M1117" s="19">
        <f t="shared" si="69"/>
        <v>21.875299999999999</v>
      </c>
    </row>
    <row r="1118" spans="1:15">
      <c r="A1118" s="88" t="str">
        <f>Solieusap!A18</f>
        <v>91</v>
      </c>
      <c r="B1118" s="88" t="str">
        <f>Solieusap!B18</f>
        <v>TTHT</v>
      </c>
      <c r="C1118" s="88" t="str">
        <f>Solieusap!C18</f>
        <v>Combination</v>
      </c>
      <c r="D1118" s="88">
        <f>Solieusap!D18</f>
        <v>0</v>
      </c>
      <c r="E1118" s="19">
        <f>(Solieusap!E18)</f>
        <v>-4.0000000000000001E-3</v>
      </c>
      <c r="F1118" s="19">
        <f>(Solieusap!F18)</f>
        <v>-5.2699999999999997E-2</v>
      </c>
      <c r="G1118" s="19">
        <f>(Solieusap!G18)</f>
        <v>9.7986000000000004</v>
      </c>
      <c r="H1118" s="19">
        <f>(Solieusap!H18)</f>
        <v>7.5920000000000001E-2</v>
      </c>
      <c r="I1118" s="19">
        <f>(Solieusap!I18)</f>
        <v>-6.0499999999999998E-3</v>
      </c>
      <c r="J1118" s="19">
        <f>(Solieusap!J18)</f>
        <v>-3.3E-4</v>
      </c>
      <c r="K1118" s="19">
        <f t="shared" si="67"/>
        <v>-4.0000000000000001E-3</v>
      </c>
      <c r="L1118" s="19">
        <f t="shared" si="68"/>
        <v>-5.2699999999999997E-2</v>
      </c>
      <c r="M1118" s="19">
        <f t="shared" si="69"/>
        <v>9.7986000000000004</v>
      </c>
      <c r="N1118" s="80">
        <f t="shared" ref="N1118:N1119" si="70">H1118</f>
        <v>7.5920000000000001E-2</v>
      </c>
      <c r="O1118" s="80">
        <f t="shared" ref="O1118:O1119" si="71">I1118</f>
        <v>-6.0499999999999998E-3</v>
      </c>
    </row>
    <row r="1119" spans="1:15">
      <c r="A1119" s="88" t="str">
        <f>Solieusap!A5</f>
        <v>91</v>
      </c>
      <c r="B1119" s="88" t="str">
        <f>Solieusap!B5</f>
        <v>HT</v>
      </c>
      <c r="C1119" s="88" t="str">
        <f>Solieusap!C5</f>
        <v>LinStatic</v>
      </c>
      <c r="D1119" s="88">
        <f>Solieusap!D5</f>
        <v>0</v>
      </c>
      <c r="E1119" s="19">
        <f>(Solieusap!E5)</f>
        <v>-4.0000000000000001E-3</v>
      </c>
      <c r="F1119" s="19">
        <f>(Solieusap!F5)</f>
        <v>-5.2699999999999997E-2</v>
      </c>
      <c r="G1119" s="19">
        <f>(Solieusap!G5)</f>
        <v>9.7986000000000004</v>
      </c>
      <c r="H1119" s="19">
        <f>(Solieusap!H5)</f>
        <v>7.5920000000000001E-2</v>
      </c>
      <c r="I1119" s="19">
        <f>(Solieusap!I5)</f>
        <v>-6.0499999999999998E-3</v>
      </c>
      <c r="J1119" s="19">
        <f>(Solieusap!J5)</f>
        <v>-3.3E-4</v>
      </c>
      <c r="K1119" s="19">
        <f t="shared" si="67"/>
        <v>-4.0000000000000001E-3</v>
      </c>
      <c r="L1119" s="19">
        <f t="shared" si="68"/>
        <v>-5.2699999999999997E-2</v>
      </c>
      <c r="M1119" s="19">
        <f t="shared" si="69"/>
        <v>9.7986000000000004</v>
      </c>
      <c r="N1119" s="80">
        <f t="shared" si="70"/>
        <v>7.5920000000000001E-2</v>
      </c>
      <c r="O1119" s="80">
        <f t="shared" si="71"/>
        <v>-6.0499999999999998E-3</v>
      </c>
    </row>
    <row r="1120" spans="1:15" hidden="1">
      <c r="A1120" s="88" t="str">
        <f>Solieusap!A479</f>
        <v>119</v>
      </c>
      <c r="B1120" s="88" t="str">
        <f>Solieusap!B479</f>
        <v>cb29</v>
      </c>
      <c r="C1120" s="88" t="str">
        <f>Solieusap!C479</f>
        <v>Combination</v>
      </c>
      <c r="D1120" s="88">
        <f>Solieusap!D479</f>
        <v>0</v>
      </c>
      <c r="E1120" s="19">
        <f>(Solieusap!E479)</f>
        <v>-4.3E-3</v>
      </c>
      <c r="F1120" s="19">
        <f>(Solieusap!F479)</f>
        <v>-0.58209999999999995</v>
      </c>
      <c r="G1120" s="19">
        <f>(Solieusap!G479)</f>
        <v>22.3398</v>
      </c>
      <c r="H1120" s="19">
        <f>(Solieusap!H479)</f>
        <v>0.78330999999999995</v>
      </c>
      <c r="I1120" s="19">
        <f>(Solieusap!I479)</f>
        <v>-8.0300000000000007E-3</v>
      </c>
      <c r="J1120" s="19">
        <f>(Solieusap!J479)</f>
        <v>-3.4000000000000002E-4</v>
      </c>
      <c r="K1120" s="19">
        <f t="shared" si="67"/>
        <v>-4.3E-3</v>
      </c>
      <c r="L1120" s="19">
        <f t="shared" si="68"/>
        <v>-0.58209999999999995</v>
      </c>
      <c r="M1120" s="19">
        <f t="shared" si="69"/>
        <v>22.3398</v>
      </c>
    </row>
    <row r="1121" spans="1:13" hidden="1">
      <c r="A1121" s="88" t="str">
        <f>Solieusap!A483</f>
        <v>119</v>
      </c>
      <c r="B1121" s="88" t="str">
        <f>Solieusap!B483</f>
        <v>cb28</v>
      </c>
      <c r="C1121" s="88" t="str">
        <f>Solieusap!C483</f>
        <v>Combination</v>
      </c>
      <c r="D1121" s="88">
        <f>Solieusap!D483</f>
        <v>0</v>
      </c>
      <c r="E1121" s="19">
        <f>(Solieusap!E483)</f>
        <v>-4.4000000000000003E-3</v>
      </c>
      <c r="F1121" s="19">
        <f>(Solieusap!F483)</f>
        <v>-0.60519999999999996</v>
      </c>
      <c r="G1121" s="19">
        <f>(Solieusap!G483)</f>
        <v>22.176400000000001</v>
      </c>
      <c r="H1121" s="19">
        <f>(Solieusap!H483)</f>
        <v>0.81484999999999996</v>
      </c>
      <c r="I1121" s="19">
        <f>(Solieusap!I483)</f>
        <v>-7.8899999999999994E-3</v>
      </c>
      <c r="J1121" s="19">
        <f>(Solieusap!J483)</f>
        <v>-2.9E-4</v>
      </c>
      <c r="K1121" s="19">
        <f t="shared" si="67"/>
        <v>-4.4000000000000003E-3</v>
      </c>
      <c r="L1121" s="19">
        <f t="shared" si="68"/>
        <v>-0.60519999999999996</v>
      </c>
      <c r="M1121" s="19">
        <f t="shared" si="69"/>
        <v>22.176400000000001</v>
      </c>
    </row>
    <row r="1122" spans="1:13" hidden="1">
      <c r="A1122" s="88" t="str">
        <f>Solieusap!A376</f>
        <v>111</v>
      </c>
      <c r="B1122" s="88" t="str">
        <f>Solieusap!B376</f>
        <v>HT2</v>
      </c>
      <c r="C1122" s="88" t="str">
        <f>Solieusap!C376</f>
        <v>LinStatic</v>
      </c>
      <c r="D1122" s="88">
        <f>Solieusap!D376</f>
        <v>0</v>
      </c>
      <c r="E1122" s="19">
        <f>(Solieusap!E376)</f>
        <v>-4.4999999999999997E-3</v>
      </c>
      <c r="F1122" s="19">
        <f>(Solieusap!F376)</f>
        <v>-7.8640000000000006E-5</v>
      </c>
      <c r="G1122" s="19">
        <f>(Solieusap!G376)</f>
        <v>6.9055999999999997</v>
      </c>
      <c r="H1122" s="19">
        <f>(Solieusap!H376)</f>
        <v>3.5699999999999998E-3</v>
      </c>
      <c r="I1122" s="19">
        <f>(Solieusap!I376)</f>
        <v>-3.9899999999999996E-3</v>
      </c>
      <c r="J1122" s="19">
        <f>(Solieusap!J376)</f>
        <v>-5.4020000000000001E-6</v>
      </c>
      <c r="K1122" s="19">
        <f t="shared" si="67"/>
        <v>-4.4999999999999997E-3</v>
      </c>
      <c r="L1122" s="19">
        <f t="shared" si="68"/>
        <v>-7.8640000000000006E-5</v>
      </c>
      <c r="M1122" s="19">
        <f t="shared" si="69"/>
        <v>6.9055999999999997</v>
      </c>
    </row>
    <row r="1123" spans="1:13" hidden="1">
      <c r="A1123" s="88" t="str">
        <f>Solieusap!A252</f>
        <v>101</v>
      </c>
      <c r="B1123" s="88" t="str">
        <f>Solieusap!B252</f>
        <v>cb4</v>
      </c>
      <c r="C1123" s="88" t="str">
        <f>Solieusap!C252</f>
        <v>Combination</v>
      </c>
      <c r="D1123" s="88">
        <f>Solieusap!D252</f>
        <v>0</v>
      </c>
      <c r="E1123" s="19">
        <f>(Solieusap!E252)</f>
        <v>-5.0000000000000001E-3</v>
      </c>
      <c r="F1123" s="19">
        <f>(Solieusap!F252)</f>
        <v>-9.6699999999999994E-2</v>
      </c>
      <c r="G1123" s="19">
        <f>(Solieusap!G252)</f>
        <v>22.033899999999999</v>
      </c>
      <c r="H1123" s="19">
        <f>(Solieusap!H252)</f>
        <v>0.10513</v>
      </c>
      <c r="I1123" s="19">
        <f>(Solieusap!I252)</f>
        <v>-4.6899999999999997E-3</v>
      </c>
      <c r="J1123" s="19">
        <f>(Solieusap!J252)</f>
        <v>-2.0000000000000001E-4</v>
      </c>
      <c r="K1123" s="19">
        <f t="shared" si="67"/>
        <v>-5.0000000000000001E-3</v>
      </c>
      <c r="L1123" s="19">
        <f t="shared" si="68"/>
        <v>-9.6699999999999994E-2</v>
      </c>
      <c r="M1123" s="19">
        <f t="shared" si="69"/>
        <v>22.033899999999999</v>
      </c>
    </row>
    <row r="1124" spans="1:13" hidden="1">
      <c r="A1124" s="88" t="str">
        <f>Solieusap!A253</f>
        <v>101</v>
      </c>
      <c r="B1124" s="88" t="str">
        <f>Solieusap!B253</f>
        <v>cb5</v>
      </c>
      <c r="C1124" s="88" t="str">
        <f>Solieusap!C253</f>
        <v>Combination</v>
      </c>
      <c r="D1124" s="88">
        <f>Solieusap!D253</f>
        <v>0</v>
      </c>
      <c r="E1124" s="19">
        <f>(Solieusap!E253)</f>
        <v>-5.1000000000000004E-3</v>
      </c>
      <c r="F1124" s="19">
        <f>(Solieusap!F253)</f>
        <v>-7.1099999999999997E-2</v>
      </c>
      <c r="G1124" s="19">
        <f>(Solieusap!G253)</f>
        <v>22.1754</v>
      </c>
      <c r="H1124" s="19">
        <f>(Solieusap!H253)</f>
        <v>7.0080000000000003E-2</v>
      </c>
      <c r="I1124" s="19">
        <f>(Solieusap!I253)</f>
        <v>-4.4999999999999997E-3</v>
      </c>
      <c r="J1124" s="19">
        <f>(Solieusap!J253)</f>
        <v>-1.3999999999999999E-4</v>
      </c>
      <c r="K1124" s="19">
        <f t="shared" si="67"/>
        <v>-5.1000000000000004E-3</v>
      </c>
      <c r="L1124" s="19">
        <f t="shared" si="68"/>
        <v>-7.1099999999999997E-2</v>
      </c>
      <c r="M1124" s="19">
        <f t="shared" si="69"/>
        <v>22.1754</v>
      </c>
    </row>
    <row r="1125" spans="1:13" hidden="1">
      <c r="A1125" s="88" t="str">
        <f>Solieusap!A1804</f>
        <v>308</v>
      </c>
      <c r="B1125" s="88" t="str">
        <f>Solieusap!B1804</f>
        <v>HT4</v>
      </c>
      <c r="C1125" s="88" t="str">
        <f>Solieusap!C1804</f>
        <v>LinStatic</v>
      </c>
      <c r="D1125" s="88">
        <f>Solieusap!D1804</f>
        <v>0</v>
      </c>
      <c r="E1125" s="19">
        <f>(Solieusap!E1804)</f>
        <v>-5.1999999999999998E-3</v>
      </c>
      <c r="F1125" s="19">
        <f>(Solieusap!F1804)</f>
        <v>4.6899999999999997E-2</v>
      </c>
      <c r="G1125" s="19">
        <f>(Solieusap!G1804)</f>
        <v>0.98929999999999996</v>
      </c>
      <c r="H1125" s="19">
        <f>(Solieusap!H1804)</f>
        <v>-9.6199999999999994E-2</v>
      </c>
      <c r="I1125" s="19">
        <f>(Solieusap!I1804)</f>
        <v>-2.5100000000000001E-3</v>
      </c>
      <c r="J1125" s="19">
        <f>(Solieusap!J1804)</f>
        <v>-6.776E-6</v>
      </c>
      <c r="K1125" s="19">
        <f t="shared" si="67"/>
        <v>-5.1999999999999998E-3</v>
      </c>
      <c r="L1125" s="19">
        <f t="shared" si="68"/>
        <v>4.6899999999999997E-2</v>
      </c>
      <c r="M1125" s="19">
        <f t="shared" si="69"/>
        <v>0.98929999999999996</v>
      </c>
    </row>
    <row r="1126" spans="1:13" hidden="1">
      <c r="A1126" s="88" t="str">
        <f>Solieusap!A486</f>
        <v>119</v>
      </c>
      <c r="B1126" s="88" t="str">
        <f>Solieusap!B486</f>
        <v>cb26</v>
      </c>
      <c r="C1126" s="88" t="str">
        <f>Solieusap!C486</f>
        <v>Combination</v>
      </c>
      <c r="D1126" s="88">
        <f>Solieusap!D486</f>
        <v>0</v>
      </c>
      <c r="E1126" s="19">
        <f>(Solieusap!E486)</f>
        <v>-5.4000000000000003E-3</v>
      </c>
      <c r="F1126" s="19">
        <f>(Solieusap!F486)</f>
        <v>-0.58509999999999995</v>
      </c>
      <c r="G1126" s="19">
        <f>(Solieusap!G486)</f>
        <v>22.114699999999999</v>
      </c>
      <c r="H1126" s="19">
        <f>(Solieusap!H486)</f>
        <v>0.7873</v>
      </c>
      <c r="I1126" s="19">
        <f>(Solieusap!I486)</f>
        <v>-8.9899999999999997E-3</v>
      </c>
      <c r="J1126" s="19">
        <f>(Solieusap!J486)</f>
        <v>-3.4000000000000002E-4</v>
      </c>
      <c r="K1126" s="19">
        <f t="shared" si="67"/>
        <v>-5.4000000000000003E-3</v>
      </c>
      <c r="L1126" s="19">
        <f t="shared" si="68"/>
        <v>-0.58509999999999995</v>
      </c>
      <c r="M1126" s="19">
        <f t="shared" si="69"/>
        <v>22.114699999999999</v>
      </c>
    </row>
    <row r="1127" spans="1:13" hidden="1">
      <c r="A1127" s="88" t="str">
        <f>Solieusap!A1352</f>
        <v>157</v>
      </c>
      <c r="B1127" s="88" t="str">
        <f>Solieusap!B1352</f>
        <v>TTHT</v>
      </c>
      <c r="C1127" s="88" t="str">
        <f>Solieusap!C1352</f>
        <v>Combination</v>
      </c>
      <c r="D1127" s="88">
        <f>Solieusap!D1352</f>
        <v>0</v>
      </c>
      <c r="E1127" s="19">
        <f>(Solieusap!E1352)</f>
        <v>-5.8999999999999999E-3</v>
      </c>
      <c r="F1127" s="19">
        <f>(Solieusap!F1352)</f>
        <v>-6.0299999999999999E-2</v>
      </c>
      <c r="G1127" s="19">
        <f>(Solieusap!G1352)</f>
        <v>9.673</v>
      </c>
      <c r="H1127" s="19">
        <f>(Solieusap!H1352)</f>
        <v>8.4169999999999995E-2</v>
      </c>
      <c r="I1127" s="19">
        <f>(Solieusap!I1352)</f>
        <v>-4.5700000000000003E-3</v>
      </c>
      <c r="J1127" s="19">
        <f>(Solieusap!J1352)</f>
        <v>-9.4069999999999999E-5</v>
      </c>
      <c r="K1127" s="19">
        <f t="shared" si="67"/>
        <v>-5.8999999999999999E-3</v>
      </c>
      <c r="L1127" s="19">
        <f t="shared" si="68"/>
        <v>-6.0299999999999999E-2</v>
      </c>
      <c r="M1127" s="19">
        <f t="shared" si="69"/>
        <v>9.673</v>
      </c>
    </row>
    <row r="1128" spans="1:13" hidden="1">
      <c r="A1128" s="88" t="str">
        <f>Solieusap!A1339</f>
        <v>157</v>
      </c>
      <c r="B1128" s="88" t="str">
        <f>Solieusap!B1339</f>
        <v>HT</v>
      </c>
      <c r="C1128" s="88" t="str">
        <f>Solieusap!C1339</f>
        <v>LinStatic</v>
      </c>
      <c r="D1128" s="88">
        <f>Solieusap!D1339</f>
        <v>0</v>
      </c>
      <c r="E1128" s="19">
        <f>(Solieusap!E1339)</f>
        <v>-5.8999999999999999E-3</v>
      </c>
      <c r="F1128" s="19">
        <f>(Solieusap!F1339)</f>
        <v>-6.0299999999999999E-2</v>
      </c>
      <c r="G1128" s="19">
        <f>(Solieusap!G1339)</f>
        <v>9.673</v>
      </c>
      <c r="H1128" s="19">
        <f>(Solieusap!H1339)</f>
        <v>8.4169999999999995E-2</v>
      </c>
      <c r="I1128" s="19">
        <f>(Solieusap!I1339)</f>
        <v>-4.5700000000000003E-3</v>
      </c>
      <c r="J1128" s="19">
        <f>(Solieusap!J1339)</f>
        <v>-9.4069999999999999E-5</v>
      </c>
      <c r="K1128" s="19">
        <f t="shared" si="67"/>
        <v>-5.8999999999999999E-3</v>
      </c>
      <c r="L1128" s="19">
        <f t="shared" si="68"/>
        <v>-6.0299999999999999E-2</v>
      </c>
      <c r="M1128" s="19">
        <f t="shared" si="69"/>
        <v>9.673</v>
      </c>
    </row>
    <row r="1129" spans="1:13" hidden="1">
      <c r="A1129" s="88" t="str">
        <f>Solieusap!A1260</f>
        <v>153</v>
      </c>
      <c r="B1129" s="88" t="str">
        <f>Solieusap!B1260</f>
        <v>TTHT</v>
      </c>
      <c r="C1129" s="88" t="str">
        <f>Solieusap!C1260</f>
        <v>Combination</v>
      </c>
      <c r="D1129" s="88">
        <f>Solieusap!D1260</f>
        <v>0</v>
      </c>
      <c r="E1129" s="19">
        <f>(Solieusap!E1260)</f>
        <v>-6.0000000000000001E-3</v>
      </c>
      <c r="F1129" s="19">
        <f>(Solieusap!F1260)</f>
        <v>-5.0099999999999999E-2</v>
      </c>
      <c r="G1129" s="19">
        <f>(Solieusap!G1260)</f>
        <v>16.7639</v>
      </c>
      <c r="H1129" s="19">
        <f>(Solieusap!H1260)</f>
        <v>7.4910000000000004E-2</v>
      </c>
      <c r="I1129" s="19">
        <f>(Solieusap!I1260)</f>
        <v>-5.8999999999999999E-3</v>
      </c>
      <c r="J1129" s="19">
        <f>(Solieusap!J1260)</f>
        <v>3.4780000000000002E-5</v>
      </c>
      <c r="K1129" s="19">
        <f t="shared" si="67"/>
        <v>-6.0000000000000001E-3</v>
      </c>
      <c r="L1129" s="19">
        <f t="shared" si="68"/>
        <v>-5.0099999999999999E-2</v>
      </c>
      <c r="M1129" s="19">
        <f t="shared" si="69"/>
        <v>16.7639</v>
      </c>
    </row>
    <row r="1130" spans="1:13" hidden="1">
      <c r="A1130" s="88" t="str">
        <f>Solieusap!A1247</f>
        <v>153</v>
      </c>
      <c r="B1130" s="88" t="str">
        <f>Solieusap!B1247</f>
        <v>HT</v>
      </c>
      <c r="C1130" s="88" t="str">
        <f>Solieusap!C1247</f>
        <v>LinStatic</v>
      </c>
      <c r="D1130" s="88">
        <f>Solieusap!D1247</f>
        <v>0</v>
      </c>
      <c r="E1130" s="19">
        <f>(Solieusap!E1247)</f>
        <v>-6.0000000000000001E-3</v>
      </c>
      <c r="F1130" s="19">
        <f>(Solieusap!F1247)</f>
        <v>-5.0099999999999999E-2</v>
      </c>
      <c r="G1130" s="19">
        <f>(Solieusap!G1247)</f>
        <v>16.7639</v>
      </c>
      <c r="H1130" s="19">
        <f>(Solieusap!H1247)</f>
        <v>7.4910000000000004E-2</v>
      </c>
      <c r="I1130" s="19">
        <f>(Solieusap!I1247)</f>
        <v>-5.8999999999999999E-3</v>
      </c>
      <c r="J1130" s="19">
        <f>(Solieusap!J1247)</f>
        <v>3.4780000000000002E-5</v>
      </c>
      <c r="K1130" s="19">
        <f t="shared" si="67"/>
        <v>-6.0000000000000001E-3</v>
      </c>
      <c r="L1130" s="19">
        <f t="shared" si="68"/>
        <v>-5.0099999999999999E-2</v>
      </c>
      <c r="M1130" s="19">
        <f t="shared" si="69"/>
        <v>16.7639</v>
      </c>
    </row>
    <row r="1131" spans="1:13" hidden="1">
      <c r="A1131" s="88" t="str">
        <f>Solieusap!A51</f>
        <v>93</v>
      </c>
      <c r="B1131" s="88" t="str">
        <f>Solieusap!B51</f>
        <v>HT</v>
      </c>
      <c r="C1131" s="88" t="str">
        <f>Solieusap!C51</f>
        <v>LinStatic</v>
      </c>
      <c r="D1131" s="88">
        <f>Solieusap!D51</f>
        <v>0</v>
      </c>
      <c r="E1131" s="19">
        <f>(Solieusap!E51)</f>
        <v>-6.0000000000000001E-3</v>
      </c>
      <c r="F1131" s="19">
        <f>(Solieusap!F51)</f>
        <v>-4.1700000000000001E-2</v>
      </c>
      <c r="G1131" s="19">
        <f>(Solieusap!G51)</f>
        <v>8.4086999999999996</v>
      </c>
      <c r="H1131" s="19">
        <f>(Solieusap!H51)</f>
        <v>6.7489999999999994E-2</v>
      </c>
      <c r="I1131" s="19">
        <f>(Solieusap!I51)</f>
        <v>-7.8399999999999997E-3</v>
      </c>
      <c r="J1131" s="19">
        <f>(Solieusap!J51)</f>
        <v>-1.2999999999999999E-4</v>
      </c>
      <c r="K1131" s="19">
        <f t="shared" si="67"/>
        <v>-6.0000000000000001E-3</v>
      </c>
      <c r="L1131" s="19">
        <f t="shared" si="68"/>
        <v>-4.1700000000000001E-2</v>
      </c>
      <c r="M1131" s="19">
        <f t="shared" si="69"/>
        <v>8.4086999999999996</v>
      </c>
    </row>
    <row r="1132" spans="1:13" hidden="1">
      <c r="A1132" s="88" t="str">
        <f>Solieusap!A64</f>
        <v>93</v>
      </c>
      <c r="B1132" s="88" t="str">
        <f>Solieusap!B64</f>
        <v>TTHT</v>
      </c>
      <c r="C1132" s="88" t="str">
        <f>Solieusap!C64</f>
        <v>Combination</v>
      </c>
      <c r="D1132" s="88">
        <f>Solieusap!D64</f>
        <v>0</v>
      </c>
      <c r="E1132" s="19">
        <f>(Solieusap!E64)</f>
        <v>-6.0000000000000001E-3</v>
      </c>
      <c r="F1132" s="19">
        <f>(Solieusap!F64)</f>
        <v>-4.1700000000000001E-2</v>
      </c>
      <c r="G1132" s="19">
        <f>(Solieusap!G64)</f>
        <v>8.4086999999999996</v>
      </c>
      <c r="H1132" s="19">
        <f>(Solieusap!H64)</f>
        <v>6.7489999999999994E-2</v>
      </c>
      <c r="I1132" s="19">
        <f>(Solieusap!I64)</f>
        <v>-7.8399999999999997E-3</v>
      </c>
      <c r="J1132" s="19">
        <f>(Solieusap!J64)</f>
        <v>-1.2999999999999999E-4</v>
      </c>
      <c r="K1132" s="19">
        <f t="shared" si="67"/>
        <v>-6.0000000000000001E-3</v>
      </c>
      <c r="L1132" s="19">
        <f t="shared" si="68"/>
        <v>-4.1700000000000001E-2</v>
      </c>
      <c r="M1132" s="19">
        <f t="shared" si="69"/>
        <v>8.4086999999999996</v>
      </c>
    </row>
    <row r="1133" spans="1:13" hidden="1">
      <c r="A1133" s="88" t="str">
        <f>Solieusap!A244</f>
        <v>101</v>
      </c>
      <c r="B1133" s="88" t="str">
        <f>Solieusap!B244</f>
        <v>GY</v>
      </c>
      <c r="C1133" s="88" t="str">
        <f>Solieusap!C244</f>
        <v>LinStatic</v>
      </c>
      <c r="D1133" s="88">
        <f>Solieusap!D244</f>
        <v>0</v>
      </c>
      <c r="E1133" s="19">
        <f>(Solieusap!E244)</f>
        <v>-6.3E-3</v>
      </c>
      <c r="F1133" s="19">
        <f>(Solieusap!F244)</f>
        <v>0.499</v>
      </c>
      <c r="G1133" s="19">
        <f>(Solieusap!G244)</f>
        <v>-2.1600000000000001E-2</v>
      </c>
      <c r="H1133" s="19">
        <f>(Solieusap!H244)</f>
        <v>-0.69391999999999998</v>
      </c>
      <c r="I1133" s="19">
        <f>(Solieusap!I244)</f>
        <v>-9.92E-3</v>
      </c>
      <c r="J1133" s="19">
        <f>(Solieusap!J244)</f>
        <v>-4.8000000000000001E-4</v>
      </c>
      <c r="K1133" s="19">
        <f t="shared" si="67"/>
        <v>-6.3E-3</v>
      </c>
      <c r="L1133" s="19">
        <f t="shared" si="68"/>
        <v>0.499</v>
      </c>
      <c r="M1133" s="19">
        <f t="shared" si="69"/>
        <v>-2.1600000000000001E-2</v>
      </c>
    </row>
    <row r="1134" spans="1:13" hidden="1">
      <c r="A1134" s="88" t="str">
        <f>Solieusap!A1713</f>
        <v>297</v>
      </c>
      <c r="B1134" s="88" t="str">
        <f>Solieusap!B1713</f>
        <v>HT5</v>
      </c>
      <c r="C1134" s="88" t="str">
        <f>Solieusap!C1713</f>
        <v>LinStatic</v>
      </c>
      <c r="D1134" s="88">
        <f>Solieusap!D1713</f>
        <v>0</v>
      </c>
      <c r="E1134" s="19">
        <f>(Solieusap!E1713)</f>
        <v>-6.4000000000000003E-3</v>
      </c>
      <c r="F1134" s="19">
        <f>(Solieusap!F1713)</f>
        <v>4.6899999999999997E-2</v>
      </c>
      <c r="G1134" s="19">
        <f>(Solieusap!G1713)</f>
        <v>1.7299999999999999E-2</v>
      </c>
      <c r="H1134" s="19">
        <f>(Solieusap!H1713)</f>
        <v>-6.1399999999999996E-3</v>
      </c>
      <c r="I1134" s="19">
        <f>(Solieusap!I1713)</f>
        <v>-6.4999999999999997E-4</v>
      </c>
      <c r="J1134" s="19">
        <f>(Solieusap!J1713)</f>
        <v>1.0300000000000001E-3</v>
      </c>
      <c r="K1134" s="19">
        <f t="shared" si="67"/>
        <v>-6.4000000000000003E-3</v>
      </c>
      <c r="L1134" s="19">
        <f t="shared" si="68"/>
        <v>4.6899999999999997E-2</v>
      </c>
      <c r="M1134" s="19">
        <f t="shared" si="69"/>
        <v>1.7299999999999999E-2</v>
      </c>
    </row>
    <row r="1135" spans="1:13" hidden="1">
      <c r="A1135" s="88" t="str">
        <f>Solieusap!A649</f>
        <v>127</v>
      </c>
      <c r="B1135" s="88" t="str">
        <f>Solieusap!B649</f>
        <v>HT</v>
      </c>
      <c r="C1135" s="88" t="str">
        <f>Solieusap!C649</f>
        <v>LinStatic</v>
      </c>
      <c r="D1135" s="88">
        <f>Solieusap!D649</f>
        <v>0</v>
      </c>
      <c r="E1135" s="19">
        <f>(Solieusap!E649)</f>
        <v>-6.6E-3</v>
      </c>
      <c r="F1135" s="19">
        <f>(Solieusap!F649)</f>
        <v>-6.3299999999999995E-2</v>
      </c>
      <c r="G1135" s="19">
        <f>(Solieusap!G649)</f>
        <v>9.1954999999999991</v>
      </c>
      <c r="H1135" s="19">
        <f>(Solieusap!H649)</f>
        <v>8.7650000000000006E-2</v>
      </c>
      <c r="I1135" s="19">
        <f>(Solieusap!I649)</f>
        <v>-6.4400000000000004E-3</v>
      </c>
      <c r="J1135" s="19">
        <f>(Solieusap!J649)</f>
        <v>-3.6000000000000002E-4</v>
      </c>
      <c r="K1135" s="19">
        <f t="shared" si="67"/>
        <v>-6.6E-3</v>
      </c>
      <c r="L1135" s="19">
        <f t="shared" si="68"/>
        <v>-6.3299999999999995E-2</v>
      </c>
      <c r="M1135" s="19">
        <f t="shared" si="69"/>
        <v>9.1954999999999991</v>
      </c>
    </row>
    <row r="1136" spans="1:13" hidden="1">
      <c r="A1136" s="88" t="str">
        <f>Solieusap!A662</f>
        <v>127</v>
      </c>
      <c r="B1136" s="88" t="str">
        <f>Solieusap!B662</f>
        <v>TTHT</v>
      </c>
      <c r="C1136" s="88" t="str">
        <f>Solieusap!C662</f>
        <v>Combination</v>
      </c>
      <c r="D1136" s="88">
        <f>Solieusap!D662</f>
        <v>0</v>
      </c>
      <c r="E1136" s="19">
        <f>(Solieusap!E662)</f>
        <v>-6.6E-3</v>
      </c>
      <c r="F1136" s="19">
        <f>(Solieusap!F662)</f>
        <v>-6.3299999999999995E-2</v>
      </c>
      <c r="G1136" s="19">
        <f>(Solieusap!G662)</f>
        <v>9.1954999999999991</v>
      </c>
      <c r="H1136" s="19">
        <f>(Solieusap!H662)</f>
        <v>8.7650000000000006E-2</v>
      </c>
      <c r="I1136" s="19">
        <f>(Solieusap!I662)</f>
        <v>-6.4400000000000004E-3</v>
      </c>
      <c r="J1136" s="19">
        <f>(Solieusap!J662)</f>
        <v>-3.6000000000000002E-4</v>
      </c>
      <c r="K1136" s="19">
        <f t="shared" si="67"/>
        <v>-6.6E-3</v>
      </c>
      <c r="L1136" s="19">
        <f t="shared" si="68"/>
        <v>-6.3299999999999995E-2</v>
      </c>
      <c r="M1136" s="19">
        <f t="shared" si="69"/>
        <v>9.1954999999999991</v>
      </c>
    </row>
    <row r="1137" spans="1:13" hidden="1">
      <c r="A1137" s="88" t="str">
        <f>Solieusap!A892</f>
        <v>137</v>
      </c>
      <c r="B1137" s="88" t="str">
        <f>Solieusap!B892</f>
        <v>TTHT</v>
      </c>
      <c r="C1137" s="88" t="str">
        <f>Solieusap!C892</f>
        <v>Combination</v>
      </c>
      <c r="D1137" s="88">
        <f>Solieusap!D892</f>
        <v>0</v>
      </c>
      <c r="E1137" s="19">
        <f>(Solieusap!E892)</f>
        <v>-6.8999999999999999E-3</v>
      </c>
      <c r="F1137" s="19">
        <f>(Solieusap!F892)</f>
        <v>-5.8900000000000001E-2</v>
      </c>
      <c r="G1137" s="19">
        <f>(Solieusap!G892)</f>
        <v>13.362299999999999</v>
      </c>
      <c r="H1137" s="19">
        <f>(Solieusap!H892)</f>
        <v>8.2729999999999998E-2</v>
      </c>
      <c r="I1137" s="19">
        <f>(Solieusap!I892)</f>
        <v>-6.4900000000000001E-3</v>
      </c>
      <c r="J1137" s="19">
        <f>(Solieusap!J892)</f>
        <v>2.7E-4</v>
      </c>
      <c r="K1137" s="19">
        <f t="shared" si="67"/>
        <v>-6.8999999999999999E-3</v>
      </c>
      <c r="L1137" s="19">
        <f t="shared" si="68"/>
        <v>-5.8900000000000001E-2</v>
      </c>
      <c r="M1137" s="19">
        <f t="shared" si="69"/>
        <v>13.362299999999999</v>
      </c>
    </row>
    <row r="1138" spans="1:13" hidden="1">
      <c r="A1138" s="88" t="str">
        <f>Solieusap!A879</f>
        <v>137</v>
      </c>
      <c r="B1138" s="88" t="str">
        <f>Solieusap!B879</f>
        <v>HT</v>
      </c>
      <c r="C1138" s="88" t="str">
        <f>Solieusap!C879</f>
        <v>LinStatic</v>
      </c>
      <c r="D1138" s="88">
        <f>Solieusap!D879</f>
        <v>0</v>
      </c>
      <c r="E1138" s="19">
        <f>(Solieusap!E879)</f>
        <v>-6.8999999999999999E-3</v>
      </c>
      <c r="F1138" s="19">
        <f>(Solieusap!F879)</f>
        <v>-5.8900000000000001E-2</v>
      </c>
      <c r="G1138" s="19">
        <f>(Solieusap!G879)</f>
        <v>13.362299999999999</v>
      </c>
      <c r="H1138" s="19">
        <f>(Solieusap!H879)</f>
        <v>8.2729999999999998E-2</v>
      </c>
      <c r="I1138" s="19">
        <f>(Solieusap!I879)</f>
        <v>-6.4900000000000001E-3</v>
      </c>
      <c r="J1138" s="19">
        <f>(Solieusap!J879)</f>
        <v>2.7E-4</v>
      </c>
      <c r="K1138" s="19">
        <f t="shared" si="67"/>
        <v>-6.8999999999999999E-3</v>
      </c>
      <c r="L1138" s="19">
        <f t="shared" si="68"/>
        <v>-5.8900000000000001E-2</v>
      </c>
      <c r="M1138" s="19">
        <f t="shared" si="69"/>
        <v>13.362299999999999</v>
      </c>
    </row>
    <row r="1139" spans="1:13" hidden="1">
      <c r="A1139" s="88" t="str">
        <f>Solieusap!A603</f>
        <v>125</v>
      </c>
      <c r="B1139" s="88" t="str">
        <f>Solieusap!B603</f>
        <v>HT</v>
      </c>
      <c r="C1139" s="88" t="str">
        <f>Solieusap!C603</f>
        <v>LinStatic</v>
      </c>
      <c r="D1139" s="88">
        <f>Solieusap!D603</f>
        <v>0</v>
      </c>
      <c r="E1139" s="19">
        <f>(Solieusap!E603)</f>
        <v>-7.1000000000000004E-3</v>
      </c>
      <c r="F1139" s="19">
        <f>(Solieusap!F603)</f>
        <v>-7.4999999999999997E-2</v>
      </c>
      <c r="G1139" s="19">
        <f>(Solieusap!G603)</f>
        <v>12.877800000000001</v>
      </c>
      <c r="H1139" s="19">
        <f>(Solieusap!H603)</f>
        <v>9.7320000000000004E-2</v>
      </c>
      <c r="I1139" s="19">
        <f>(Solieusap!I603)</f>
        <v>-6.8700000000000002E-3</v>
      </c>
      <c r="J1139" s="19">
        <f>(Solieusap!J603)</f>
        <v>-9.7969999999999999E-5</v>
      </c>
      <c r="K1139" s="19">
        <f t="shared" si="67"/>
        <v>-7.1000000000000004E-3</v>
      </c>
      <c r="L1139" s="19">
        <f t="shared" si="68"/>
        <v>-7.4999999999999997E-2</v>
      </c>
      <c r="M1139" s="19">
        <f t="shared" si="69"/>
        <v>12.877800000000001</v>
      </c>
    </row>
    <row r="1140" spans="1:13" hidden="1">
      <c r="A1140" s="88" t="str">
        <f>Solieusap!A616</f>
        <v>125</v>
      </c>
      <c r="B1140" s="88" t="str">
        <f>Solieusap!B616</f>
        <v>TTHT</v>
      </c>
      <c r="C1140" s="88" t="str">
        <f>Solieusap!C616</f>
        <v>Combination</v>
      </c>
      <c r="D1140" s="88">
        <f>Solieusap!D616</f>
        <v>0</v>
      </c>
      <c r="E1140" s="19">
        <f>(Solieusap!E616)</f>
        <v>-7.1000000000000004E-3</v>
      </c>
      <c r="F1140" s="19">
        <f>(Solieusap!F616)</f>
        <v>-7.4999999999999997E-2</v>
      </c>
      <c r="G1140" s="19">
        <f>(Solieusap!G616)</f>
        <v>12.877800000000001</v>
      </c>
      <c r="H1140" s="19">
        <f>(Solieusap!H616)</f>
        <v>9.7320000000000004E-2</v>
      </c>
      <c r="I1140" s="19">
        <f>(Solieusap!I616)</f>
        <v>-6.8700000000000002E-3</v>
      </c>
      <c r="J1140" s="19">
        <f>(Solieusap!J616)</f>
        <v>-9.7969999999999999E-5</v>
      </c>
      <c r="K1140" s="19">
        <f t="shared" si="67"/>
        <v>-7.1000000000000004E-3</v>
      </c>
      <c r="L1140" s="19">
        <f t="shared" si="68"/>
        <v>-7.4999999999999997E-2</v>
      </c>
      <c r="M1140" s="19">
        <f t="shared" si="69"/>
        <v>12.877800000000001</v>
      </c>
    </row>
    <row r="1141" spans="1:13" hidden="1">
      <c r="A1141" s="88" t="str">
        <f>Solieusap!A495</f>
        <v>119</v>
      </c>
      <c r="B1141" s="88" t="str">
        <f>Solieusap!B495</f>
        <v>cb9</v>
      </c>
      <c r="C1141" s="88" t="str">
        <f>Solieusap!C495</f>
        <v>Combination</v>
      </c>
      <c r="D1141" s="88">
        <f>Solieusap!D495</f>
        <v>0</v>
      </c>
      <c r="E1141" s="19">
        <f>(Solieusap!E495)</f>
        <v>-7.1999999999999998E-3</v>
      </c>
      <c r="F1141" s="19">
        <f>(Solieusap!F495)</f>
        <v>-0.63759999999999994</v>
      </c>
      <c r="G1141" s="19">
        <f>(Solieusap!G495)</f>
        <v>17.771599999999999</v>
      </c>
      <c r="H1141" s="19">
        <f>(Solieusap!H495)</f>
        <v>0.85987999999999998</v>
      </c>
      <c r="I1141" s="19">
        <f>(Solieusap!I495)</f>
        <v>-1.1209999999999999E-2</v>
      </c>
      <c r="J1141" s="19">
        <f>(Solieusap!J495)</f>
        <v>-4.0000000000000002E-4</v>
      </c>
      <c r="K1141" s="19">
        <f t="shared" si="67"/>
        <v>-7.1999999999999998E-3</v>
      </c>
      <c r="L1141" s="19">
        <f t="shared" si="68"/>
        <v>-0.63759999999999994</v>
      </c>
      <c r="M1141" s="19">
        <f t="shared" si="69"/>
        <v>17.771599999999999</v>
      </c>
    </row>
    <row r="1142" spans="1:13" hidden="1">
      <c r="A1142" s="88" t="str">
        <f>Solieusap!A1710</f>
        <v>297</v>
      </c>
      <c r="B1142" s="88" t="str">
        <f>Solieusap!B1710</f>
        <v>HT2</v>
      </c>
      <c r="C1142" s="88" t="str">
        <f>Solieusap!C1710</f>
        <v>LinStatic</v>
      </c>
      <c r="D1142" s="88">
        <f>Solieusap!D1710</f>
        <v>0</v>
      </c>
      <c r="E1142" s="19">
        <f>(Solieusap!E1710)</f>
        <v>-7.1999999999999998E-3</v>
      </c>
      <c r="F1142" s="19">
        <f>(Solieusap!F1710)</f>
        <v>4.1399999999999999E-2</v>
      </c>
      <c r="G1142" s="19">
        <f>(Solieusap!G1710)</f>
        <v>1.55E-2</v>
      </c>
      <c r="H1142" s="19">
        <f>(Solieusap!H1710)</f>
        <v>-3.9100000000000003E-3</v>
      </c>
      <c r="I1142" s="19">
        <f>(Solieusap!I1710)</f>
        <v>-7.6000000000000004E-4</v>
      </c>
      <c r="J1142" s="19">
        <f>(Solieusap!J1710)</f>
        <v>1.8799999999999999E-3</v>
      </c>
      <c r="K1142" s="19">
        <f t="shared" si="67"/>
        <v>-7.1999999999999998E-3</v>
      </c>
      <c r="L1142" s="19">
        <f t="shared" si="68"/>
        <v>4.1399999999999999E-2</v>
      </c>
      <c r="M1142" s="19">
        <f t="shared" si="69"/>
        <v>1.55E-2</v>
      </c>
    </row>
    <row r="1143" spans="1:13" hidden="1">
      <c r="A1143" s="88" t="str">
        <f>Solieusap!A505</f>
        <v>119</v>
      </c>
      <c r="B1143" s="88" t="str">
        <f>Solieusap!B505</f>
        <v>GYY</v>
      </c>
      <c r="C1143" s="88" t="str">
        <f>Solieusap!C505</f>
        <v>LinStatic</v>
      </c>
      <c r="D1143" s="88">
        <f>Solieusap!D505</f>
        <v>0</v>
      </c>
      <c r="E1143" s="19">
        <f>(Solieusap!E505)</f>
        <v>-7.3000000000000001E-3</v>
      </c>
      <c r="F1143" s="19">
        <f>(Solieusap!F505)</f>
        <v>-0.57299999999999995</v>
      </c>
      <c r="G1143" s="19">
        <f>(Solieusap!G505)</f>
        <v>0.21360000000000001</v>
      </c>
      <c r="H1143" s="19">
        <f>(Solieusap!H505)</f>
        <v>0.79778000000000004</v>
      </c>
      <c r="I1143" s="19">
        <f>(Solieusap!I505)</f>
        <v>-1.158E-2</v>
      </c>
      <c r="J1143" s="19">
        <f>(Solieusap!J505)</f>
        <v>-5.8E-4</v>
      </c>
      <c r="K1143" s="19">
        <f t="shared" si="67"/>
        <v>-7.3000000000000001E-3</v>
      </c>
      <c r="L1143" s="19">
        <f t="shared" si="68"/>
        <v>-0.57299999999999995</v>
      </c>
      <c r="M1143" s="19">
        <f t="shared" si="69"/>
        <v>0.21360000000000001</v>
      </c>
    </row>
    <row r="1144" spans="1:13" hidden="1">
      <c r="A1144" s="88" t="str">
        <f>Solieusap!A275</f>
        <v>101</v>
      </c>
      <c r="B1144" s="88" t="str">
        <f>Solieusap!B275</f>
        <v>cb27</v>
      </c>
      <c r="C1144" s="88" t="str">
        <f>Solieusap!C275</f>
        <v>Combination</v>
      </c>
      <c r="D1144" s="88">
        <f>Solieusap!D275</f>
        <v>0</v>
      </c>
      <c r="E1144" s="19">
        <f>(Solieusap!E275)</f>
        <v>-7.4000000000000003E-3</v>
      </c>
      <c r="F1144" s="19">
        <f>(Solieusap!F275)</f>
        <v>-0.63470000000000004</v>
      </c>
      <c r="G1144" s="19">
        <f>(Solieusap!G275)</f>
        <v>21.755600000000001</v>
      </c>
      <c r="H1144" s="19">
        <f>(Solieusap!H275)</f>
        <v>0.85341999999999996</v>
      </c>
      <c r="I1144" s="19">
        <f>(Solieusap!I275)</f>
        <v>-2.6199999999999999E-3</v>
      </c>
      <c r="J1144" s="19">
        <f>(Solieusap!J275)</f>
        <v>1.1E-4</v>
      </c>
      <c r="K1144" s="19">
        <f t="shared" si="67"/>
        <v>-7.4000000000000003E-3</v>
      </c>
      <c r="L1144" s="19">
        <f t="shared" si="68"/>
        <v>-0.63470000000000004</v>
      </c>
      <c r="M1144" s="19">
        <f t="shared" si="69"/>
        <v>21.755600000000001</v>
      </c>
    </row>
    <row r="1145" spans="1:13" hidden="1">
      <c r="A1145" s="88" t="str">
        <f>Solieusap!A173</f>
        <v>97</v>
      </c>
      <c r="B1145" s="88" t="str">
        <f>Solieusap!B173</f>
        <v>cb17</v>
      </c>
      <c r="C1145" s="88" t="str">
        <f>Solieusap!C173</f>
        <v>Combination</v>
      </c>
      <c r="D1145" s="88">
        <f>Solieusap!D173</f>
        <v>0</v>
      </c>
      <c r="E1145" s="19">
        <f>(Solieusap!E173)</f>
        <v>-7.4000000000000003E-3</v>
      </c>
      <c r="F1145" s="19">
        <f>(Solieusap!F173)</f>
        <v>-1.3599999999999999E-2</v>
      </c>
      <c r="G1145" s="19">
        <f>(Solieusap!G173)</f>
        <v>16.1084</v>
      </c>
      <c r="H1145" s="19">
        <f>(Solieusap!H173)</f>
        <v>8.8120000000000004E-2</v>
      </c>
      <c r="I1145" s="19">
        <f>(Solieusap!I173)</f>
        <v>8.3049999999999999E-2</v>
      </c>
      <c r="J1145" s="19">
        <f>(Solieusap!J173)</f>
        <v>-2.6199999999999999E-3</v>
      </c>
      <c r="K1145" s="19">
        <f t="shared" si="67"/>
        <v>-7.4000000000000003E-3</v>
      </c>
      <c r="L1145" s="19">
        <f t="shared" si="68"/>
        <v>-1.3599999999999999E-2</v>
      </c>
      <c r="M1145" s="19">
        <f t="shared" si="69"/>
        <v>16.1084</v>
      </c>
    </row>
    <row r="1146" spans="1:13" hidden="1">
      <c r="A1146" s="88" t="str">
        <f>Solieusap!A171</f>
        <v>97</v>
      </c>
      <c r="B1146" s="88" t="str">
        <f>Solieusap!B171</f>
        <v>cb15</v>
      </c>
      <c r="C1146" s="88" t="str">
        <f>Solieusap!C171</f>
        <v>Combination</v>
      </c>
      <c r="D1146" s="88">
        <f>Solieusap!D171</f>
        <v>0</v>
      </c>
      <c r="E1146" s="19">
        <f>(Solieusap!E171)</f>
        <v>-7.7000000000000002E-3</v>
      </c>
      <c r="F1146" s="19">
        <f>(Solieusap!F171)</f>
        <v>-1.4800000000000001E-2</v>
      </c>
      <c r="G1146" s="19">
        <f>(Solieusap!G171)</f>
        <v>23.8233</v>
      </c>
      <c r="H1146" s="19">
        <f>(Solieusap!H171)</f>
        <v>9.3079999999999996E-2</v>
      </c>
      <c r="I1146" s="19">
        <f>(Solieusap!I171)</f>
        <v>8.2290000000000002E-2</v>
      </c>
      <c r="J1146" s="19">
        <f>(Solieusap!J171)</f>
        <v>-2.64E-3</v>
      </c>
      <c r="K1146" s="19">
        <f t="shared" si="67"/>
        <v>-7.7000000000000002E-3</v>
      </c>
      <c r="L1146" s="19">
        <f t="shared" si="68"/>
        <v>-1.4800000000000001E-2</v>
      </c>
      <c r="M1146" s="19">
        <f t="shared" si="69"/>
        <v>23.8233</v>
      </c>
    </row>
    <row r="1147" spans="1:13" hidden="1">
      <c r="A1147" s="88" t="str">
        <f>Solieusap!A1624</f>
        <v>169</v>
      </c>
      <c r="B1147" s="88" t="str">
        <f>Solieusap!B1624</f>
        <v>GY</v>
      </c>
      <c r="C1147" s="88" t="str">
        <f>Solieusap!C1624</f>
        <v>LinStatic</v>
      </c>
      <c r="D1147" s="88">
        <f>Solieusap!D1624</f>
        <v>0</v>
      </c>
      <c r="E1147" s="19">
        <f>(Solieusap!E1624)</f>
        <v>-8.0999999999999996E-3</v>
      </c>
      <c r="F1147" s="19">
        <f>(Solieusap!F1624)</f>
        <v>0.68240000000000001</v>
      </c>
      <c r="G1147" s="19">
        <f>(Solieusap!G1624)</f>
        <v>-1.0149999999999999</v>
      </c>
      <c r="H1147" s="19">
        <f>(Solieusap!H1624)</f>
        <v>-0.74114999999999998</v>
      </c>
      <c r="I1147" s="19">
        <f>(Solieusap!I1624)</f>
        <v>-1.264E-2</v>
      </c>
      <c r="J1147" s="19">
        <f>(Solieusap!J1624)</f>
        <v>6.4000000000000005E-4</v>
      </c>
      <c r="K1147" s="19">
        <f t="shared" si="67"/>
        <v>-8.0999999999999996E-3</v>
      </c>
      <c r="L1147" s="19">
        <f t="shared" si="68"/>
        <v>0.68240000000000001</v>
      </c>
      <c r="M1147" s="19">
        <f t="shared" si="69"/>
        <v>-1.0149999999999999</v>
      </c>
    </row>
    <row r="1148" spans="1:13" hidden="1">
      <c r="A1148" s="88" t="str">
        <f>Solieusap!A174</f>
        <v>97</v>
      </c>
      <c r="B1148" s="88" t="str">
        <f>Solieusap!B174</f>
        <v>cb18</v>
      </c>
      <c r="C1148" s="88" t="str">
        <f>Solieusap!C174</f>
        <v>Combination</v>
      </c>
      <c r="D1148" s="88">
        <f>Solieusap!D174</f>
        <v>0</v>
      </c>
      <c r="E1148" s="19">
        <f>(Solieusap!E174)</f>
        <v>-8.3999999999999995E-3</v>
      </c>
      <c r="F1148" s="19">
        <f>(Solieusap!F174)</f>
        <v>8.5000000000000006E-3</v>
      </c>
      <c r="G1148" s="19">
        <f>(Solieusap!G174)</f>
        <v>16.140799999999999</v>
      </c>
      <c r="H1148" s="19">
        <f>(Solieusap!H174)</f>
        <v>5.7189999999999998E-2</v>
      </c>
      <c r="I1148" s="19">
        <f>(Solieusap!I174)</f>
        <v>8.1479999999999997E-2</v>
      </c>
      <c r="J1148" s="19">
        <f>(Solieusap!J174)</f>
        <v>-2.8300000000000001E-3</v>
      </c>
      <c r="K1148" s="19">
        <f t="shared" si="67"/>
        <v>-8.3999999999999995E-3</v>
      </c>
      <c r="L1148" s="19">
        <f t="shared" si="68"/>
        <v>8.5000000000000006E-3</v>
      </c>
      <c r="M1148" s="19">
        <f t="shared" si="69"/>
        <v>16.140799999999999</v>
      </c>
    </row>
    <row r="1149" spans="1:13" hidden="1">
      <c r="A1149" s="88" t="str">
        <f>Solieusap!A1532</f>
        <v>165</v>
      </c>
      <c r="B1149" s="88" t="str">
        <f>Solieusap!B1532</f>
        <v>GY</v>
      </c>
      <c r="C1149" s="88" t="str">
        <f>Solieusap!C1532</f>
        <v>LinStatic</v>
      </c>
      <c r="D1149" s="88">
        <f>Solieusap!D1532</f>
        <v>0</v>
      </c>
      <c r="E1149" s="19">
        <f>(Solieusap!E1532)</f>
        <v>-8.6999999999999994E-3</v>
      </c>
      <c r="F1149" s="19">
        <f>(Solieusap!F1532)</f>
        <v>0.67300000000000004</v>
      </c>
      <c r="G1149" s="19">
        <f>(Solieusap!G1532)</f>
        <v>-1.1044</v>
      </c>
      <c r="H1149" s="19">
        <f>(Solieusap!H1532)</f>
        <v>-0.72270999999999996</v>
      </c>
      <c r="I1149" s="19">
        <f>(Solieusap!I1532)</f>
        <v>-1.191E-2</v>
      </c>
      <c r="J1149" s="19">
        <f>(Solieusap!J1532)</f>
        <v>4.4999999999999999E-4</v>
      </c>
      <c r="K1149" s="19">
        <f t="shared" si="67"/>
        <v>-8.6999999999999994E-3</v>
      </c>
      <c r="L1149" s="19">
        <f t="shared" si="68"/>
        <v>0.67300000000000004</v>
      </c>
      <c r="M1149" s="19">
        <f t="shared" si="69"/>
        <v>-1.1044</v>
      </c>
    </row>
    <row r="1150" spans="1:13" hidden="1">
      <c r="A1150" s="88" t="str">
        <f>Solieusap!A1711</f>
        <v>297</v>
      </c>
      <c r="B1150" s="88" t="str">
        <f>Solieusap!B1711</f>
        <v>HT3</v>
      </c>
      <c r="C1150" s="88" t="str">
        <f>Solieusap!C1711</f>
        <v>LinStatic</v>
      </c>
      <c r="D1150" s="88">
        <f>Solieusap!D1711</f>
        <v>0</v>
      </c>
      <c r="E1150" s="19">
        <f>(Solieusap!E1711)</f>
        <v>-8.8999999999999999E-3</v>
      </c>
      <c r="F1150" s="19">
        <f>(Solieusap!F1711)</f>
        <v>1.1606000000000001</v>
      </c>
      <c r="G1150" s="19">
        <f>(Solieusap!G1711)</f>
        <v>0.52480000000000004</v>
      </c>
      <c r="H1150" s="19">
        <f>(Solieusap!H1711)</f>
        <v>5.654E-2</v>
      </c>
      <c r="I1150" s="19">
        <f>(Solieusap!I1711)</f>
        <v>3.6850000000000001E-2</v>
      </c>
      <c r="J1150" s="19">
        <f>(Solieusap!J1711)</f>
        <v>-5.7549999999999997E-2</v>
      </c>
      <c r="K1150" s="19">
        <f t="shared" si="67"/>
        <v>-8.8999999999999999E-3</v>
      </c>
      <c r="L1150" s="19">
        <f t="shared" si="68"/>
        <v>1.1606000000000001</v>
      </c>
      <c r="M1150" s="19">
        <f t="shared" si="69"/>
        <v>0.52480000000000004</v>
      </c>
    </row>
    <row r="1151" spans="1:13" hidden="1">
      <c r="A1151" s="88" t="str">
        <f>Solieusap!A256</f>
        <v>101</v>
      </c>
      <c r="B1151" s="88" t="str">
        <f>Solieusap!B256</f>
        <v>cb8</v>
      </c>
      <c r="C1151" s="88" t="str">
        <f>Solieusap!C256</f>
        <v>Combination</v>
      </c>
      <c r="D1151" s="88">
        <f>Solieusap!D256</f>
        <v>0</v>
      </c>
      <c r="E1151" s="19">
        <f>(Solieusap!E256)</f>
        <v>-9.1999999999999998E-3</v>
      </c>
      <c r="F1151" s="19">
        <f>(Solieusap!F256)</f>
        <v>0.4299</v>
      </c>
      <c r="G1151" s="19">
        <f>(Solieusap!G256)</f>
        <v>17.253299999999999</v>
      </c>
      <c r="H1151" s="19">
        <f>(Solieusap!H256)</f>
        <v>-0.62736999999999998</v>
      </c>
      <c r="I1151" s="19">
        <f>(Solieusap!I256)</f>
        <v>-1.239E-2</v>
      </c>
      <c r="J1151" s="19">
        <f>(Solieusap!J256)</f>
        <v>-6.2E-4</v>
      </c>
      <c r="K1151" s="19">
        <f t="shared" si="67"/>
        <v>-9.1999999999999998E-3</v>
      </c>
      <c r="L1151" s="19">
        <f t="shared" si="68"/>
        <v>0.4299</v>
      </c>
      <c r="M1151" s="19">
        <f t="shared" si="69"/>
        <v>17.253299999999999</v>
      </c>
    </row>
    <row r="1152" spans="1:13" hidden="1">
      <c r="A1152" s="88" t="str">
        <f>Solieusap!A269</f>
        <v>101</v>
      </c>
      <c r="B1152" s="88" t="str">
        <f>Solieusap!B269</f>
        <v>cb21</v>
      </c>
      <c r="C1152" s="88" t="str">
        <f>Solieusap!C269</f>
        <v>Combination</v>
      </c>
      <c r="D1152" s="88">
        <f>Solieusap!D269</f>
        <v>0</v>
      </c>
      <c r="E1152" s="19">
        <f>(Solieusap!E269)</f>
        <v>-9.4000000000000004E-3</v>
      </c>
      <c r="F1152" s="19">
        <f>(Solieusap!F269)</f>
        <v>0.37530000000000002</v>
      </c>
      <c r="G1152" s="19">
        <f>(Solieusap!G269)</f>
        <v>21.395800000000001</v>
      </c>
      <c r="H1152" s="19">
        <f>(Solieusap!H269)</f>
        <v>-0.55081999999999998</v>
      </c>
      <c r="I1152" s="19">
        <f>(Solieusap!I269)</f>
        <v>-1.221E-2</v>
      </c>
      <c r="J1152" s="19">
        <f>(Solieusap!J269)</f>
        <v>-5.8E-4</v>
      </c>
      <c r="K1152" s="19">
        <f t="shared" si="67"/>
        <v>-9.4000000000000004E-3</v>
      </c>
      <c r="L1152" s="19">
        <f t="shared" si="68"/>
        <v>0.37530000000000002</v>
      </c>
      <c r="M1152" s="19">
        <f t="shared" si="69"/>
        <v>21.395800000000001</v>
      </c>
    </row>
    <row r="1153" spans="1:15" hidden="1">
      <c r="A1153" s="88" t="str">
        <f>Solieusap!A172</f>
        <v>97</v>
      </c>
      <c r="B1153" s="88" t="str">
        <f>Solieusap!B172</f>
        <v>cb16</v>
      </c>
      <c r="C1153" s="88" t="str">
        <f>Solieusap!C172</f>
        <v>Combination</v>
      </c>
      <c r="D1153" s="88">
        <f>Solieusap!D172</f>
        <v>0</v>
      </c>
      <c r="E1153" s="19">
        <f>(Solieusap!E172)</f>
        <v>-9.4000000000000004E-3</v>
      </c>
      <c r="F1153" s="19">
        <f>(Solieusap!F172)</f>
        <v>2.63E-2</v>
      </c>
      <c r="G1153" s="19">
        <f>(Solieusap!G172)</f>
        <v>16.195</v>
      </c>
      <c r="H1153" s="19">
        <f>(Solieusap!H172)</f>
        <v>3.218E-2</v>
      </c>
      <c r="I1153" s="19">
        <f>(Solieusap!I172)</f>
        <v>8.004E-2</v>
      </c>
      <c r="J1153" s="19">
        <f>(Solieusap!J172)</f>
        <v>-2.8700000000000002E-3</v>
      </c>
      <c r="K1153" s="19">
        <f t="shared" si="67"/>
        <v>-9.4000000000000004E-3</v>
      </c>
      <c r="L1153" s="19">
        <f t="shared" si="68"/>
        <v>2.63E-2</v>
      </c>
      <c r="M1153" s="19">
        <f t="shared" si="69"/>
        <v>16.195</v>
      </c>
    </row>
    <row r="1154" spans="1:15" hidden="1">
      <c r="A1154" s="88" t="str">
        <f>Solieusap!A198</f>
        <v>99</v>
      </c>
      <c r="B1154" s="88" t="str">
        <f>Solieusap!B198</f>
        <v>GY</v>
      </c>
      <c r="C1154" s="88" t="str">
        <f>Solieusap!C198</f>
        <v>LinStatic</v>
      </c>
      <c r="D1154" s="88">
        <f>Solieusap!D198</f>
        <v>0</v>
      </c>
      <c r="E1154" s="19">
        <f>(Solieusap!E198)</f>
        <v>-9.5999999999999992E-3</v>
      </c>
      <c r="F1154" s="19">
        <f>(Solieusap!F198)</f>
        <v>0.51180000000000003</v>
      </c>
      <c r="G1154" s="19">
        <f>(Solieusap!G198)</f>
        <v>-0.3538</v>
      </c>
      <c r="H1154" s="19">
        <f>(Solieusap!H198)</f>
        <v>-0.71187</v>
      </c>
      <c r="I1154" s="19">
        <f>(Solieusap!I198)</f>
        <v>-1.3129999999999999E-2</v>
      </c>
      <c r="J1154" s="19">
        <f>(Solieusap!J198)</f>
        <v>-1.5100000000000001E-3</v>
      </c>
      <c r="K1154" s="19">
        <f t="shared" si="67"/>
        <v>-9.5999999999999992E-3</v>
      </c>
      <c r="L1154" s="19">
        <f t="shared" si="68"/>
        <v>0.51180000000000003</v>
      </c>
      <c r="M1154" s="19">
        <f t="shared" si="69"/>
        <v>-0.3538</v>
      </c>
    </row>
    <row r="1155" spans="1:15" hidden="1">
      <c r="A1155" s="88" t="str">
        <f>Solieusap!A1303</f>
        <v>155</v>
      </c>
      <c r="B1155" s="88" t="str">
        <f>Solieusap!B1303</f>
        <v>GYY</v>
      </c>
      <c r="C1155" s="88" t="str">
        <f>Solieusap!C1303</f>
        <v>LinStatic</v>
      </c>
      <c r="D1155" s="88">
        <f>Solieusap!D1303</f>
        <v>0</v>
      </c>
      <c r="E1155" s="19">
        <f>(Solieusap!E1303)</f>
        <v>-9.5999999999999992E-3</v>
      </c>
      <c r="F1155" s="19">
        <f>(Solieusap!F1303)</f>
        <v>-0.67520000000000002</v>
      </c>
      <c r="G1155" s="19">
        <f>(Solieusap!G1303)</f>
        <v>1.381</v>
      </c>
      <c r="H1155" s="19">
        <f>(Solieusap!H1303)</f>
        <v>0.80398000000000003</v>
      </c>
      <c r="I1155" s="19">
        <f>(Solieusap!I1303)</f>
        <v>-1.4840000000000001E-2</v>
      </c>
      <c r="J1155" s="19">
        <f>(Solieusap!J1303)</f>
        <v>7.3999999999999999E-4</v>
      </c>
      <c r="K1155" s="19">
        <f t="shared" si="67"/>
        <v>-9.5999999999999992E-3</v>
      </c>
      <c r="L1155" s="19">
        <f t="shared" si="68"/>
        <v>-0.67520000000000002</v>
      </c>
      <c r="M1155" s="19">
        <f t="shared" si="69"/>
        <v>1.381</v>
      </c>
    </row>
    <row r="1156" spans="1:15" hidden="1">
      <c r="A1156" s="88" t="str">
        <f>Solieusap!A175</f>
        <v>97</v>
      </c>
      <c r="B1156" s="88" t="str">
        <f>Solieusap!B175</f>
        <v>cb19</v>
      </c>
      <c r="C1156" s="88" t="str">
        <f>Solieusap!C175</f>
        <v>Combination</v>
      </c>
      <c r="D1156" s="88">
        <f>Solieusap!D175</f>
        <v>0</v>
      </c>
      <c r="E1156" s="19">
        <f>(Solieusap!E175)</f>
        <v>-9.7000000000000003E-3</v>
      </c>
      <c r="F1156" s="19">
        <f>(Solieusap!F175)</f>
        <v>2.9000000000000001E-2</v>
      </c>
      <c r="G1156" s="19">
        <f>(Solieusap!G175)</f>
        <v>16.171600000000002</v>
      </c>
      <c r="H1156" s="19">
        <f>(Solieusap!H175)</f>
        <v>2.836E-2</v>
      </c>
      <c r="I1156" s="19">
        <f>(Solieusap!I175)</f>
        <v>7.9719999999999999E-2</v>
      </c>
      <c r="J1156" s="19">
        <f>(Solieusap!J175)</f>
        <v>-2.8800000000000002E-3</v>
      </c>
      <c r="K1156" s="19">
        <f t="shared" si="67"/>
        <v>-9.7000000000000003E-3</v>
      </c>
      <c r="L1156" s="19">
        <f t="shared" si="68"/>
        <v>2.9000000000000001E-2</v>
      </c>
      <c r="M1156" s="19">
        <f t="shared" si="69"/>
        <v>16.171600000000002</v>
      </c>
    </row>
    <row r="1157" spans="1:15" hidden="1">
      <c r="A1157" s="88" t="str">
        <f>Solieusap!A1395</f>
        <v>159</v>
      </c>
      <c r="B1157" s="88" t="str">
        <f>Solieusap!B1395</f>
        <v>GYY</v>
      </c>
      <c r="C1157" s="88" t="str">
        <f>Solieusap!C1395</f>
        <v>LinStatic</v>
      </c>
      <c r="D1157" s="88">
        <f>Solieusap!D1395</f>
        <v>0</v>
      </c>
      <c r="E1157" s="19">
        <f>(Solieusap!E1395)</f>
        <v>-1.01E-2</v>
      </c>
      <c r="F1157" s="19">
        <f>(Solieusap!F1395)</f>
        <v>-0.66469999999999996</v>
      </c>
      <c r="G1157" s="19">
        <f>(Solieusap!G1395)</f>
        <v>1.3604000000000001</v>
      </c>
      <c r="H1157" s="19">
        <f>(Solieusap!H1395)</f>
        <v>0.78285000000000005</v>
      </c>
      <c r="I1157" s="19">
        <f>(Solieusap!I1395)</f>
        <v>-1.3849999999999999E-2</v>
      </c>
      <c r="J1157" s="19">
        <f>(Solieusap!J1395)</f>
        <v>5.2999999999999998E-4</v>
      </c>
      <c r="K1157" s="19">
        <f t="shared" ref="K1157:K1220" si="72">E1157</f>
        <v>-1.01E-2</v>
      </c>
      <c r="L1157" s="19">
        <f t="shared" ref="L1157:L1220" si="73">F1157</f>
        <v>-0.66469999999999996</v>
      </c>
      <c r="M1157" s="19">
        <f t="shared" ref="M1157:M1220" si="74">G1157</f>
        <v>1.3604000000000001</v>
      </c>
    </row>
    <row r="1158" spans="1:15" hidden="1">
      <c r="A1158" s="88" t="str">
        <f>Solieusap!A271</f>
        <v>101</v>
      </c>
      <c r="B1158" s="88" t="str">
        <f>Solieusap!B271</f>
        <v>cb23</v>
      </c>
      <c r="C1158" s="88" t="str">
        <f>Solieusap!C271</f>
        <v>Combination</v>
      </c>
      <c r="D1158" s="88">
        <f>Solieusap!D271</f>
        <v>0</v>
      </c>
      <c r="E1158" s="19">
        <f>(Solieusap!E271)</f>
        <v>-1.04E-2</v>
      </c>
      <c r="F1158" s="19">
        <f>(Solieusap!F271)</f>
        <v>0.35510000000000003</v>
      </c>
      <c r="G1158" s="19">
        <f>(Solieusap!G271)</f>
        <v>21.538599999999999</v>
      </c>
      <c r="H1158" s="19">
        <f>(Solieusap!H271)</f>
        <v>-0.52325999999999995</v>
      </c>
      <c r="I1158" s="19">
        <f>(Solieusap!I271)</f>
        <v>-1.3390000000000001E-2</v>
      </c>
      <c r="J1158" s="19">
        <f>(Solieusap!J271)</f>
        <v>-6.2E-4</v>
      </c>
      <c r="K1158" s="19">
        <f t="shared" si="72"/>
        <v>-1.04E-2</v>
      </c>
      <c r="L1158" s="19">
        <f t="shared" si="73"/>
        <v>0.35510000000000003</v>
      </c>
      <c r="M1158" s="19">
        <f t="shared" si="74"/>
        <v>21.538599999999999</v>
      </c>
    </row>
    <row r="1159" spans="1:15" hidden="1">
      <c r="A1159" s="88" t="str">
        <f>Solieusap!A272</f>
        <v>101</v>
      </c>
      <c r="B1159" s="88" t="str">
        <f>Solieusap!B272</f>
        <v>cb24</v>
      </c>
      <c r="C1159" s="88" t="str">
        <f>Solieusap!C272</f>
        <v>Combination</v>
      </c>
      <c r="D1159" s="88">
        <f>Solieusap!D272</f>
        <v>0</v>
      </c>
      <c r="E1159" s="19">
        <f>(Solieusap!E272)</f>
        <v>-1.06E-2</v>
      </c>
      <c r="F1159" s="19">
        <f>(Solieusap!F272)</f>
        <v>0.37819999999999998</v>
      </c>
      <c r="G1159" s="19">
        <f>(Solieusap!G272)</f>
        <v>21.665900000000001</v>
      </c>
      <c r="H1159" s="19">
        <f>(Solieusap!H272)</f>
        <v>-0.55479999999999996</v>
      </c>
      <c r="I1159" s="19">
        <f>(Solieusap!I272)</f>
        <v>-1.3220000000000001E-2</v>
      </c>
      <c r="J1159" s="19">
        <f>(Solieusap!J272)</f>
        <v>-5.6999999999999998E-4</v>
      </c>
      <c r="K1159" s="19">
        <f t="shared" si="72"/>
        <v>-1.06E-2</v>
      </c>
      <c r="L1159" s="19">
        <f t="shared" si="73"/>
        <v>0.37819999999999998</v>
      </c>
      <c r="M1159" s="19">
        <f t="shared" si="74"/>
        <v>21.665900000000001</v>
      </c>
    </row>
    <row r="1160" spans="1:15" hidden="1">
      <c r="A1160" s="88" t="str">
        <f>Solieusap!A1578</f>
        <v>167</v>
      </c>
      <c r="B1160" s="88" t="str">
        <f>Solieusap!B1578</f>
        <v>GY</v>
      </c>
      <c r="C1160" s="88" t="str">
        <f>Solieusap!C1578</f>
        <v>LinStatic</v>
      </c>
      <c r="D1160" s="88">
        <f>Solieusap!D1578</f>
        <v>0</v>
      </c>
      <c r="E1160" s="19">
        <f>(Solieusap!E1578)</f>
        <v>-1.0800000000000001E-2</v>
      </c>
      <c r="F1160" s="19">
        <f>(Solieusap!F1578)</f>
        <v>0.68259999999999998</v>
      </c>
      <c r="G1160" s="19">
        <f>(Solieusap!G1578)</f>
        <v>-1.0861000000000001</v>
      </c>
      <c r="H1160" s="19">
        <f>(Solieusap!H1578)</f>
        <v>-0.73462000000000005</v>
      </c>
      <c r="I1160" s="19">
        <f>(Solieusap!I1578)</f>
        <v>-1.448E-2</v>
      </c>
      <c r="J1160" s="19">
        <f>(Solieusap!J1578)</f>
        <v>1.3699999999999999E-3</v>
      </c>
      <c r="K1160" s="19">
        <f t="shared" si="72"/>
        <v>-1.0800000000000001E-2</v>
      </c>
      <c r="L1160" s="19">
        <f t="shared" si="73"/>
        <v>0.68259999999999998</v>
      </c>
      <c r="M1160" s="19">
        <f t="shared" si="74"/>
        <v>-1.0861000000000001</v>
      </c>
    </row>
    <row r="1161" spans="1:15" hidden="1">
      <c r="A1161" s="88" t="str">
        <f>Solieusap!A290</f>
        <v>103</v>
      </c>
      <c r="B1161" s="88" t="str">
        <f>Solieusap!B290</f>
        <v>GY</v>
      </c>
      <c r="C1161" s="88" t="str">
        <f>Solieusap!C290</f>
        <v>LinStatic</v>
      </c>
      <c r="D1161" s="88">
        <f>Solieusap!D290</f>
        <v>0</v>
      </c>
      <c r="E1161" s="19">
        <f>(Solieusap!E290)</f>
        <v>-1.15E-2</v>
      </c>
      <c r="F1161" s="19">
        <f>(Solieusap!F290)</f>
        <v>0.62170000000000003</v>
      </c>
      <c r="G1161" s="19">
        <f>(Solieusap!G290)</f>
        <v>0.93149999999999999</v>
      </c>
      <c r="H1161" s="19">
        <f>(Solieusap!H290)</f>
        <v>-0.70745000000000002</v>
      </c>
      <c r="I1161" s="19">
        <f>(Solieusap!I290)</f>
        <v>-1.3979999999999999E-2</v>
      </c>
      <c r="J1161" s="19">
        <f>(Solieusap!J290)</f>
        <v>-1.6100000000000001E-3</v>
      </c>
      <c r="K1161" s="19">
        <f t="shared" si="72"/>
        <v>-1.15E-2</v>
      </c>
      <c r="L1161" s="19">
        <f t="shared" si="73"/>
        <v>0.62170000000000003</v>
      </c>
      <c r="M1161" s="19">
        <f t="shared" si="74"/>
        <v>0.93149999999999999</v>
      </c>
    </row>
    <row r="1162" spans="1:15" hidden="1">
      <c r="A1162" s="88" t="str">
        <f>Solieusap!A521</f>
        <v>121</v>
      </c>
      <c r="B1162" s="88" t="str">
        <f>Solieusap!B521</f>
        <v>GYY</v>
      </c>
      <c r="C1162" s="88" t="str">
        <f>Solieusap!C521</f>
        <v>LinStatic</v>
      </c>
      <c r="D1162" s="88">
        <f>Solieusap!D521</f>
        <v>0</v>
      </c>
      <c r="E1162" s="19">
        <f>(Solieusap!E521)</f>
        <v>-1.1599999999999999E-2</v>
      </c>
      <c r="F1162" s="19">
        <f>(Solieusap!F521)</f>
        <v>-0.58799999999999997</v>
      </c>
      <c r="G1162" s="19">
        <f>(Solieusap!G521)</f>
        <v>0.3931</v>
      </c>
      <c r="H1162" s="19">
        <f>(Solieusap!H521)</f>
        <v>0.81891999999999998</v>
      </c>
      <c r="I1162" s="19">
        <f>(Solieusap!I521)</f>
        <v>-1.5769999999999999E-2</v>
      </c>
      <c r="J1162" s="19">
        <f>(Solieusap!J521)</f>
        <v>-1.7600000000000001E-3</v>
      </c>
      <c r="K1162" s="19">
        <f t="shared" si="72"/>
        <v>-1.1599999999999999E-2</v>
      </c>
      <c r="L1162" s="19">
        <f t="shared" si="73"/>
        <v>-0.58799999999999997</v>
      </c>
      <c r="M1162" s="19">
        <f t="shared" si="74"/>
        <v>0.3931</v>
      </c>
    </row>
    <row r="1163" spans="1:15" hidden="1">
      <c r="A1163" s="88" t="str">
        <f>Solieusap!A511</f>
        <v>121</v>
      </c>
      <c r="B1163" s="88" t="str">
        <f>Solieusap!B511</f>
        <v>HT</v>
      </c>
      <c r="C1163" s="88" t="str">
        <f>Solieusap!C511</f>
        <v>LinStatic</v>
      </c>
      <c r="D1163" s="88">
        <f>Solieusap!D511</f>
        <v>0</v>
      </c>
      <c r="E1163" s="19">
        <f>(Solieusap!E511)</f>
        <v>-1.2200000000000001E-2</v>
      </c>
      <c r="F1163" s="19">
        <f>(Solieusap!F511)</f>
        <v>-6.3E-2</v>
      </c>
      <c r="G1163" s="19">
        <f>(Solieusap!G511)</f>
        <v>15.793900000000001</v>
      </c>
      <c r="H1163" s="19">
        <f>(Solieusap!H511)</f>
        <v>8.6400000000000005E-2</v>
      </c>
      <c r="I1163" s="19">
        <f>(Solieusap!I511)</f>
        <v>-1.0630000000000001E-2</v>
      </c>
      <c r="J1163" s="19">
        <f>(Solieusap!J511)</f>
        <v>3.4650000000000002E-5</v>
      </c>
      <c r="K1163" s="19">
        <f t="shared" si="72"/>
        <v>-1.2200000000000001E-2</v>
      </c>
      <c r="L1163" s="19">
        <f t="shared" si="73"/>
        <v>-6.3E-2</v>
      </c>
      <c r="M1163" s="19">
        <f t="shared" si="74"/>
        <v>15.793900000000001</v>
      </c>
    </row>
    <row r="1164" spans="1:15" hidden="1">
      <c r="A1164" s="88" t="str">
        <f>Solieusap!A524</f>
        <v>121</v>
      </c>
      <c r="B1164" s="88" t="str">
        <f>Solieusap!B524</f>
        <v>TTHT</v>
      </c>
      <c r="C1164" s="88" t="str">
        <f>Solieusap!C524</f>
        <v>Combination</v>
      </c>
      <c r="D1164" s="88">
        <f>Solieusap!D524</f>
        <v>0</v>
      </c>
      <c r="E1164" s="19">
        <f>(Solieusap!E524)</f>
        <v>-1.2200000000000001E-2</v>
      </c>
      <c r="F1164" s="19">
        <f>(Solieusap!F524)</f>
        <v>-6.3E-2</v>
      </c>
      <c r="G1164" s="19">
        <f>(Solieusap!G524)</f>
        <v>15.793900000000001</v>
      </c>
      <c r="H1164" s="19">
        <f>(Solieusap!H524)</f>
        <v>8.6400000000000005E-2</v>
      </c>
      <c r="I1164" s="19">
        <f>(Solieusap!I524)</f>
        <v>-1.0630000000000001E-2</v>
      </c>
      <c r="J1164" s="19">
        <f>(Solieusap!J524)</f>
        <v>3.4650000000000002E-5</v>
      </c>
      <c r="K1164" s="19">
        <f t="shared" si="72"/>
        <v>-1.2200000000000001E-2</v>
      </c>
      <c r="L1164" s="19">
        <f t="shared" si="73"/>
        <v>-6.3E-2</v>
      </c>
      <c r="M1164" s="19">
        <f t="shared" si="74"/>
        <v>15.793900000000001</v>
      </c>
    </row>
    <row r="1165" spans="1:15" hidden="1">
      <c r="A1165" s="88" t="str">
        <f>Solieusap!A239</f>
        <v>101</v>
      </c>
      <c r="B1165" s="88" t="str">
        <f>Solieusap!B239</f>
        <v>HT3</v>
      </c>
      <c r="C1165" s="88" t="str">
        <f>Solieusap!C239</f>
        <v>LinStatic</v>
      </c>
      <c r="D1165" s="88">
        <f>Solieusap!D239</f>
        <v>0</v>
      </c>
      <c r="E1165" s="19">
        <f>(Solieusap!E239)</f>
        <v>-1.2500000000000001E-2</v>
      </c>
      <c r="F1165" s="19">
        <f>(Solieusap!F239)</f>
        <v>-5.5500000000000001E-2</v>
      </c>
      <c r="G1165" s="19">
        <f>(Solieusap!G239)</f>
        <v>4.9474</v>
      </c>
      <c r="H1165" s="19">
        <f>(Solieusap!H239)</f>
        <v>7.6480000000000006E-2</v>
      </c>
      <c r="I1165" s="19">
        <f>(Solieusap!I239)</f>
        <v>-1.187E-2</v>
      </c>
      <c r="J1165" s="19">
        <f>(Solieusap!J239)</f>
        <v>-2.9999999999999997E-4</v>
      </c>
      <c r="K1165" s="19">
        <f t="shared" si="72"/>
        <v>-1.2500000000000001E-2</v>
      </c>
      <c r="L1165" s="19">
        <f t="shared" si="73"/>
        <v>-5.5500000000000001E-2</v>
      </c>
      <c r="M1165" s="19">
        <f t="shared" si="74"/>
        <v>4.9474</v>
      </c>
    </row>
    <row r="1166" spans="1:15" hidden="1">
      <c r="A1166" s="88" t="str">
        <f>Solieusap!A1349</f>
        <v>157</v>
      </c>
      <c r="B1166" s="88" t="str">
        <f>Solieusap!B1349</f>
        <v>GYY</v>
      </c>
      <c r="C1166" s="88" t="str">
        <f>Solieusap!C1349</f>
        <v>LinStatic</v>
      </c>
      <c r="D1166" s="88">
        <f>Solieusap!D1349</f>
        <v>0</v>
      </c>
      <c r="E1166" s="19">
        <f>(Solieusap!E1349)</f>
        <v>-1.26E-2</v>
      </c>
      <c r="F1166" s="19">
        <f>(Solieusap!F1349)</f>
        <v>-0.67530000000000001</v>
      </c>
      <c r="G1166" s="19">
        <f>(Solieusap!G1349)</f>
        <v>1.3601000000000001</v>
      </c>
      <c r="H1166" s="19">
        <f>(Solieusap!H1349)</f>
        <v>0.79623999999999995</v>
      </c>
      <c r="I1166" s="19">
        <f>(Solieusap!I1349)</f>
        <v>-1.6920000000000001E-2</v>
      </c>
      <c r="J1166" s="19">
        <f>(Solieusap!J1349)</f>
        <v>1.5900000000000001E-3</v>
      </c>
      <c r="K1166" s="19">
        <f t="shared" si="72"/>
        <v>-1.26E-2</v>
      </c>
      <c r="L1166" s="19">
        <f t="shared" si="73"/>
        <v>-0.67530000000000001</v>
      </c>
      <c r="M1166" s="19">
        <f t="shared" si="74"/>
        <v>1.3601000000000001</v>
      </c>
    </row>
    <row r="1167" spans="1:15" hidden="1">
      <c r="A1167" s="88" t="str">
        <f>Solieusap!A429</f>
        <v>115</v>
      </c>
      <c r="B1167" s="88" t="str">
        <f>Solieusap!B429</f>
        <v>GYY</v>
      </c>
      <c r="C1167" s="88" t="str">
        <f>Solieusap!C429</f>
        <v>LinStatic</v>
      </c>
      <c r="D1167" s="88">
        <f>Solieusap!D429</f>
        <v>0</v>
      </c>
      <c r="E1167" s="19">
        <f>(Solieusap!E429)</f>
        <v>-1.3100000000000001E-2</v>
      </c>
      <c r="F1167" s="19">
        <f>(Solieusap!F429)</f>
        <v>-0.74619999999999997</v>
      </c>
      <c r="G1167" s="19">
        <f>(Solieusap!G429)</f>
        <v>-1.0948</v>
      </c>
      <c r="H1167" s="19">
        <f>(Solieusap!H429)</f>
        <v>0.82545999999999997</v>
      </c>
      <c r="I1167" s="19">
        <f>(Solieusap!I429)</f>
        <v>-1.6080000000000001E-2</v>
      </c>
      <c r="J1167" s="19">
        <f>(Solieusap!J429)</f>
        <v>-1.8699999999999999E-3</v>
      </c>
      <c r="K1167" s="19">
        <f t="shared" si="72"/>
        <v>-1.3100000000000001E-2</v>
      </c>
      <c r="L1167" s="19">
        <f t="shared" si="73"/>
        <v>-0.74619999999999997</v>
      </c>
      <c r="M1167" s="19">
        <f t="shared" si="74"/>
        <v>-1.0948</v>
      </c>
    </row>
    <row r="1168" spans="1:15">
      <c r="A1168" s="88" t="str">
        <f>Solieusap!A14</f>
        <v>91</v>
      </c>
      <c r="B1168" s="88" t="str">
        <f>Solieusap!B14</f>
        <v>GY</v>
      </c>
      <c r="C1168" s="88" t="str">
        <f>Solieusap!C14</f>
        <v>LinStatic</v>
      </c>
      <c r="D1168" s="88">
        <f>Solieusap!D14</f>
        <v>0</v>
      </c>
      <c r="E1168" s="19">
        <f>(Solieusap!E14)</f>
        <v>-1.46E-2</v>
      </c>
      <c r="F1168" s="19">
        <f>(Solieusap!F14)</f>
        <v>0.62219999999999998</v>
      </c>
      <c r="G1168" s="19">
        <f>(Solieusap!G14)</f>
        <v>1.0629999999999999</v>
      </c>
      <c r="H1168" s="19">
        <f>(Solieusap!H14)</f>
        <v>-0.71801999999999999</v>
      </c>
      <c r="I1168" s="19">
        <f>(Solieusap!I14)</f>
        <v>-2.1749999999999999E-2</v>
      </c>
      <c r="J1168" s="19">
        <f>(Solieusap!J14)</f>
        <v>-4.6999999999999999E-4</v>
      </c>
      <c r="K1168" s="19">
        <f t="shared" si="72"/>
        <v>-1.46E-2</v>
      </c>
      <c r="L1168" s="19">
        <f t="shared" si="73"/>
        <v>0.62219999999999998</v>
      </c>
      <c r="M1168" s="19">
        <f t="shared" si="74"/>
        <v>1.0629999999999999</v>
      </c>
      <c r="N1168" s="80">
        <f>H1168</f>
        <v>-0.71801999999999999</v>
      </c>
      <c r="O1168" s="80">
        <f>I1168</f>
        <v>-2.1749999999999999E-2</v>
      </c>
    </row>
    <row r="1169" spans="1:13" hidden="1">
      <c r="A1169" s="88" t="str">
        <f>Solieusap!A1678</f>
        <v>296</v>
      </c>
      <c r="B1169" s="88" t="str">
        <f>Solieusap!B1678</f>
        <v>cb4</v>
      </c>
      <c r="C1169" s="88" t="str">
        <f>Solieusap!C1678</f>
        <v>Combination</v>
      </c>
      <c r="D1169" s="88">
        <f>Solieusap!D1678</f>
        <v>0</v>
      </c>
      <c r="E1169" s="19">
        <f>(Solieusap!E1678)</f>
        <v>-1.4999999999999999E-2</v>
      </c>
      <c r="F1169" s="19">
        <f>(Solieusap!F1678)</f>
        <v>0.61339999999999995</v>
      </c>
      <c r="G1169" s="19">
        <f>(Solieusap!G1678)</f>
        <v>0.25879999999999997</v>
      </c>
      <c r="H1169" s="19">
        <f>(Solieusap!H1678)</f>
        <v>-1.17E-2</v>
      </c>
      <c r="I1169" s="19">
        <f>(Solieusap!I1678)</f>
        <v>-1.8700000000000001E-2</v>
      </c>
      <c r="J1169" s="19">
        <f>(Solieusap!J1678)</f>
        <v>4.0680000000000001E-2</v>
      </c>
      <c r="K1169" s="19">
        <f t="shared" si="72"/>
        <v>-1.4999999999999999E-2</v>
      </c>
      <c r="L1169" s="19">
        <f t="shared" si="73"/>
        <v>0.61339999999999995</v>
      </c>
      <c r="M1169" s="19">
        <f t="shared" si="74"/>
        <v>0.25879999999999997</v>
      </c>
    </row>
    <row r="1170" spans="1:13" hidden="1">
      <c r="A1170" s="88" t="str">
        <f>Solieusap!A251</f>
        <v>101</v>
      </c>
      <c r="B1170" s="88" t="str">
        <f>Solieusap!B251</f>
        <v>CB3</v>
      </c>
      <c r="C1170" s="88" t="str">
        <f>Solieusap!C251</f>
        <v>Combination</v>
      </c>
      <c r="D1170" s="88">
        <f>Solieusap!D251</f>
        <v>0</v>
      </c>
      <c r="E1170" s="19">
        <f>(Solieusap!E251)</f>
        <v>-1.54E-2</v>
      </c>
      <c r="F1170" s="19">
        <f>(Solieusap!F251)</f>
        <v>-0.1246</v>
      </c>
      <c r="G1170" s="19">
        <f>(Solieusap!G251)</f>
        <v>22.222200000000001</v>
      </c>
      <c r="H1170" s="19">
        <f>(Solieusap!H251)</f>
        <v>0.14302999999999999</v>
      </c>
      <c r="I1170" s="19">
        <f>(Solieusap!I251)</f>
        <v>-1.434E-2</v>
      </c>
      <c r="J1170" s="19">
        <f>(Solieusap!J251)</f>
        <v>-4.2999999999999999E-4</v>
      </c>
      <c r="K1170" s="19">
        <f t="shared" si="72"/>
        <v>-1.54E-2</v>
      </c>
      <c r="L1170" s="19">
        <f t="shared" si="73"/>
        <v>-0.1246</v>
      </c>
      <c r="M1170" s="19">
        <f t="shared" si="74"/>
        <v>22.222200000000001</v>
      </c>
    </row>
    <row r="1171" spans="1:13" hidden="1">
      <c r="A1171" s="88" t="str">
        <f>Solieusap!A419</f>
        <v>115</v>
      </c>
      <c r="B1171" s="88" t="str">
        <f>Solieusap!B419</f>
        <v>HT</v>
      </c>
      <c r="C1171" s="88" t="str">
        <f>Solieusap!C419</f>
        <v>LinStatic</v>
      </c>
      <c r="D1171" s="88">
        <f>Solieusap!D419</f>
        <v>0</v>
      </c>
      <c r="E1171" s="19">
        <f>(Solieusap!E419)</f>
        <v>-1.6E-2</v>
      </c>
      <c r="F1171" s="19">
        <f>(Solieusap!F419)</f>
        <v>-7.5800000000000006E-2</v>
      </c>
      <c r="G1171" s="19">
        <f>(Solieusap!G419)</f>
        <v>8.4898000000000007</v>
      </c>
      <c r="H1171" s="19">
        <f>(Solieusap!H419)</f>
        <v>9.9339999999999998E-2</v>
      </c>
      <c r="I1171" s="19">
        <f>(Solieusap!I419)</f>
        <v>-1.413E-2</v>
      </c>
      <c r="J1171" s="19">
        <f>(Solieusap!J419)</f>
        <v>1.2330000000000001E-5</v>
      </c>
      <c r="K1171" s="19">
        <f t="shared" si="72"/>
        <v>-1.6E-2</v>
      </c>
      <c r="L1171" s="19">
        <f t="shared" si="73"/>
        <v>-7.5800000000000006E-2</v>
      </c>
      <c r="M1171" s="19">
        <f t="shared" si="74"/>
        <v>8.4898000000000007</v>
      </c>
    </row>
    <row r="1172" spans="1:13" hidden="1">
      <c r="A1172" s="88" t="str">
        <f>Solieusap!A432</f>
        <v>115</v>
      </c>
      <c r="B1172" s="88" t="str">
        <f>Solieusap!B432</f>
        <v>TTHT</v>
      </c>
      <c r="C1172" s="88" t="str">
        <f>Solieusap!C432</f>
        <v>Combination</v>
      </c>
      <c r="D1172" s="88">
        <f>Solieusap!D432</f>
        <v>0</v>
      </c>
      <c r="E1172" s="19">
        <f>(Solieusap!E432)</f>
        <v>-1.6E-2</v>
      </c>
      <c r="F1172" s="19">
        <f>(Solieusap!F432)</f>
        <v>-7.5800000000000006E-2</v>
      </c>
      <c r="G1172" s="19">
        <f>(Solieusap!G432)</f>
        <v>8.4898000000000007</v>
      </c>
      <c r="H1172" s="19">
        <f>(Solieusap!H432)</f>
        <v>9.9339999999999998E-2</v>
      </c>
      <c r="I1172" s="19">
        <f>(Solieusap!I432)</f>
        <v>-1.413E-2</v>
      </c>
      <c r="J1172" s="19">
        <f>(Solieusap!J432)</f>
        <v>1.2330000000000001E-5</v>
      </c>
      <c r="K1172" s="19">
        <f t="shared" si="72"/>
        <v>-1.6E-2</v>
      </c>
      <c r="L1172" s="19">
        <f t="shared" si="73"/>
        <v>-7.5800000000000006E-2</v>
      </c>
      <c r="M1172" s="19">
        <f t="shared" si="74"/>
        <v>8.4898000000000007</v>
      </c>
    </row>
    <row r="1173" spans="1:13" hidden="1">
      <c r="A1173" s="88" t="str">
        <f>Solieusap!A153</f>
        <v>97</v>
      </c>
      <c r="B1173" s="88" t="str">
        <f>Solieusap!B153</f>
        <v>GYY</v>
      </c>
      <c r="C1173" s="88" t="str">
        <f>Solieusap!C153</f>
        <v>LinStatic</v>
      </c>
      <c r="D1173" s="88">
        <f>Solieusap!D153</f>
        <v>0</v>
      </c>
      <c r="E1173" s="19">
        <f>(Solieusap!E153)</f>
        <v>-1.7299999999999999E-2</v>
      </c>
      <c r="F1173" s="19">
        <f>(Solieusap!F153)</f>
        <v>-0.74509999999999998</v>
      </c>
      <c r="G1173" s="19">
        <f>(Solieusap!G153)</f>
        <v>-1.3735999999999999</v>
      </c>
      <c r="H1173" s="19">
        <f>(Solieusap!H153)</f>
        <v>0.83635000000000004</v>
      </c>
      <c r="I1173" s="19">
        <f>(Solieusap!I153)</f>
        <v>-2.5729999999999999E-2</v>
      </c>
      <c r="J1173" s="19">
        <f>(Solieusap!J153)</f>
        <v>-5.5000000000000003E-4</v>
      </c>
      <c r="K1173" s="19">
        <f t="shared" si="72"/>
        <v>-1.7299999999999999E-2</v>
      </c>
      <c r="L1173" s="19">
        <f t="shared" si="73"/>
        <v>-0.74509999999999998</v>
      </c>
      <c r="M1173" s="19">
        <f t="shared" si="74"/>
        <v>-1.3735999999999999</v>
      </c>
    </row>
    <row r="1174" spans="1:13" hidden="1">
      <c r="A1174" s="88" t="str">
        <f>Solieusap!A273</f>
        <v>101</v>
      </c>
      <c r="B1174" s="88" t="str">
        <f>Solieusap!B273</f>
        <v>cb25</v>
      </c>
      <c r="C1174" s="88" t="str">
        <f>Solieusap!C273</f>
        <v>Combination</v>
      </c>
      <c r="D1174" s="88">
        <f>Solieusap!D273</f>
        <v>0</v>
      </c>
      <c r="E1174" s="19">
        <f>(Solieusap!E273)</f>
        <v>-1.84E-2</v>
      </c>
      <c r="F1174" s="19">
        <f>(Solieusap!F273)</f>
        <v>-0.64019999999999999</v>
      </c>
      <c r="G1174" s="19">
        <f>(Solieusap!G273)</f>
        <v>34.8322</v>
      </c>
      <c r="H1174" s="19">
        <f>(Solieusap!H273)</f>
        <v>0.86138000000000003</v>
      </c>
      <c r="I1174" s="19">
        <f>(Solieusap!I273)</f>
        <v>-1.3050000000000001E-2</v>
      </c>
      <c r="J1174" s="19">
        <f>(Solieusap!J273)</f>
        <v>7.5480000000000002E-5</v>
      </c>
      <c r="K1174" s="19">
        <f t="shared" si="72"/>
        <v>-1.84E-2</v>
      </c>
      <c r="L1174" s="19">
        <f t="shared" si="73"/>
        <v>-0.64019999999999999</v>
      </c>
      <c r="M1174" s="19">
        <f t="shared" si="74"/>
        <v>34.8322</v>
      </c>
    </row>
    <row r="1175" spans="1:13" hidden="1">
      <c r="A1175" s="88" t="str">
        <f>Solieusap!A1834</f>
        <v>308</v>
      </c>
      <c r="B1175" s="88" t="str">
        <f>Solieusap!B1834</f>
        <v>cb22</v>
      </c>
      <c r="C1175" s="88" t="str">
        <f>Solieusap!C1834</f>
        <v>Combination</v>
      </c>
      <c r="D1175" s="88">
        <f>Solieusap!D1834</f>
        <v>0</v>
      </c>
      <c r="E1175" s="19">
        <f>(Solieusap!E1834)</f>
        <v>-1.8700000000000001E-2</v>
      </c>
      <c r="F1175" s="19">
        <f>(Solieusap!F1834)</f>
        <v>0.16450000000000001</v>
      </c>
      <c r="G1175" s="19">
        <f>(Solieusap!G1834)</f>
        <v>1.4418</v>
      </c>
      <c r="H1175" s="19">
        <f>(Solieusap!H1834)</f>
        <v>-0.48870999999999998</v>
      </c>
      <c r="I1175" s="19">
        <f>(Solieusap!I1834)</f>
        <v>-8.8900000000000003E-3</v>
      </c>
      <c r="J1175" s="19">
        <f>(Solieusap!J1834)</f>
        <v>-3.6680000000000001E-5</v>
      </c>
      <c r="K1175" s="19">
        <f t="shared" si="72"/>
        <v>-1.8700000000000001E-2</v>
      </c>
      <c r="L1175" s="19">
        <f t="shared" si="73"/>
        <v>0.16450000000000001</v>
      </c>
      <c r="M1175" s="19">
        <f t="shared" si="74"/>
        <v>1.4418</v>
      </c>
    </row>
    <row r="1176" spans="1:13" hidden="1">
      <c r="A1176" s="88" t="str">
        <f>Solieusap!A1820</f>
        <v>308</v>
      </c>
      <c r="B1176" s="88" t="str">
        <f>Solieusap!B1820</f>
        <v>cb8</v>
      </c>
      <c r="C1176" s="88" t="str">
        <f>Solieusap!C1820</f>
        <v>Combination</v>
      </c>
      <c r="D1176" s="88">
        <f>Solieusap!D1820</f>
        <v>0</v>
      </c>
      <c r="E1176" s="19">
        <f>(Solieusap!E1820)</f>
        <v>-1.8700000000000001E-2</v>
      </c>
      <c r="F1176" s="19">
        <f>(Solieusap!F1820)</f>
        <v>0.17929999999999999</v>
      </c>
      <c r="G1176" s="19">
        <f>(Solieusap!G1820)</f>
        <v>1.4575</v>
      </c>
      <c r="H1176" s="19">
        <f>(Solieusap!H1820)</f>
        <v>-0.54022999999999999</v>
      </c>
      <c r="I1176" s="19">
        <f>(Solieusap!I1820)</f>
        <v>-8.8800000000000007E-3</v>
      </c>
      <c r="J1176" s="19">
        <f>(Solieusap!J1820)</f>
        <v>-3.6579999999999999E-5</v>
      </c>
      <c r="K1176" s="19">
        <f t="shared" si="72"/>
        <v>-1.8700000000000001E-2</v>
      </c>
      <c r="L1176" s="19">
        <f t="shared" si="73"/>
        <v>0.17929999999999999</v>
      </c>
      <c r="M1176" s="19">
        <f t="shared" si="74"/>
        <v>1.4575</v>
      </c>
    </row>
    <row r="1177" spans="1:13" hidden="1">
      <c r="A1177" s="88" t="str">
        <f>Solieusap!A1074</f>
        <v>145</v>
      </c>
      <c r="B1177" s="88" t="str">
        <f>Solieusap!B1074</f>
        <v>DEAD1</v>
      </c>
      <c r="C1177" s="88" t="str">
        <f>Solieusap!C1074</f>
        <v>LinStatic</v>
      </c>
      <c r="D1177" s="88">
        <f>Solieusap!D1074</f>
        <v>0</v>
      </c>
      <c r="E1177" s="19">
        <f>(Solieusap!E1074)</f>
        <v>-1.8800000000000001E-2</v>
      </c>
      <c r="F1177" s="19">
        <f>(Solieusap!F1074)</f>
        <v>-0.2369</v>
      </c>
      <c r="G1177" s="19">
        <f>(Solieusap!G1074)</f>
        <v>15.366099999999999</v>
      </c>
      <c r="H1177" s="19">
        <f>(Solieusap!H1074)</f>
        <v>0.32018000000000002</v>
      </c>
      <c r="I1177" s="19">
        <f>(Solieusap!I1074)</f>
        <v>-1.6549999999999999E-2</v>
      </c>
      <c r="J1177" s="19">
        <f>(Solieusap!J1074)</f>
        <v>-5.9999999999999995E-4</v>
      </c>
      <c r="K1177" s="19">
        <f t="shared" si="72"/>
        <v>-1.8800000000000001E-2</v>
      </c>
      <c r="L1177" s="19">
        <f t="shared" si="73"/>
        <v>-0.2369</v>
      </c>
      <c r="M1177" s="19">
        <f t="shared" si="74"/>
        <v>15.366099999999999</v>
      </c>
    </row>
    <row r="1178" spans="1:13" hidden="1">
      <c r="A1178" s="88" t="str">
        <f>Solieusap!A1064</f>
        <v>145</v>
      </c>
      <c r="B1178" s="88" t="str">
        <f>Solieusap!B1064</f>
        <v>TTBT</v>
      </c>
      <c r="C1178" s="88" t="str">
        <f>Solieusap!C1064</f>
        <v>LinStatic</v>
      </c>
      <c r="D1178" s="88">
        <f>Solieusap!D1064</f>
        <v>0</v>
      </c>
      <c r="E1178" s="19">
        <f>(Solieusap!E1064)</f>
        <v>-1.8800000000000001E-2</v>
      </c>
      <c r="F1178" s="19">
        <f>(Solieusap!F1064)</f>
        <v>-0.2369</v>
      </c>
      <c r="G1178" s="19">
        <f>(Solieusap!G1064)</f>
        <v>15.366099999999999</v>
      </c>
      <c r="H1178" s="19">
        <f>(Solieusap!H1064)</f>
        <v>0.32018000000000002</v>
      </c>
      <c r="I1178" s="19">
        <f>(Solieusap!I1064)</f>
        <v>-1.6549999999999999E-2</v>
      </c>
      <c r="J1178" s="19">
        <f>(Solieusap!J1064)</f>
        <v>-5.9999999999999995E-4</v>
      </c>
      <c r="K1178" s="19">
        <f t="shared" si="72"/>
        <v>-1.8800000000000001E-2</v>
      </c>
      <c r="L1178" s="19">
        <f t="shared" si="73"/>
        <v>-0.2369</v>
      </c>
      <c r="M1178" s="19">
        <f t="shared" si="74"/>
        <v>15.366099999999999</v>
      </c>
    </row>
    <row r="1179" spans="1:13" hidden="1">
      <c r="A1179" s="88" t="str">
        <f>Solieusap!A1836</f>
        <v>308</v>
      </c>
      <c r="B1179" s="88" t="str">
        <f>Solieusap!B1836</f>
        <v>cb24</v>
      </c>
      <c r="C1179" s="88" t="str">
        <f>Solieusap!C1836</f>
        <v>Combination</v>
      </c>
      <c r="D1179" s="88">
        <f>Solieusap!D1836</f>
        <v>0</v>
      </c>
      <c r="E1179" s="19">
        <f>(Solieusap!E1836)</f>
        <v>-1.9E-2</v>
      </c>
      <c r="F1179" s="19">
        <f>(Solieusap!F1836)</f>
        <v>0.18</v>
      </c>
      <c r="G1179" s="19">
        <f>(Solieusap!G1836)</f>
        <v>1.643</v>
      </c>
      <c r="H1179" s="19">
        <f>(Solieusap!H1836)</f>
        <v>-0.52471000000000001</v>
      </c>
      <c r="I1179" s="19">
        <f>(Solieusap!I1836)</f>
        <v>-9.0299999999999998E-3</v>
      </c>
      <c r="J1179" s="19">
        <f>(Solieusap!J1836)</f>
        <v>-3.8489999999999999E-5</v>
      </c>
      <c r="K1179" s="19">
        <f t="shared" si="72"/>
        <v>-1.9E-2</v>
      </c>
      <c r="L1179" s="19">
        <f t="shared" si="73"/>
        <v>0.18</v>
      </c>
      <c r="M1179" s="19">
        <f t="shared" si="74"/>
        <v>1.643</v>
      </c>
    </row>
    <row r="1180" spans="1:13" hidden="1">
      <c r="A1180" s="88" t="str">
        <f>Solieusap!A1432</f>
        <v>161</v>
      </c>
      <c r="B1180" s="88" t="str">
        <f>Solieusap!B1432</f>
        <v>TTBT</v>
      </c>
      <c r="C1180" s="88" t="str">
        <f>Solieusap!C1432</f>
        <v>LinStatic</v>
      </c>
      <c r="D1180" s="88">
        <f>Solieusap!D1432</f>
        <v>0</v>
      </c>
      <c r="E1180" s="19">
        <f>(Solieusap!E1432)</f>
        <v>-1.9099999999999999E-2</v>
      </c>
      <c r="F1180" s="19">
        <f>(Solieusap!F1432)</f>
        <v>-0.23960000000000001</v>
      </c>
      <c r="G1180" s="19">
        <f>(Solieusap!G1432)</f>
        <v>11.8089</v>
      </c>
      <c r="H1180" s="19">
        <f>(Solieusap!H1432)</f>
        <v>0.32223000000000002</v>
      </c>
      <c r="I1180" s="19">
        <f>(Solieusap!I1432)</f>
        <v>-1.6160000000000001E-2</v>
      </c>
      <c r="J1180" s="19">
        <f>(Solieusap!J1432)</f>
        <v>1.4999999999999999E-4</v>
      </c>
      <c r="K1180" s="19">
        <f t="shared" si="72"/>
        <v>-1.9099999999999999E-2</v>
      </c>
      <c r="L1180" s="19">
        <f t="shared" si="73"/>
        <v>-0.23960000000000001</v>
      </c>
      <c r="M1180" s="19">
        <f t="shared" si="74"/>
        <v>11.8089</v>
      </c>
    </row>
    <row r="1181" spans="1:13" hidden="1">
      <c r="A1181" s="88" t="str">
        <f>Solieusap!A1442</f>
        <v>161</v>
      </c>
      <c r="B1181" s="88" t="str">
        <f>Solieusap!B1442</f>
        <v>DEAD1</v>
      </c>
      <c r="C1181" s="88" t="str">
        <f>Solieusap!C1442</f>
        <v>LinStatic</v>
      </c>
      <c r="D1181" s="88">
        <f>Solieusap!D1442</f>
        <v>0</v>
      </c>
      <c r="E1181" s="19">
        <f>(Solieusap!E1442)</f>
        <v>-1.9099999999999999E-2</v>
      </c>
      <c r="F1181" s="19">
        <f>(Solieusap!F1442)</f>
        <v>-0.23960000000000001</v>
      </c>
      <c r="G1181" s="19">
        <f>(Solieusap!G1442)</f>
        <v>11.8089</v>
      </c>
      <c r="H1181" s="19">
        <f>(Solieusap!H1442)</f>
        <v>0.32223000000000002</v>
      </c>
      <c r="I1181" s="19">
        <f>(Solieusap!I1442)</f>
        <v>-1.6160000000000001E-2</v>
      </c>
      <c r="J1181" s="19">
        <f>(Solieusap!J1442)</f>
        <v>1.4999999999999999E-4</v>
      </c>
      <c r="K1181" s="19">
        <f t="shared" si="72"/>
        <v>-1.9099999999999999E-2</v>
      </c>
      <c r="L1181" s="19">
        <f t="shared" si="73"/>
        <v>-0.23960000000000001</v>
      </c>
      <c r="M1181" s="19">
        <f t="shared" si="74"/>
        <v>11.8089</v>
      </c>
    </row>
    <row r="1182" spans="1:13" hidden="1">
      <c r="A1182" s="88" t="str">
        <f>Solieusap!A1815</f>
        <v>308</v>
      </c>
      <c r="B1182" s="88" t="str">
        <f>Solieusap!B1815</f>
        <v>CB3</v>
      </c>
      <c r="C1182" s="88" t="str">
        <f>Solieusap!C1815</f>
        <v>Combination</v>
      </c>
      <c r="D1182" s="88">
        <f>Solieusap!D1815</f>
        <v>0</v>
      </c>
      <c r="E1182" s="19">
        <f>(Solieusap!E1815)</f>
        <v>-1.9300000000000001E-2</v>
      </c>
      <c r="F1182" s="19">
        <f>(Solieusap!F1815)</f>
        <v>4.5999999999999999E-2</v>
      </c>
      <c r="G1182" s="19">
        <f>(Solieusap!G1815)</f>
        <v>1.2805</v>
      </c>
      <c r="H1182" s="19">
        <f>(Solieusap!H1815)</f>
        <v>-9.0520000000000003E-2</v>
      </c>
      <c r="I1182" s="19">
        <f>(Solieusap!I1815)</f>
        <v>-9.1699999999999993E-3</v>
      </c>
      <c r="J1182" s="19">
        <f>(Solieusap!J1815)</f>
        <v>-3.2199999999999997E-5</v>
      </c>
      <c r="K1182" s="19">
        <f t="shared" si="72"/>
        <v>-1.9300000000000001E-2</v>
      </c>
      <c r="L1182" s="19">
        <f t="shared" si="73"/>
        <v>4.5999999999999999E-2</v>
      </c>
      <c r="M1182" s="19">
        <f t="shared" si="74"/>
        <v>1.2805</v>
      </c>
    </row>
    <row r="1183" spans="1:13" hidden="1">
      <c r="A1183" s="88" t="str">
        <f>Solieusap!A1801</f>
        <v>308</v>
      </c>
      <c r="B1183" s="88" t="str">
        <f>Solieusap!B1801</f>
        <v>TT</v>
      </c>
      <c r="C1183" s="88" t="str">
        <f>Solieusap!C1801</f>
        <v>LinStatic</v>
      </c>
      <c r="D1183" s="88">
        <f>Solieusap!D1801</f>
        <v>0</v>
      </c>
      <c r="E1183" s="19">
        <f>(Solieusap!E1801)</f>
        <v>-1.9300000000000001E-2</v>
      </c>
      <c r="F1183" s="19">
        <f>(Solieusap!F1801)</f>
        <v>4.7800000000000002E-2</v>
      </c>
      <c r="G1183" s="19">
        <f>(Solieusap!G1801)</f>
        <v>1.2781</v>
      </c>
      <c r="H1183" s="19">
        <f>(Solieusap!H1801)</f>
        <v>-9.8710000000000006E-2</v>
      </c>
      <c r="I1183" s="19">
        <f>(Solieusap!I1801)</f>
        <v>-9.1900000000000003E-3</v>
      </c>
      <c r="J1183" s="19">
        <f>(Solieusap!J1801)</f>
        <v>-3.1529999999999998E-5</v>
      </c>
      <c r="K1183" s="19">
        <f t="shared" si="72"/>
        <v>-1.9300000000000001E-2</v>
      </c>
      <c r="L1183" s="19">
        <f t="shared" si="73"/>
        <v>4.7800000000000002E-2</v>
      </c>
      <c r="M1183" s="19">
        <f t="shared" si="74"/>
        <v>1.2781</v>
      </c>
    </row>
    <row r="1184" spans="1:13" hidden="1">
      <c r="A1184" s="88" t="str">
        <f>Solieusap!A1817</f>
        <v>308</v>
      </c>
      <c r="B1184" s="88" t="str">
        <f>Solieusap!B1817</f>
        <v>cb5</v>
      </c>
      <c r="C1184" s="88" t="str">
        <f>Solieusap!C1817</f>
        <v>Combination</v>
      </c>
      <c r="D1184" s="88">
        <f>Solieusap!D1817</f>
        <v>0</v>
      </c>
      <c r="E1184" s="19">
        <f>(Solieusap!E1817)</f>
        <v>-1.9599999999999999E-2</v>
      </c>
      <c r="F1184" s="19">
        <f>(Solieusap!F1817)</f>
        <v>6.3100000000000003E-2</v>
      </c>
      <c r="G1184" s="19">
        <f>(Solieusap!G1817)</f>
        <v>1.5041</v>
      </c>
      <c r="H1184" s="19">
        <f>(Solieusap!H1817)</f>
        <v>-0.13052</v>
      </c>
      <c r="I1184" s="19">
        <f>(Solieusap!I1817)</f>
        <v>-9.3299999999999998E-3</v>
      </c>
      <c r="J1184" s="19">
        <f>(Solieusap!J1817)</f>
        <v>-3.4209999999999999E-5</v>
      </c>
      <c r="K1184" s="19">
        <f t="shared" si="72"/>
        <v>-1.9599999999999999E-2</v>
      </c>
      <c r="L1184" s="19">
        <f t="shared" si="73"/>
        <v>6.3100000000000003E-2</v>
      </c>
      <c r="M1184" s="19">
        <f t="shared" si="74"/>
        <v>1.5041</v>
      </c>
    </row>
    <row r="1185" spans="1:13" hidden="1">
      <c r="A1185" s="88" t="str">
        <f>Solieusap!A1839</f>
        <v>308</v>
      </c>
      <c r="B1185" s="88" t="str">
        <f>Solieusap!B1839</f>
        <v>cb27</v>
      </c>
      <c r="C1185" s="88" t="str">
        <f>Solieusap!C1839</f>
        <v>Combination</v>
      </c>
      <c r="D1185" s="88">
        <f>Solieusap!D1839</f>
        <v>0</v>
      </c>
      <c r="E1185" s="19">
        <f>(Solieusap!E1839)</f>
        <v>-1.9800000000000002E-2</v>
      </c>
      <c r="F1185" s="19">
        <f>(Solieusap!F1839)</f>
        <v>-0.1008</v>
      </c>
      <c r="G1185" s="19">
        <f>(Solieusap!G1839)</f>
        <v>1.0489999999999999</v>
      </c>
      <c r="H1185" s="19">
        <f>(Solieusap!H1839)</f>
        <v>0.39883999999999997</v>
      </c>
      <c r="I1185" s="19">
        <f>(Solieusap!I1839)</f>
        <v>-9.4299999999999991E-3</v>
      </c>
      <c r="J1185" s="19">
        <f>(Solieusap!J1839)</f>
        <v>-3.417E-5</v>
      </c>
      <c r="K1185" s="19">
        <f t="shared" si="72"/>
        <v>-1.9800000000000002E-2</v>
      </c>
      <c r="L1185" s="19">
        <f t="shared" si="73"/>
        <v>-0.1008</v>
      </c>
      <c r="M1185" s="19">
        <f t="shared" si="74"/>
        <v>1.0489999999999999</v>
      </c>
    </row>
    <row r="1186" spans="1:13" hidden="1">
      <c r="A1186" s="88" t="str">
        <f>Solieusap!A270</f>
        <v>101</v>
      </c>
      <c r="B1186" s="88" t="str">
        <f>Solieusap!B270</f>
        <v>cb22</v>
      </c>
      <c r="C1186" s="88" t="str">
        <f>Solieusap!C270</f>
        <v>Combination</v>
      </c>
      <c r="D1186" s="88">
        <f>Solieusap!D270</f>
        <v>0</v>
      </c>
      <c r="E1186" s="19">
        <f>(Solieusap!E270)</f>
        <v>-1.9800000000000002E-2</v>
      </c>
      <c r="F1186" s="19">
        <f>(Solieusap!F270)</f>
        <v>0.3301</v>
      </c>
      <c r="G1186" s="19">
        <f>(Solieusap!G270)</f>
        <v>21.707999999999998</v>
      </c>
      <c r="H1186" s="19">
        <f>(Solieusap!H270)</f>
        <v>-0.48914000000000002</v>
      </c>
      <c r="I1186" s="19">
        <f>(Solieusap!I270)</f>
        <v>-2.2079999999999999E-2</v>
      </c>
      <c r="J1186" s="19">
        <f>(Solieusap!J270)</f>
        <v>-8.4000000000000003E-4</v>
      </c>
      <c r="K1186" s="19">
        <f t="shared" si="72"/>
        <v>-1.9800000000000002E-2</v>
      </c>
      <c r="L1186" s="19">
        <f t="shared" si="73"/>
        <v>0.3301</v>
      </c>
      <c r="M1186" s="19">
        <f t="shared" si="74"/>
        <v>21.707999999999998</v>
      </c>
    </row>
    <row r="1187" spans="1:13" hidden="1">
      <c r="A1187" s="88" t="str">
        <f>Solieusap!A1821</f>
        <v>308</v>
      </c>
      <c r="B1187" s="88" t="str">
        <f>Solieusap!B1821</f>
        <v>cb9</v>
      </c>
      <c r="C1187" s="88" t="str">
        <f>Solieusap!C1821</f>
        <v>Combination</v>
      </c>
      <c r="D1187" s="88">
        <f>Solieusap!D1821</f>
        <v>0</v>
      </c>
      <c r="E1187" s="19">
        <f>(Solieusap!E1821)</f>
        <v>-1.9900000000000001E-2</v>
      </c>
      <c r="F1187" s="19">
        <f>(Solieusap!F1821)</f>
        <v>-0.11550000000000001</v>
      </c>
      <c r="G1187" s="19">
        <f>(Solieusap!G1821)</f>
        <v>1.0210999999999999</v>
      </c>
      <c r="H1187" s="19">
        <f>(Solieusap!H1821)</f>
        <v>0.44594</v>
      </c>
      <c r="I1187" s="19">
        <f>(Solieusap!I1821)</f>
        <v>-9.4800000000000006E-3</v>
      </c>
      <c r="J1187" s="19">
        <f>(Solieusap!J1821)</f>
        <v>-3.379E-5</v>
      </c>
      <c r="K1187" s="19">
        <f t="shared" si="72"/>
        <v>-1.9900000000000001E-2</v>
      </c>
      <c r="L1187" s="19">
        <f t="shared" si="73"/>
        <v>-0.11550000000000001</v>
      </c>
      <c r="M1187" s="19">
        <f t="shared" si="74"/>
        <v>1.0210999999999999</v>
      </c>
    </row>
    <row r="1188" spans="1:13" hidden="1">
      <c r="A1188" s="88" t="str">
        <f>Solieusap!A1841</f>
        <v>308</v>
      </c>
      <c r="B1188" s="88" t="str">
        <f>Solieusap!B1841</f>
        <v>cb29</v>
      </c>
      <c r="C1188" s="88" t="str">
        <f>Solieusap!C1841</f>
        <v>Combination</v>
      </c>
      <c r="D1188" s="88">
        <f>Solieusap!D1841</f>
        <v>0</v>
      </c>
      <c r="E1188" s="19">
        <f>(Solieusap!E1841)</f>
        <v>-2.01E-2</v>
      </c>
      <c r="F1188" s="19">
        <f>(Solieusap!F1841)</f>
        <v>-8.5300000000000001E-2</v>
      </c>
      <c r="G1188" s="19">
        <f>(Solieusap!G1841)</f>
        <v>1.2502</v>
      </c>
      <c r="H1188" s="19">
        <f>(Solieusap!H1841)</f>
        <v>0.36285000000000001</v>
      </c>
      <c r="I1188" s="19">
        <f>(Solieusap!I1841)</f>
        <v>-9.5700000000000004E-3</v>
      </c>
      <c r="J1188" s="19">
        <f>(Solieusap!J1841)</f>
        <v>-3.5979999999999998E-5</v>
      </c>
      <c r="K1188" s="19">
        <f t="shared" si="72"/>
        <v>-2.01E-2</v>
      </c>
      <c r="L1188" s="19">
        <f t="shared" si="73"/>
        <v>-8.5300000000000001E-2</v>
      </c>
      <c r="M1188" s="19">
        <f t="shared" si="74"/>
        <v>1.2502</v>
      </c>
    </row>
    <row r="1189" spans="1:13" hidden="1">
      <c r="A1189" s="88" t="str">
        <f>Solieusap!A788</f>
        <v>133</v>
      </c>
      <c r="B1189" s="88" t="str">
        <f>Solieusap!B788</f>
        <v>TTBT</v>
      </c>
      <c r="C1189" s="88" t="str">
        <f>Solieusap!C788</f>
        <v>LinStatic</v>
      </c>
      <c r="D1189" s="88">
        <f>Solieusap!D788</f>
        <v>0</v>
      </c>
      <c r="E1189" s="19">
        <f>(Solieusap!E788)</f>
        <v>-2.0299999999999999E-2</v>
      </c>
      <c r="F1189" s="19">
        <f>(Solieusap!F788)</f>
        <v>-0.23069999999999999</v>
      </c>
      <c r="G1189" s="19">
        <f>(Solieusap!G788)</f>
        <v>13.3969</v>
      </c>
      <c r="H1189" s="19">
        <f>(Solieusap!H788)</f>
        <v>0.31180000000000002</v>
      </c>
      <c r="I1189" s="19">
        <f>(Solieusap!I788)</f>
        <v>-1.7930000000000001E-2</v>
      </c>
      <c r="J1189" s="19">
        <f>(Solieusap!J788)</f>
        <v>9.7999999999999997E-4</v>
      </c>
      <c r="K1189" s="19">
        <f t="shared" si="72"/>
        <v>-2.0299999999999999E-2</v>
      </c>
      <c r="L1189" s="19">
        <f t="shared" si="73"/>
        <v>-0.23069999999999999</v>
      </c>
      <c r="M1189" s="19">
        <f t="shared" si="74"/>
        <v>13.3969</v>
      </c>
    </row>
    <row r="1190" spans="1:13" hidden="1">
      <c r="A1190" s="88" t="str">
        <f>Solieusap!A798</f>
        <v>133</v>
      </c>
      <c r="B1190" s="88" t="str">
        <f>Solieusap!B798</f>
        <v>DEAD1</v>
      </c>
      <c r="C1190" s="88" t="str">
        <f>Solieusap!C798</f>
        <v>LinStatic</v>
      </c>
      <c r="D1190" s="88">
        <f>Solieusap!D798</f>
        <v>0</v>
      </c>
      <c r="E1190" s="19">
        <f>(Solieusap!E798)</f>
        <v>-2.0299999999999999E-2</v>
      </c>
      <c r="F1190" s="19">
        <f>(Solieusap!F798)</f>
        <v>-0.23069999999999999</v>
      </c>
      <c r="G1190" s="19">
        <f>(Solieusap!G798)</f>
        <v>13.3969</v>
      </c>
      <c r="H1190" s="19">
        <f>(Solieusap!H798)</f>
        <v>0.31180000000000002</v>
      </c>
      <c r="I1190" s="19">
        <f>(Solieusap!I798)</f>
        <v>-1.7930000000000001E-2</v>
      </c>
      <c r="J1190" s="19">
        <f>(Solieusap!J798)</f>
        <v>9.7999999999999997E-4</v>
      </c>
      <c r="K1190" s="19">
        <f t="shared" si="72"/>
        <v>-2.0299999999999999E-2</v>
      </c>
      <c r="L1190" s="19">
        <f t="shared" si="73"/>
        <v>-0.23069999999999999</v>
      </c>
      <c r="M1190" s="19">
        <f t="shared" si="74"/>
        <v>13.3969</v>
      </c>
    </row>
    <row r="1191" spans="1:13" hidden="1">
      <c r="A1191" s="88" t="str">
        <f>Solieusap!A696</f>
        <v>129</v>
      </c>
      <c r="B1191" s="88" t="str">
        <f>Solieusap!B696</f>
        <v>TTBT</v>
      </c>
      <c r="C1191" s="88" t="str">
        <f>Solieusap!C696</f>
        <v>LinStatic</v>
      </c>
      <c r="D1191" s="88">
        <f>Solieusap!D696</f>
        <v>0</v>
      </c>
      <c r="E1191" s="19">
        <f>(Solieusap!E696)</f>
        <v>-2.07E-2</v>
      </c>
      <c r="F1191" s="19">
        <f>(Solieusap!F696)</f>
        <v>-0.1676</v>
      </c>
      <c r="G1191" s="19">
        <f>(Solieusap!G696)</f>
        <v>12.612399999999999</v>
      </c>
      <c r="H1191" s="19">
        <f>(Solieusap!H696)</f>
        <v>0.25866</v>
      </c>
      <c r="I1191" s="19">
        <f>(Solieusap!I696)</f>
        <v>-1.8409999999999999E-2</v>
      </c>
      <c r="J1191" s="19">
        <f>(Solieusap!J696)</f>
        <v>2.5999999999999998E-4</v>
      </c>
      <c r="K1191" s="19">
        <f t="shared" si="72"/>
        <v>-2.07E-2</v>
      </c>
      <c r="L1191" s="19">
        <f t="shared" si="73"/>
        <v>-0.1676</v>
      </c>
      <c r="M1191" s="19">
        <f t="shared" si="74"/>
        <v>12.612399999999999</v>
      </c>
    </row>
    <row r="1192" spans="1:13" hidden="1">
      <c r="A1192" s="88" t="str">
        <f>Solieusap!A706</f>
        <v>129</v>
      </c>
      <c r="B1192" s="88" t="str">
        <f>Solieusap!B706</f>
        <v>DEAD1</v>
      </c>
      <c r="C1192" s="88" t="str">
        <f>Solieusap!C706</f>
        <v>LinStatic</v>
      </c>
      <c r="D1192" s="88">
        <f>Solieusap!D706</f>
        <v>0</v>
      </c>
      <c r="E1192" s="19">
        <f>(Solieusap!E706)</f>
        <v>-2.07E-2</v>
      </c>
      <c r="F1192" s="19">
        <f>(Solieusap!F706)</f>
        <v>-0.1676</v>
      </c>
      <c r="G1192" s="19">
        <f>(Solieusap!G706)</f>
        <v>12.612399999999999</v>
      </c>
      <c r="H1192" s="19">
        <f>(Solieusap!H706)</f>
        <v>0.25866</v>
      </c>
      <c r="I1192" s="19">
        <f>(Solieusap!I706)</f>
        <v>-1.8409999999999999E-2</v>
      </c>
      <c r="J1192" s="19">
        <f>(Solieusap!J706)</f>
        <v>2.5999999999999998E-4</v>
      </c>
      <c r="K1192" s="19">
        <f t="shared" si="72"/>
        <v>-2.07E-2</v>
      </c>
      <c r="L1192" s="19">
        <f t="shared" si="73"/>
        <v>-0.1676</v>
      </c>
      <c r="M1192" s="19">
        <f t="shared" si="74"/>
        <v>12.612399999999999</v>
      </c>
    </row>
    <row r="1193" spans="1:13" hidden="1">
      <c r="A1193" s="88" t="str">
        <f>Solieusap!A60</f>
        <v>93</v>
      </c>
      <c r="B1193" s="88" t="str">
        <f>Solieusap!B60</f>
        <v>GY</v>
      </c>
      <c r="C1193" s="88" t="str">
        <f>Solieusap!C60</f>
        <v>LinStatic</v>
      </c>
      <c r="D1193" s="88">
        <f>Solieusap!D60</f>
        <v>0</v>
      </c>
      <c r="E1193" s="19">
        <f>(Solieusap!E60)</f>
        <v>-2.1100000000000001E-2</v>
      </c>
      <c r="F1193" s="19">
        <f>(Solieusap!F60)</f>
        <v>0.60909999999999997</v>
      </c>
      <c r="G1193" s="19">
        <f>(Solieusap!G60)</f>
        <v>1.0452999999999999</v>
      </c>
      <c r="H1193" s="19">
        <f>(Solieusap!H60)</f>
        <v>-0.69982</v>
      </c>
      <c r="I1193" s="19">
        <f>(Solieusap!I60)</f>
        <v>-2.76E-2</v>
      </c>
      <c r="J1193" s="19">
        <f>(Solieusap!J60)</f>
        <v>-1.6100000000000001E-3</v>
      </c>
      <c r="K1193" s="19">
        <f t="shared" si="72"/>
        <v>-2.1100000000000001E-2</v>
      </c>
      <c r="L1193" s="19">
        <f t="shared" si="73"/>
        <v>0.60909999999999997</v>
      </c>
      <c r="M1193" s="19">
        <f t="shared" si="74"/>
        <v>1.0452999999999999</v>
      </c>
    </row>
    <row r="1194" spans="1:13" hidden="1">
      <c r="A1194" s="88" t="str">
        <f>Solieusap!A532</f>
        <v>121</v>
      </c>
      <c r="B1194" s="88" t="str">
        <f>Solieusap!B532</f>
        <v>cb8</v>
      </c>
      <c r="C1194" s="88" t="str">
        <f>Solieusap!C532</f>
        <v>Combination</v>
      </c>
      <c r="D1194" s="88">
        <f>Solieusap!D532</f>
        <v>0</v>
      </c>
      <c r="E1194" s="19">
        <f>(Solieusap!E532)</f>
        <v>-2.3199999999999998E-2</v>
      </c>
      <c r="F1194" s="19">
        <f>(Solieusap!F532)</f>
        <v>0.49</v>
      </c>
      <c r="G1194" s="19">
        <f>(Solieusap!G532)</f>
        <v>16.172699999999999</v>
      </c>
      <c r="H1194" s="19">
        <f>(Solieusap!H532)</f>
        <v>-0.68838999999999995</v>
      </c>
      <c r="I1194" s="19">
        <f>(Solieusap!I532)</f>
        <v>-1.5769999999999999E-2</v>
      </c>
      <c r="J1194" s="19">
        <f>(Solieusap!J532)</f>
        <v>1.4400000000000001E-3</v>
      </c>
      <c r="K1194" s="19">
        <f t="shared" si="72"/>
        <v>-2.3199999999999998E-2</v>
      </c>
      <c r="L1194" s="19">
        <f t="shared" si="73"/>
        <v>0.49</v>
      </c>
      <c r="M1194" s="19">
        <f t="shared" si="74"/>
        <v>16.172699999999999</v>
      </c>
    </row>
    <row r="1195" spans="1:13" hidden="1">
      <c r="A1195" s="88" t="str">
        <f>Solieusap!A1835</f>
        <v>308</v>
      </c>
      <c r="B1195" s="88" t="str">
        <f>Solieusap!B1835</f>
        <v>cb23</v>
      </c>
      <c r="C1195" s="88" t="str">
        <f>Solieusap!C1835</f>
        <v>Combination</v>
      </c>
      <c r="D1195" s="88">
        <f>Solieusap!D1835</f>
        <v>0</v>
      </c>
      <c r="E1195" s="19">
        <f>(Solieusap!E1835)</f>
        <v>-2.35E-2</v>
      </c>
      <c r="F1195" s="19">
        <f>(Solieusap!F1835)</f>
        <v>0.2084</v>
      </c>
      <c r="G1195" s="19">
        <f>(Solieusap!G1835)</f>
        <v>2.3298999999999999</v>
      </c>
      <c r="H1195" s="19">
        <f>(Solieusap!H1835)</f>
        <v>-0.58265999999999996</v>
      </c>
      <c r="I1195" s="19">
        <f>(Solieusap!I1835)</f>
        <v>-1.116E-2</v>
      </c>
      <c r="J1195" s="19">
        <f>(Solieusap!J1835)</f>
        <v>-4.2169999999999998E-5</v>
      </c>
      <c r="K1195" s="19">
        <f t="shared" si="72"/>
        <v>-2.35E-2</v>
      </c>
      <c r="L1195" s="19">
        <f t="shared" si="73"/>
        <v>0.2084</v>
      </c>
      <c r="M1195" s="19">
        <f t="shared" si="74"/>
        <v>2.3298999999999999</v>
      </c>
    </row>
    <row r="1196" spans="1:13" hidden="1">
      <c r="A1196" s="88" t="str">
        <f>Solieusap!A547</f>
        <v>121</v>
      </c>
      <c r="B1196" s="88" t="str">
        <f>Solieusap!B547</f>
        <v>cb23</v>
      </c>
      <c r="C1196" s="88" t="str">
        <f>Solieusap!C547</f>
        <v>Combination</v>
      </c>
      <c r="D1196" s="88">
        <f>Solieusap!D547</f>
        <v>0</v>
      </c>
      <c r="E1196" s="19">
        <f>(Solieusap!E547)</f>
        <v>-2.41E-2</v>
      </c>
      <c r="F1196" s="19">
        <f>(Solieusap!F547)</f>
        <v>0.41420000000000001</v>
      </c>
      <c r="G1196" s="19">
        <f>(Solieusap!G547)</f>
        <v>20.126300000000001</v>
      </c>
      <c r="H1196" s="19">
        <f>(Solieusap!H547)</f>
        <v>-0.58321999999999996</v>
      </c>
      <c r="I1196" s="19">
        <f>(Solieusap!I547)</f>
        <v>-1.6750000000000001E-2</v>
      </c>
      <c r="J1196" s="19">
        <f>(Solieusap!J547)</f>
        <v>1.3799999999999999E-3</v>
      </c>
      <c r="K1196" s="19">
        <f t="shared" si="72"/>
        <v>-2.41E-2</v>
      </c>
      <c r="L1196" s="19">
        <f t="shared" si="73"/>
        <v>0.41420000000000001</v>
      </c>
      <c r="M1196" s="19">
        <f t="shared" si="74"/>
        <v>20.126300000000001</v>
      </c>
    </row>
    <row r="1197" spans="1:13" hidden="1">
      <c r="A1197" s="88" t="str">
        <f>Solieusap!A545</f>
        <v>121</v>
      </c>
      <c r="B1197" s="88" t="str">
        <f>Solieusap!B545</f>
        <v>cb21</v>
      </c>
      <c r="C1197" s="88" t="str">
        <f>Solieusap!C545</f>
        <v>Combination</v>
      </c>
      <c r="D1197" s="88">
        <f>Solieusap!D545</f>
        <v>0</v>
      </c>
      <c r="E1197" s="19">
        <f>(Solieusap!E545)</f>
        <v>-2.4500000000000001E-2</v>
      </c>
      <c r="F1197" s="19">
        <f>(Solieusap!F545)</f>
        <v>0.43359999999999999</v>
      </c>
      <c r="G1197" s="19">
        <f>(Solieusap!G545)</f>
        <v>20.087700000000002</v>
      </c>
      <c r="H1197" s="19">
        <f>(Solieusap!H545)</f>
        <v>-0.60968</v>
      </c>
      <c r="I1197" s="19">
        <f>(Solieusap!I545)</f>
        <v>-1.738E-2</v>
      </c>
      <c r="J1197" s="19">
        <f>(Solieusap!J545)</f>
        <v>1.32E-3</v>
      </c>
      <c r="K1197" s="19">
        <f t="shared" si="72"/>
        <v>-2.4500000000000001E-2</v>
      </c>
      <c r="L1197" s="19">
        <f t="shared" si="73"/>
        <v>0.43359999999999999</v>
      </c>
      <c r="M1197" s="19">
        <f t="shared" si="74"/>
        <v>20.087700000000002</v>
      </c>
    </row>
    <row r="1198" spans="1:13" hidden="1">
      <c r="A1198" s="88" t="str">
        <f>Solieusap!A1156</f>
        <v>149</v>
      </c>
      <c r="B1198" s="88" t="str">
        <f>Solieusap!B1156</f>
        <v>TTBT</v>
      </c>
      <c r="C1198" s="88" t="str">
        <f>Solieusap!C1156</f>
        <v>LinStatic</v>
      </c>
      <c r="D1198" s="88">
        <f>Solieusap!D1156</f>
        <v>0</v>
      </c>
      <c r="E1198" s="19">
        <f>(Solieusap!E1156)</f>
        <v>-2.46E-2</v>
      </c>
      <c r="F1198" s="19">
        <f>(Solieusap!F1156)</f>
        <v>-0.21709999999999999</v>
      </c>
      <c r="G1198" s="19">
        <f>(Solieusap!G1156)</f>
        <v>13.730499999999999</v>
      </c>
      <c r="H1198" s="19">
        <f>(Solieusap!H1156)</f>
        <v>0.29963000000000001</v>
      </c>
      <c r="I1198" s="19">
        <f>(Solieusap!I1156)</f>
        <v>-2.2589999999999999E-2</v>
      </c>
      <c r="J1198" s="19">
        <f>(Solieusap!J1156)</f>
        <v>1.8000000000000001E-4</v>
      </c>
      <c r="K1198" s="19">
        <f t="shared" si="72"/>
        <v>-2.46E-2</v>
      </c>
      <c r="L1198" s="19">
        <f t="shared" si="73"/>
        <v>-0.21709999999999999</v>
      </c>
      <c r="M1198" s="19">
        <f t="shared" si="74"/>
        <v>13.730499999999999</v>
      </c>
    </row>
    <row r="1199" spans="1:13" hidden="1">
      <c r="A1199" s="88" t="str">
        <f>Solieusap!A1166</f>
        <v>149</v>
      </c>
      <c r="B1199" s="88" t="str">
        <f>Solieusap!B1166</f>
        <v>DEAD1</v>
      </c>
      <c r="C1199" s="88" t="str">
        <f>Solieusap!C1166</f>
        <v>LinStatic</v>
      </c>
      <c r="D1199" s="88">
        <f>Solieusap!D1166</f>
        <v>0</v>
      </c>
      <c r="E1199" s="19">
        <f>(Solieusap!E1166)</f>
        <v>-2.46E-2</v>
      </c>
      <c r="F1199" s="19">
        <f>(Solieusap!F1166)</f>
        <v>-0.21709999999999999</v>
      </c>
      <c r="G1199" s="19">
        <f>(Solieusap!G1166)</f>
        <v>13.730499999999999</v>
      </c>
      <c r="H1199" s="19">
        <f>(Solieusap!H1166)</f>
        <v>0.29963000000000001</v>
      </c>
      <c r="I1199" s="19">
        <f>(Solieusap!I1166)</f>
        <v>-2.2589999999999999E-2</v>
      </c>
      <c r="J1199" s="19">
        <f>(Solieusap!J1166)</f>
        <v>1.8000000000000001E-4</v>
      </c>
      <c r="K1199" s="19">
        <f t="shared" si="72"/>
        <v>-2.46E-2</v>
      </c>
      <c r="L1199" s="19">
        <f t="shared" si="73"/>
        <v>-0.21709999999999999</v>
      </c>
      <c r="M1199" s="19">
        <f t="shared" si="74"/>
        <v>13.730499999999999</v>
      </c>
    </row>
    <row r="1200" spans="1:13" hidden="1">
      <c r="A1200" s="88" t="str">
        <f>Solieusap!A1816</f>
        <v>308</v>
      </c>
      <c r="B1200" s="88" t="str">
        <f>Solieusap!B1816</f>
        <v>cb4</v>
      </c>
      <c r="C1200" s="88" t="str">
        <f>Solieusap!C1816</f>
        <v>Combination</v>
      </c>
      <c r="D1200" s="88">
        <f>Solieusap!D1816</f>
        <v>0</v>
      </c>
      <c r="E1200" s="19">
        <f>(Solieusap!E1816)</f>
        <v>-2.46E-2</v>
      </c>
      <c r="F1200" s="19">
        <f>(Solieusap!F1816)</f>
        <v>9.4700000000000006E-2</v>
      </c>
      <c r="G1200" s="19">
        <f>(Solieusap!G1816)</f>
        <v>2.2673999999999999</v>
      </c>
      <c r="H1200" s="19">
        <f>(Solieusap!H1816)</f>
        <v>-0.19491</v>
      </c>
      <c r="I1200" s="19">
        <f>(Solieusap!I1816)</f>
        <v>-1.1690000000000001E-2</v>
      </c>
      <c r="J1200" s="19">
        <f>(Solieusap!J1816)</f>
        <v>-3.8300000000000003E-5</v>
      </c>
      <c r="K1200" s="19">
        <f t="shared" si="72"/>
        <v>-2.46E-2</v>
      </c>
      <c r="L1200" s="19">
        <f t="shared" si="73"/>
        <v>9.4700000000000006E-2</v>
      </c>
      <c r="M1200" s="19">
        <f t="shared" si="74"/>
        <v>2.2673999999999999</v>
      </c>
    </row>
    <row r="1201" spans="1:13" hidden="1">
      <c r="A1201" s="88" t="str">
        <f>Solieusap!A1840</f>
        <v>308</v>
      </c>
      <c r="B1201" s="88" t="str">
        <f>Solieusap!B1840</f>
        <v>cb28</v>
      </c>
      <c r="C1201" s="88" t="str">
        <f>Solieusap!C1840</f>
        <v>Combination</v>
      </c>
      <c r="D1201" s="88">
        <f>Solieusap!D1840</f>
        <v>0</v>
      </c>
      <c r="E1201" s="19">
        <f>(Solieusap!E1840)</f>
        <v>-2.46E-2</v>
      </c>
      <c r="F1201" s="19">
        <f>(Solieusap!F1840)</f>
        <v>-5.6899999999999999E-2</v>
      </c>
      <c r="G1201" s="19">
        <f>(Solieusap!G1840)</f>
        <v>1.9371</v>
      </c>
      <c r="H1201" s="19">
        <f>(Solieusap!H1840)</f>
        <v>0.3049</v>
      </c>
      <c r="I1201" s="19">
        <f>(Solieusap!I1840)</f>
        <v>-1.17E-2</v>
      </c>
      <c r="J1201" s="19">
        <f>(Solieusap!J1840)</f>
        <v>-3.9660000000000003E-5</v>
      </c>
      <c r="K1201" s="19">
        <f t="shared" si="72"/>
        <v>-2.46E-2</v>
      </c>
      <c r="L1201" s="19">
        <f t="shared" si="73"/>
        <v>-5.6899999999999999E-2</v>
      </c>
      <c r="M1201" s="19">
        <f t="shared" si="74"/>
        <v>1.9371</v>
      </c>
    </row>
    <row r="1202" spans="1:13" hidden="1">
      <c r="A1202" s="88" t="str">
        <f>Solieusap!A248</f>
        <v>101</v>
      </c>
      <c r="B1202" s="88" t="str">
        <f>Solieusap!B248</f>
        <v>TTHT</v>
      </c>
      <c r="C1202" s="88" t="str">
        <f>Solieusap!C248</f>
        <v>Combination</v>
      </c>
      <c r="D1202" s="88">
        <f>Solieusap!D248</f>
        <v>0</v>
      </c>
      <c r="E1202" s="19">
        <f>(Solieusap!E248)</f>
        <v>-2.47E-2</v>
      </c>
      <c r="F1202" s="19">
        <f>(Solieusap!F248)</f>
        <v>-6.1600000000000002E-2</v>
      </c>
      <c r="G1202" s="19">
        <f>(Solieusap!G248)</f>
        <v>19.476900000000001</v>
      </c>
      <c r="H1202" s="19">
        <f>(Solieusap!H248)</f>
        <v>8.5330000000000003E-2</v>
      </c>
      <c r="I1202" s="19">
        <f>(Solieusap!I248)</f>
        <v>-2.3460000000000002E-2</v>
      </c>
      <c r="J1202" s="19">
        <f>(Solieusap!J248)</f>
        <v>-3.4000000000000002E-4</v>
      </c>
      <c r="K1202" s="19">
        <f t="shared" si="72"/>
        <v>-2.47E-2</v>
      </c>
      <c r="L1202" s="19">
        <f t="shared" si="73"/>
        <v>-6.1600000000000002E-2</v>
      </c>
      <c r="M1202" s="19">
        <f t="shared" si="74"/>
        <v>19.476900000000001</v>
      </c>
    </row>
    <row r="1203" spans="1:13" hidden="1">
      <c r="A1203" s="88" t="str">
        <f>Solieusap!A235</f>
        <v>101</v>
      </c>
      <c r="B1203" s="88" t="str">
        <f>Solieusap!B235</f>
        <v>HT</v>
      </c>
      <c r="C1203" s="88" t="str">
        <f>Solieusap!C235</f>
        <v>LinStatic</v>
      </c>
      <c r="D1203" s="88">
        <f>Solieusap!D235</f>
        <v>0</v>
      </c>
      <c r="E1203" s="19">
        <f>(Solieusap!E235)</f>
        <v>-2.47E-2</v>
      </c>
      <c r="F1203" s="19">
        <f>(Solieusap!F235)</f>
        <v>-6.1600000000000002E-2</v>
      </c>
      <c r="G1203" s="19">
        <f>(Solieusap!G235)</f>
        <v>19.476900000000001</v>
      </c>
      <c r="H1203" s="19">
        <f>(Solieusap!H235)</f>
        <v>8.5330000000000003E-2</v>
      </c>
      <c r="I1203" s="19">
        <f>(Solieusap!I235)</f>
        <v>-2.3460000000000002E-2</v>
      </c>
      <c r="J1203" s="19">
        <f>(Solieusap!J235)</f>
        <v>-3.4000000000000002E-4</v>
      </c>
      <c r="K1203" s="19">
        <f t="shared" si="72"/>
        <v>-2.47E-2</v>
      </c>
      <c r="L1203" s="19">
        <f t="shared" si="73"/>
        <v>-6.1600000000000002E-2</v>
      </c>
      <c r="M1203" s="19">
        <f t="shared" si="74"/>
        <v>19.476900000000001</v>
      </c>
    </row>
    <row r="1204" spans="1:13" hidden="1">
      <c r="A1204" s="88" t="str">
        <f>Solieusap!A107</f>
        <v>95</v>
      </c>
      <c r="B1204" s="88" t="str">
        <f>Solieusap!B107</f>
        <v>GYY</v>
      </c>
      <c r="C1204" s="88" t="str">
        <f>Solieusap!C107</f>
        <v>LinStatic</v>
      </c>
      <c r="D1204" s="88">
        <f>Solieusap!D107</f>
        <v>0</v>
      </c>
      <c r="E1204" s="19">
        <f>(Solieusap!E107)</f>
        <v>-2.52E-2</v>
      </c>
      <c r="F1204" s="19">
        <f>(Solieusap!F107)</f>
        <v>-0.72919999999999996</v>
      </c>
      <c r="G1204" s="19">
        <f>(Solieusap!G107)</f>
        <v>-1.3528</v>
      </c>
      <c r="H1204" s="19">
        <f>(Solieusap!H107)</f>
        <v>0.8145</v>
      </c>
      <c r="I1204" s="19">
        <f>(Solieusap!I107)</f>
        <v>-3.2800000000000003E-2</v>
      </c>
      <c r="J1204" s="19">
        <f>(Solieusap!J107)</f>
        <v>-1.89E-3</v>
      </c>
      <c r="K1204" s="19">
        <f t="shared" si="72"/>
        <v>-2.52E-2</v>
      </c>
      <c r="L1204" s="19">
        <f t="shared" si="73"/>
        <v>-0.72919999999999996</v>
      </c>
      <c r="M1204" s="19">
        <f t="shared" si="74"/>
        <v>-1.3528</v>
      </c>
    </row>
    <row r="1205" spans="1:13" hidden="1">
      <c r="A1205" s="88" t="str">
        <f>Solieusap!A1802</f>
        <v>308</v>
      </c>
      <c r="B1205" s="88" t="str">
        <f>Solieusap!B1802</f>
        <v>HT2</v>
      </c>
      <c r="C1205" s="88" t="str">
        <f>Solieusap!C1802</f>
        <v>LinStatic</v>
      </c>
      <c r="D1205" s="88">
        <f>Solieusap!D1802</f>
        <v>0</v>
      </c>
      <c r="E1205" s="19">
        <f>(Solieusap!E1802)</f>
        <v>-2.53E-2</v>
      </c>
      <c r="F1205" s="19">
        <f>(Solieusap!F1802)</f>
        <v>7.9500000000000001E-2</v>
      </c>
      <c r="G1205" s="19">
        <f>(Solieusap!G1802)</f>
        <v>2.3237999999999999</v>
      </c>
      <c r="H1205" s="19">
        <f>(Solieusap!H1802)</f>
        <v>-0.16611999999999999</v>
      </c>
      <c r="I1205" s="19">
        <f>(Solieusap!I1802)</f>
        <v>-1.2149999999999999E-2</v>
      </c>
      <c r="J1205" s="19">
        <f>(Solieusap!J1802)</f>
        <v>-2.6720000000000002E-5</v>
      </c>
      <c r="K1205" s="19">
        <f t="shared" si="72"/>
        <v>-2.53E-2</v>
      </c>
      <c r="L1205" s="19">
        <f t="shared" si="73"/>
        <v>7.9500000000000001E-2</v>
      </c>
      <c r="M1205" s="19">
        <f t="shared" si="74"/>
        <v>2.3237999999999999</v>
      </c>
    </row>
    <row r="1206" spans="1:13" hidden="1">
      <c r="A1206" s="88" t="str">
        <f>Solieusap!A548</f>
        <v>121</v>
      </c>
      <c r="B1206" s="88" t="str">
        <f>Solieusap!B548</f>
        <v>cb24</v>
      </c>
      <c r="C1206" s="88" t="str">
        <f>Solieusap!C548</f>
        <v>Combination</v>
      </c>
      <c r="D1206" s="88">
        <f>Solieusap!D548</f>
        <v>0</v>
      </c>
      <c r="E1206" s="19">
        <f>(Solieusap!E548)</f>
        <v>-2.5399999999999999E-2</v>
      </c>
      <c r="F1206" s="19">
        <f>(Solieusap!F548)</f>
        <v>0.43630000000000002</v>
      </c>
      <c r="G1206" s="19">
        <f>(Solieusap!G548)</f>
        <v>20.049199999999999</v>
      </c>
      <c r="H1206" s="19">
        <f>(Solieusap!H548)</f>
        <v>-0.61339999999999995</v>
      </c>
      <c r="I1206" s="19">
        <f>(Solieusap!I548)</f>
        <v>-1.8190000000000001E-2</v>
      </c>
      <c r="J1206" s="19">
        <f>(Solieusap!J548)</f>
        <v>1.31E-3</v>
      </c>
      <c r="K1206" s="19">
        <f t="shared" si="72"/>
        <v>-2.5399999999999999E-2</v>
      </c>
      <c r="L1206" s="19">
        <f t="shared" si="73"/>
        <v>0.43630000000000002</v>
      </c>
      <c r="M1206" s="19">
        <f t="shared" si="74"/>
        <v>20.049199999999999</v>
      </c>
    </row>
    <row r="1207" spans="1:13" hidden="1">
      <c r="A1207" s="88" t="str">
        <f>Solieusap!A546</f>
        <v>121</v>
      </c>
      <c r="B1207" s="88" t="str">
        <f>Solieusap!B546</f>
        <v>cb22</v>
      </c>
      <c r="C1207" s="88" t="str">
        <f>Solieusap!C546</f>
        <v>Combination</v>
      </c>
      <c r="D1207" s="88">
        <f>Solieusap!D546</f>
        <v>0</v>
      </c>
      <c r="E1207" s="19">
        <f>(Solieusap!E546)</f>
        <v>-2.6100000000000002E-2</v>
      </c>
      <c r="F1207" s="19">
        <f>(Solieusap!F546)</f>
        <v>0.39040000000000002</v>
      </c>
      <c r="G1207" s="19">
        <f>(Solieusap!G546)</f>
        <v>20.0961</v>
      </c>
      <c r="H1207" s="19">
        <f>(Solieusap!H546)</f>
        <v>-0.55069999999999997</v>
      </c>
      <c r="I1207" s="19">
        <f>(Solieusap!I546)</f>
        <v>-1.8190000000000001E-2</v>
      </c>
      <c r="J1207" s="19">
        <f>(Solieusap!J546)</f>
        <v>1.33E-3</v>
      </c>
      <c r="K1207" s="19">
        <f t="shared" si="72"/>
        <v>-2.6100000000000002E-2</v>
      </c>
      <c r="L1207" s="19">
        <f t="shared" si="73"/>
        <v>0.39040000000000002</v>
      </c>
      <c r="M1207" s="19">
        <f t="shared" si="74"/>
        <v>20.0961</v>
      </c>
    </row>
    <row r="1208" spans="1:13" hidden="1">
      <c r="A1208" s="88" t="str">
        <f>Solieusap!A1799</f>
        <v>308</v>
      </c>
      <c r="B1208" s="88" t="str">
        <f>Solieusap!B1799</f>
        <v>HT</v>
      </c>
      <c r="C1208" s="88" t="str">
        <f>Solieusap!C1799</f>
        <v>LinStatic</v>
      </c>
      <c r="D1208" s="88">
        <f>Solieusap!D1799</f>
        <v>0</v>
      </c>
      <c r="E1208" s="19">
        <f>(Solieusap!E1799)</f>
        <v>-2.6200000000000001E-2</v>
      </c>
      <c r="F1208" s="19">
        <f>(Solieusap!F1799)</f>
        <v>7.6700000000000004E-2</v>
      </c>
      <c r="G1208" s="19">
        <f>(Solieusap!G1799)</f>
        <v>2.3264999999999998</v>
      </c>
      <c r="H1208" s="19">
        <f>(Solieusap!H1799)</f>
        <v>-0.15512999999999999</v>
      </c>
      <c r="I1208" s="19">
        <f>(Solieusap!I1799)</f>
        <v>-1.3140000000000001E-2</v>
      </c>
      <c r="J1208" s="19">
        <f>(Solieusap!J1799)</f>
        <v>-7.7200000000000006E-5</v>
      </c>
      <c r="K1208" s="19">
        <f t="shared" si="72"/>
        <v>-2.6200000000000001E-2</v>
      </c>
      <c r="L1208" s="19">
        <f t="shared" si="73"/>
        <v>7.6700000000000004E-2</v>
      </c>
      <c r="M1208" s="19">
        <f t="shared" si="74"/>
        <v>2.3264999999999998</v>
      </c>
    </row>
    <row r="1209" spans="1:13" hidden="1">
      <c r="A1209" s="88" t="str">
        <f>Solieusap!A1812</f>
        <v>308</v>
      </c>
      <c r="B1209" s="88" t="str">
        <f>Solieusap!B1812</f>
        <v>TTHT</v>
      </c>
      <c r="C1209" s="88" t="str">
        <f>Solieusap!C1812</f>
        <v>Combination</v>
      </c>
      <c r="D1209" s="88">
        <f>Solieusap!D1812</f>
        <v>0</v>
      </c>
      <c r="E1209" s="19">
        <f>(Solieusap!E1812)</f>
        <v>-2.6200000000000001E-2</v>
      </c>
      <c r="F1209" s="19">
        <f>(Solieusap!F1812)</f>
        <v>7.6700000000000004E-2</v>
      </c>
      <c r="G1209" s="19">
        <f>(Solieusap!G1812)</f>
        <v>2.3264999999999998</v>
      </c>
      <c r="H1209" s="19">
        <f>(Solieusap!H1812)</f>
        <v>-0.15512999999999999</v>
      </c>
      <c r="I1209" s="19">
        <f>(Solieusap!I1812)</f>
        <v>-1.3140000000000001E-2</v>
      </c>
      <c r="J1209" s="19">
        <f>(Solieusap!J1812)</f>
        <v>-7.7200000000000006E-5</v>
      </c>
      <c r="K1209" s="19">
        <f t="shared" si="72"/>
        <v>-2.6200000000000001E-2</v>
      </c>
      <c r="L1209" s="19">
        <f t="shared" si="73"/>
        <v>7.6700000000000004E-2</v>
      </c>
      <c r="M1209" s="19">
        <f t="shared" si="74"/>
        <v>2.3264999999999998</v>
      </c>
    </row>
    <row r="1210" spans="1:13" hidden="1">
      <c r="A1210" s="88" t="str">
        <f>Solieusap!A1720</f>
        <v>297</v>
      </c>
      <c r="B1210" s="88" t="str">
        <f>Solieusap!B1720</f>
        <v>TTHT</v>
      </c>
      <c r="C1210" s="88" t="str">
        <f>Solieusap!C1720</f>
        <v>Combination</v>
      </c>
      <c r="D1210" s="88">
        <f>Solieusap!D1720</f>
        <v>0</v>
      </c>
      <c r="E1210" s="19">
        <f>(Solieusap!E1720)</f>
        <v>-2.6700000000000002E-2</v>
      </c>
      <c r="F1210" s="19">
        <f>(Solieusap!F1720)</f>
        <v>1.2020999999999999</v>
      </c>
      <c r="G1210" s="19">
        <f>(Solieusap!G1720)</f>
        <v>0.54159999999999997</v>
      </c>
      <c r="H1210" s="19">
        <f>(Solieusap!H1720)</f>
        <v>5.5320000000000001E-2</v>
      </c>
      <c r="I1210" s="19">
        <f>(Solieusap!I1720)</f>
        <v>3.388E-2</v>
      </c>
      <c r="J1210" s="19">
        <f>(Solieusap!J1720)</f>
        <v>-5.1060000000000001E-2</v>
      </c>
      <c r="K1210" s="19">
        <f t="shared" si="72"/>
        <v>-2.6700000000000002E-2</v>
      </c>
      <c r="L1210" s="19">
        <f t="shared" si="73"/>
        <v>1.2020999999999999</v>
      </c>
      <c r="M1210" s="19">
        <f t="shared" si="74"/>
        <v>0.54159999999999997</v>
      </c>
    </row>
    <row r="1211" spans="1:13" hidden="1">
      <c r="A1211" s="88" t="str">
        <f>Solieusap!A1707</f>
        <v>297</v>
      </c>
      <c r="B1211" s="88" t="str">
        <f>Solieusap!B1707</f>
        <v>HT</v>
      </c>
      <c r="C1211" s="88" t="str">
        <f>Solieusap!C1707</f>
        <v>LinStatic</v>
      </c>
      <c r="D1211" s="88">
        <f>Solieusap!D1707</f>
        <v>0</v>
      </c>
      <c r="E1211" s="19">
        <f>(Solieusap!E1707)</f>
        <v>-2.6700000000000002E-2</v>
      </c>
      <c r="F1211" s="19">
        <f>(Solieusap!F1707)</f>
        <v>1.2020999999999999</v>
      </c>
      <c r="G1211" s="19">
        <f>(Solieusap!G1707)</f>
        <v>0.54159999999999997</v>
      </c>
      <c r="H1211" s="19">
        <f>(Solieusap!H1707)</f>
        <v>5.5320000000000001E-2</v>
      </c>
      <c r="I1211" s="19">
        <f>(Solieusap!I1707)</f>
        <v>3.388E-2</v>
      </c>
      <c r="J1211" s="19">
        <f>(Solieusap!J1707)</f>
        <v>-5.1060000000000001E-2</v>
      </c>
      <c r="K1211" s="19">
        <f t="shared" si="72"/>
        <v>-2.6700000000000002E-2</v>
      </c>
      <c r="L1211" s="19">
        <f t="shared" si="73"/>
        <v>1.2020999999999999</v>
      </c>
      <c r="M1211" s="19">
        <f t="shared" si="74"/>
        <v>0.54159999999999997</v>
      </c>
    </row>
    <row r="1212" spans="1:13" hidden="1">
      <c r="A1212" s="88" t="str">
        <f>Solieusap!A249</f>
        <v>101</v>
      </c>
      <c r="B1212" s="88" t="str">
        <f>Solieusap!B249</f>
        <v>CB1</v>
      </c>
      <c r="C1212" s="88" t="str">
        <f>Solieusap!C249</f>
        <v>Combination</v>
      </c>
      <c r="D1212" s="88">
        <f>Solieusap!D249</f>
        <v>0</v>
      </c>
      <c r="E1212" s="19">
        <f>(Solieusap!E249)</f>
        <v>-2.76E-2</v>
      </c>
      <c r="F1212" s="19">
        <f>(Solieusap!F249)</f>
        <v>-0.13070000000000001</v>
      </c>
      <c r="G1212" s="19">
        <f>(Solieusap!G249)</f>
        <v>36.751800000000003</v>
      </c>
      <c r="H1212" s="19">
        <f>(Solieusap!H249)</f>
        <v>0.15187999999999999</v>
      </c>
      <c r="I1212" s="19">
        <f>(Solieusap!I249)</f>
        <v>-2.5930000000000002E-2</v>
      </c>
      <c r="J1212" s="19">
        <f>(Solieusap!J249)</f>
        <v>-4.8000000000000001E-4</v>
      </c>
      <c r="K1212" s="19">
        <f t="shared" si="72"/>
        <v>-2.76E-2</v>
      </c>
      <c r="L1212" s="19">
        <f t="shared" si="73"/>
        <v>-0.13070000000000001</v>
      </c>
      <c r="M1212" s="19">
        <f t="shared" si="74"/>
        <v>36.751800000000003</v>
      </c>
    </row>
    <row r="1213" spans="1:13" hidden="1">
      <c r="A1213" s="88" t="str">
        <f>Solieusap!A1524</f>
        <v>165</v>
      </c>
      <c r="B1213" s="88" t="str">
        <f>Solieusap!B1524</f>
        <v>TTBT</v>
      </c>
      <c r="C1213" s="88" t="str">
        <f>Solieusap!C1524</f>
        <v>LinStatic</v>
      </c>
      <c r="D1213" s="88">
        <f>Solieusap!D1524</f>
        <v>0</v>
      </c>
      <c r="E1213" s="19">
        <f>(Solieusap!E1524)</f>
        <v>-2.7900000000000001E-2</v>
      </c>
      <c r="F1213" s="19">
        <f>(Solieusap!F1524)</f>
        <v>-0.2359</v>
      </c>
      <c r="G1213" s="19">
        <f>(Solieusap!G1524)</f>
        <v>11.552</v>
      </c>
      <c r="H1213" s="19">
        <f>(Solieusap!H1524)</f>
        <v>0.31635000000000002</v>
      </c>
      <c r="I1213" s="19">
        <f>(Solieusap!I1524)</f>
        <v>-2.743E-2</v>
      </c>
      <c r="J1213" s="19">
        <f>(Solieusap!J1524)</f>
        <v>8.8000000000000003E-4</v>
      </c>
      <c r="K1213" s="19">
        <f t="shared" si="72"/>
        <v>-2.7900000000000001E-2</v>
      </c>
      <c r="L1213" s="19">
        <f t="shared" si="73"/>
        <v>-0.2359</v>
      </c>
      <c r="M1213" s="19">
        <f t="shared" si="74"/>
        <v>11.552</v>
      </c>
    </row>
    <row r="1214" spans="1:13" hidden="1">
      <c r="A1214" s="88" t="str">
        <f>Solieusap!A1534</f>
        <v>165</v>
      </c>
      <c r="B1214" s="88" t="str">
        <f>Solieusap!B1534</f>
        <v>DEAD1</v>
      </c>
      <c r="C1214" s="88" t="str">
        <f>Solieusap!C1534</f>
        <v>LinStatic</v>
      </c>
      <c r="D1214" s="88">
        <f>Solieusap!D1534</f>
        <v>0</v>
      </c>
      <c r="E1214" s="19">
        <f>(Solieusap!E1534)</f>
        <v>-2.7900000000000001E-2</v>
      </c>
      <c r="F1214" s="19">
        <f>(Solieusap!F1534)</f>
        <v>-0.2359</v>
      </c>
      <c r="G1214" s="19">
        <f>(Solieusap!G1534)</f>
        <v>11.552</v>
      </c>
      <c r="H1214" s="19">
        <f>(Solieusap!H1534)</f>
        <v>0.31635000000000002</v>
      </c>
      <c r="I1214" s="19">
        <f>(Solieusap!I1534)</f>
        <v>-2.743E-2</v>
      </c>
      <c r="J1214" s="19">
        <f>(Solieusap!J1534)</f>
        <v>8.8000000000000003E-4</v>
      </c>
      <c r="K1214" s="19">
        <f t="shared" si="72"/>
        <v>-2.7900000000000001E-2</v>
      </c>
      <c r="L1214" s="19">
        <f t="shared" si="73"/>
        <v>-0.2359</v>
      </c>
      <c r="M1214" s="19">
        <f t="shared" si="74"/>
        <v>11.552</v>
      </c>
    </row>
    <row r="1215" spans="1:13" hidden="1">
      <c r="A1215" s="88" t="str">
        <f>Solieusap!A268</f>
        <v>101</v>
      </c>
      <c r="B1215" s="88" t="str">
        <f>Solieusap!B268</f>
        <v>cb20</v>
      </c>
      <c r="C1215" s="88" t="str">
        <f>Solieusap!C268</f>
        <v>Combination</v>
      </c>
      <c r="D1215" s="88">
        <f>Solieusap!D268</f>
        <v>0</v>
      </c>
      <c r="E1215" s="19">
        <f>(Solieusap!E268)</f>
        <v>-3.0800000000000001E-2</v>
      </c>
      <c r="F1215" s="19">
        <f>(Solieusap!F268)</f>
        <v>0.3246</v>
      </c>
      <c r="G1215" s="19">
        <f>(Solieusap!G268)</f>
        <v>34.784599999999998</v>
      </c>
      <c r="H1215" s="19">
        <f>(Solieusap!H268)</f>
        <v>-0.48118</v>
      </c>
      <c r="I1215" s="19">
        <f>(Solieusap!I268)</f>
        <v>-3.2509999999999997E-2</v>
      </c>
      <c r="J1215" s="19">
        <f>(Solieusap!J268)</f>
        <v>-8.8000000000000003E-4</v>
      </c>
      <c r="K1215" s="19">
        <f t="shared" si="72"/>
        <v>-3.0800000000000001E-2</v>
      </c>
      <c r="L1215" s="19">
        <f t="shared" si="73"/>
        <v>0.3246</v>
      </c>
      <c r="M1215" s="19">
        <f t="shared" si="74"/>
        <v>34.784599999999998</v>
      </c>
    </row>
    <row r="1216" spans="1:13" hidden="1">
      <c r="A1216" s="88" t="str">
        <f>Solieusap!A513</f>
        <v>121</v>
      </c>
      <c r="B1216" s="88" t="str">
        <f>Solieusap!B513</f>
        <v>TT</v>
      </c>
      <c r="C1216" s="88" t="str">
        <f>Solieusap!C513</f>
        <v>LinStatic</v>
      </c>
      <c r="D1216" s="88">
        <f>Solieusap!D513</f>
        <v>0</v>
      </c>
      <c r="E1216" s="19">
        <f>(Solieusap!E513)</f>
        <v>-3.2800000000000003E-2</v>
      </c>
      <c r="F1216" s="19">
        <f>(Solieusap!F513)</f>
        <v>-2.18E-2</v>
      </c>
      <c r="G1216" s="19">
        <f>(Solieusap!G513)</f>
        <v>16.555800000000001</v>
      </c>
      <c r="H1216" s="19">
        <f>(Solieusap!H513)</f>
        <v>2.3480000000000001E-2</v>
      </c>
      <c r="I1216" s="19">
        <f>(Solieusap!I513)</f>
        <v>-2.8979999999999999E-2</v>
      </c>
      <c r="J1216" s="19">
        <f>(Solieusap!J513)</f>
        <v>-6.5820000000000003E-5</v>
      </c>
      <c r="K1216" s="19">
        <f t="shared" si="72"/>
        <v>-3.2800000000000003E-2</v>
      </c>
      <c r="L1216" s="19">
        <f t="shared" si="73"/>
        <v>-2.18E-2</v>
      </c>
      <c r="M1216" s="19">
        <f t="shared" si="74"/>
        <v>16.555800000000001</v>
      </c>
    </row>
    <row r="1217" spans="1:13" hidden="1">
      <c r="A1217" s="88" t="str">
        <f>Solieusap!A528</f>
        <v>121</v>
      </c>
      <c r="B1217" s="88" t="str">
        <f>Solieusap!B528</f>
        <v>cb4</v>
      </c>
      <c r="C1217" s="88" t="str">
        <f>Solieusap!C528</f>
        <v>Combination</v>
      </c>
      <c r="D1217" s="88">
        <f>Solieusap!D528</f>
        <v>0</v>
      </c>
      <c r="E1217" s="19">
        <f>(Solieusap!E528)</f>
        <v>-3.2800000000000003E-2</v>
      </c>
      <c r="F1217" s="19">
        <f>(Solieusap!F528)</f>
        <v>-4.9099999999999998E-2</v>
      </c>
      <c r="G1217" s="19">
        <f>(Solieusap!G528)</f>
        <v>20.906199999999998</v>
      </c>
      <c r="H1217" s="19">
        <f>(Solieusap!H528)</f>
        <v>6.1240000000000003E-2</v>
      </c>
      <c r="I1217" s="19">
        <f>(Solieusap!I528)</f>
        <v>-2.8590000000000001E-2</v>
      </c>
      <c r="J1217" s="19">
        <f>(Solieusap!J528)</f>
        <v>3.7190000000000001E-5</v>
      </c>
      <c r="K1217" s="19">
        <f t="shared" si="72"/>
        <v>-3.2800000000000003E-2</v>
      </c>
      <c r="L1217" s="19">
        <f t="shared" si="73"/>
        <v>-4.9099999999999998E-2</v>
      </c>
      <c r="M1217" s="19">
        <f t="shared" si="74"/>
        <v>20.906199999999998</v>
      </c>
    </row>
    <row r="1218" spans="1:13" hidden="1">
      <c r="A1218" s="88" t="str">
        <f>Solieusap!A526</f>
        <v>121</v>
      </c>
      <c r="B1218" s="88" t="str">
        <f>Solieusap!B526</f>
        <v>CB2</v>
      </c>
      <c r="C1218" s="88" t="str">
        <f>Solieusap!C526</f>
        <v>Combination</v>
      </c>
      <c r="D1218" s="88">
        <f>Solieusap!D526</f>
        <v>0</v>
      </c>
      <c r="E1218" s="19">
        <f>(Solieusap!E526)</f>
        <v>-3.32E-2</v>
      </c>
      <c r="F1218" s="19">
        <f>(Solieusap!F526)</f>
        <v>-2.76E-2</v>
      </c>
      <c r="G1218" s="19">
        <f>(Solieusap!G526)</f>
        <v>20.863299999999999</v>
      </c>
      <c r="H1218" s="19">
        <f>(Solieusap!H526)</f>
        <v>3.184E-2</v>
      </c>
      <c r="I1218" s="19">
        <f>(Solieusap!I526)</f>
        <v>-2.929E-2</v>
      </c>
      <c r="J1218" s="19">
        <f>(Solieusap!J526)</f>
        <v>-3.574E-5</v>
      </c>
      <c r="K1218" s="19">
        <f t="shared" si="72"/>
        <v>-3.32E-2</v>
      </c>
      <c r="L1218" s="19">
        <f t="shared" si="73"/>
        <v>-2.76E-2</v>
      </c>
      <c r="M1218" s="19">
        <f t="shared" si="74"/>
        <v>20.863299999999999</v>
      </c>
    </row>
    <row r="1219" spans="1:13" hidden="1">
      <c r="A1219" s="88" t="str">
        <f>Solieusap!A529</f>
        <v>121</v>
      </c>
      <c r="B1219" s="88" t="str">
        <f>Solieusap!B529</f>
        <v>cb5</v>
      </c>
      <c r="C1219" s="88" t="str">
        <f>Solieusap!C529</f>
        <v>Combination</v>
      </c>
      <c r="D1219" s="88">
        <f>Solieusap!D529</f>
        <v>0</v>
      </c>
      <c r="E1219" s="19">
        <f>(Solieusap!E529)</f>
        <v>-3.4200000000000001E-2</v>
      </c>
      <c r="F1219" s="19">
        <f>(Solieusap!F529)</f>
        <v>-2.46E-2</v>
      </c>
      <c r="G1219" s="19">
        <f>(Solieusap!G529)</f>
        <v>20.820499999999999</v>
      </c>
      <c r="H1219" s="19">
        <f>(Solieusap!H529)</f>
        <v>2.7709999999999999E-2</v>
      </c>
      <c r="I1219" s="19">
        <f>(Solieusap!I529)</f>
        <v>-3.0190000000000002E-2</v>
      </c>
      <c r="J1219" s="19">
        <f>(Solieusap!J529)</f>
        <v>-5.0000000000000002E-5</v>
      </c>
      <c r="K1219" s="19">
        <f t="shared" si="72"/>
        <v>-3.4200000000000001E-2</v>
      </c>
      <c r="L1219" s="19">
        <f t="shared" si="73"/>
        <v>-2.46E-2</v>
      </c>
      <c r="M1219" s="19">
        <f t="shared" si="74"/>
        <v>20.820499999999999</v>
      </c>
    </row>
    <row r="1220" spans="1:13" hidden="1">
      <c r="A1220" s="88" t="str">
        <f>Solieusap!A423</f>
        <v>115</v>
      </c>
      <c r="B1220" s="88" t="str">
        <f>Solieusap!B423</f>
        <v>HT3</v>
      </c>
      <c r="C1220" s="88" t="str">
        <f>Solieusap!C423</f>
        <v>LinStatic</v>
      </c>
      <c r="D1220" s="88">
        <f>Solieusap!D423</f>
        <v>0</v>
      </c>
      <c r="E1220" s="19">
        <f>(Solieusap!E423)</f>
        <v>-3.4700000000000002E-2</v>
      </c>
      <c r="F1220" s="19">
        <f>(Solieusap!F423)</f>
        <v>-6.8099999999999994E-2</v>
      </c>
      <c r="G1220" s="19">
        <f>(Solieusap!G423)</f>
        <v>3.7923</v>
      </c>
      <c r="H1220" s="19">
        <f>(Solieusap!H423)</f>
        <v>8.8330000000000006E-2</v>
      </c>
      <c r="I1220" s="19">
        <f>(Solieusap!I423)</f>
        <v>-3.0339999999999999E-2</v>
      </c>
      <c r="J1220" s="19">
        <f>(Solieusap!J423)</f>
        <v>1.24E-5</v>
      </c>
      <c r="K1220" s="19">
        <f t="shared" si="72"/>
        <v>-3.4700000000000002E-2</v>
      </c>
      <c r="L1220" s="19">
        <f t="shared" si="73"/>
        <v>-6.8099999999999994E-2</v>
      </c>
      <c r="M1220" s="19">
        <f t="shared" si="74"/>
        <v>3.7923</v>
      </c>
    </row>
    <row r="1221" spans="1:13" hidden="1">
      <c r="A1221" s="88" t="str">
        <f>Solieusap!A527</f>
        <v>121</v>
      </c>
      <c r="B1221" s="88" t="str">
        <f>Solieusap!B527</f>
        <v>CB3</v>
      </c>
      <c r="C1221" s="88" t="str">
        <f>Solieusap!C527</f>
        <v>Combination</v>
      </c>
      <c r="D1221" s="88">
        <f>Solieusap!D527</f>
        <v>0</v>
      </c>
      <c r="E1221" s="19">
        <f>(Solieusap!E527)</f>
        <v>-3.5000000000000003E-2</v>
      </c>
      <c r="F1221" s="19">
        <f>(Solieusap!F527)</f>
        <v>-7.5600000000000001E-2</v>
      </c>
      <c r="G1221" s="19">
        <f>(Solieusap!G527)</f>
        <v>20.872599999999998</v>
      </c>
      <c r="H1221" s="19">
        <f>(Solieusap!H527)</f>
        <v>9.7379999999999994E-2</v>
      </c>
      <c r="I1221" s="19">
        <f>(Solieusap!I527)</f>
        <v>-3.0200000000000001E-2</v>
      </c>
      <c r="J1221" s="19">
        <f>(Solieusap!J527)</f>
        <v>-2.5530000000000001E-5</v>
      </c>
      <c r="K1221" s="19">
        <f t="shared" ref="K1221:K1284" si="75">E1221</f>
        <v>-3.5000000000000003E-2</v>
      </c>
      <c r="L1221" s="19">
        <f t="shared" ref="L1221:L1284" si="76">F1221</f>
        <v>-7.5600000000000001E-2</v>
      </c>
      <c r="M1221" s="19">
        <f t="shared" ref="M1221:M1284" si="77">G1221</f>
        <v>20.872599999999998</v>
      </c>
    </row>
    <row r="1222" spans="1:13" hidden="1">
      <c r="A1222" s="88" t="str">
        <f>Solieusap!A544</f>
        <v>121</v>
      </c>
      <c r="B1222" s="88" t="str">
        <f>Solieusap!B544</f>
        <v>cb20</v>
      </c>
      <c r="C1222" s="88" t="str">
        <f>Solieusap!C544</f>
        <v>Combination</v>
      </c>
      <c r="D1222" s="88">
        <f>Solieusap!D544</f>
        <v>0</v>
      </c>
      <c r="E1222" s="19">
        <f>(Solieusap!E544)</f>
        <v>-3.5099999999999999E-2</v>
      </c>
      <c r="F1222" s="19">
        <f>(Solieusap!F544)</f>
        <v>0.3821</v>
      </c>
      <c r="G1222" s="19">
        <f>(Solieusap!G544)</f>
        <v>30.4255</v>
      </c>
      <c r="H1222" s="19">
        <f>(Solieusap!H544)</f>
        <v>-0.53944000000000003</v>
      </c>
      <c r="I1222" s="19">
        <f>(Solieusap!I544)</f>
        <v>-2.666E-2</v>
      </c>
      <c r="J1222" s="19">
        <f>(Solieusap!J544)</f>
        <v>1.32E-3</v>
      </c>
      <c r="K1222" s="19">
        <f t="shared" si="75"/>
        <v>-3.5099999999999999E-2</v>
      </c>
      <c r="L1222" s="19">
        <f t="shared" si="76"/>
        <v>0.3821</v>
      </c>
      <c r="M1222" s="19">
        <f t="shared" si="77"/>
        <v>30.4255</v>
      </c>
    </row>
    <row r="1223" spans="1:13" hidden="1">
      <c r="A1223" s="88" t="str">
        <f>Solieusap!A327</f>
        <v>107</v>
      </c>
      <c r="B1223" s="88" t="str">
        <f>Solieusap!B327</f>
        <v>HT</v>
      </c>
      <c r="C1223" s="88" t="str">
        <f>Solieusap!C327</f>
        <v>LinStatic</v>
      </c>
      <c r="D1223" s="88">
        <f>Solieusap!D327</f>
        <v>0</v>
      </c>
      <c r="E1223" s="19">
        <f>(Solieusap!E327)</f>
        <v>-4.0500000000000001E-2</v>
      </c>
      <c r="F1223" s="19">
        <f>(Solieusap!F327)</f>
        <v>-0.21540000000000001</v>
      </c>
      <c r="G1223" s="19">
        <f>(Solieusap!G327)</f>
        <v>13.0131</v>
      </c>
      <c r="H1223" s="19">
        <f>(Solieusap!H327)</f>
        <v>0.22489000000000001</v>
      </c>
      <c r="I1223" s="19">
        <f>(Solieusap!I327)</f>
        <v>-3.7010000000000001E-2</v>
      </c>
      <c r="J1223" s="19">
        <f>(Solieusap!J327)</f>
        <v>-3.5E-4</v>
      </c>
      <c r="K1223" s="19">
        <f t="shared" si="75"/>
        <v>-4.0500000000000001E-2</v>
      </c>
      <c r="L1223" s="19">
        <f t="shared" si="76"/>
        <v>-0.21540000000000001</v>
      </c>
      <c r="M1223" s="19">
        <f t="shared" si="77"/>
        <v>13.0131</v>
      </c>
    </row>
    <row r="1224" spans="1:13" hidden="1">
      <c r="A1224" s="88" t="str">
        <f>Solieusap!A340</f>
        <v>107</v>
      </c>
      <c r="B1224" s="88" t="str">
        <f>Solieusap!B340</f>
        <v>TTHT</v>
      </c>
      <c r="C1224" s="88" t="str">
        <f>Solieusap!C340</f>
        <v>Combination</v>
      </c>
      <c r="D1224" s="88">
        <f>Solieusap!D340</f>
        <v>0</v>
      </c>
      <c r="E1224" s="19">
        <f>(Solieusap!E340)</f>
        <v>-4.0500000000000001E-2</v>
      </c>
      <c r="F1224" s="19">
        <f>(Solieusap!F340)</f>
        <v>-0.21540000000000001</v>
      </c>
      <c r="G1224" s="19">
        <f>(Solieusap!G340)</f>
        <v>13.0131</v>
      </c>
      <c r="H1224" s="19">
        <f>(Solieusap!H340)</f>
        <v>0.22489000000000001</v>
      </c>
      <c r="I1224" s="19">
        <f>(Solieusap!I340)</f>
        <v>-3.7010000000000001E-2</v>
      </c>
      <c r="J1224" s="19">
        <f>(Solieusap!J340)</f>
        <v>-3.5E-4</v>
      </c>
      <c r="K1224" s="19">
        <f t="shared" si="75"/>
        <v>-4.0500000000000001E-2</v>
      </c>
      <c r="L1224" s="19">
        <f t="shared" si="76"/>
        <v>-0.21540000000000001</v>
      </c>
      <c r="M1224" s="19">
        <f t="shared" si="77"/>
        <v>13.0131</v>
      </c>
    </row>
    <row r="1225" spans="1:13" hidden="1">
      <c r="A1225" s="88" t="str">
        <f>Solieusap!A1833</f>
        <v>308</v>
      </c>
      <c r="B1225" s="88" t="str">
        <f>Solieusap!B1833</f>
        <v>cb21</v>
      </c>
      <c r="C1225" s="88" t="str">
        <f>Solieusap!C1833</f>
        <v>Combination</v>
      </c>
      <c r="D1225" s="88">
        <f>Solieusap!D1833</f>
        <v>0</v>
      </c>
      <c r="E1225" s="19">
        <f>(Solieusap!E1833)</f>
        <v>-4.1599999999999998E-2</v>
      </c>
      <c r="F1225" s="19">
        <f>(Solieusap!F1833)</f>
        <v>0.23769999999999999</v>
      </c>
      <c r="G1225" s="19">
        <f>(Solieusap!G1833)</f>
        <v>3.5310000000000001</v>
      </c>
      <c r="H1225" s="19">
        <f>(Solieusap!H1833)</f>
        <v>-0.64559</v>
      </c>
      <c r="I1225" s="19">
        <f>(Solieusap!I1833)</f>
        <v>-1.984E-2</v>
      </c>
      <c r="J1225" s="19">
        <f>(Solieusap!J1833)</f>
        <v>-6.012E-5</v>
      </c>
      <c r="K1225" s="19">
        <f t="shared" si="75"/>
        <v>-4.1599999999999998E-2</v>
      </c>
      <c r="L1225" s="19">
        <f t="shared" si="76"/>
        <v>0.23769999999999999</v>
      </c>
      <c r="M1225" s="19">
        <f t="shared" si="77"/>
        <v>3.5310000000000001</v>
      </c>
    </row>
    <row r="1226" spans="1:13" hidden="1">
      <c r="A1226" s="88" t="str">
        <f>Solieusap!A1712</f>
        <v>297</v>
      </c>
      <c r="B1226" s="88" t="str">
        <f>Solieusap!B1712</f>
        <v>HT4</v>
      </c>
      <c r="C1226" s="88" t="str">
        <f>Solieusap!C1712</f>
        <v>LinStatic</v>
      </c>
      <c r="D1226" s="88">
        <f>Solieusap!D1712</f>
        <v>0</v>
      </c>
      <c r="E1226" s="19">
        <f>(Solieusap!E1712)</f>
        <v>-4.1599999999999998E-2</v>
      </c>
      <c r="F1226" s="19">
        <f>(Solieusap!F1712)</f>
        <v>0.53420000000000001</v>
      </c>
      <c r="G1226" s="19">
        <f>(Solieusap!G1712)</f>
        <v>0.24030000000000001</v>
      </c>
      <c r="H1226" s="19">
        <f>(Solieusap!H1712)</f>
        <v>2.5340000000000001E-2</v>
      </c>
      <c r="I1226" s="19">
        <f>(Solieusap!I1712)</f>
        <v>9.1999999999999998E-3</v>
      </c>
      <c r="J1226" s="19">
        <f>(Solieusap!J1712)</f>
        <v>-5.1500000000000001E-3</v>
      </c>
      <c r="K1226" s="19">
        <f t="shared" si="75"/>
        <v>-4.1599999999999998E-2</v>
      </c>
      <c r="L1226" s="19">
        <f t="shared" si="76"/>
        <v>0.53420000000000001</v>
      </c>
      <c r="M1226" s="19">
        <f t="shared" si="77"/>
        <v>0.24030000000000001</v>
      </c>
    </row>
    <row r="1227" spans="1:13" hidden="1">
      <c r="A1227" s="88" t="str">
        <f>Solieusap!A982</f>
        <v>141</v>
      </c>
      <c r="B1227" s="88" t="str">
        <f>Solieusap!B982</f>
        <v>DEAD1</v>
      </c>
      <c r="C1227" s="88" t="str">
        <f>Solieusap!C982</f>
        <v>LinStatic</v>
      </c>
      <c r="D1227" s="88">
        <f>Solieusap!D982</f>
        <v>0</v>
      </c>
      <c r="E1227" s="19">
        <f>(Solieusap!E982)</f>
        <v>-4.1700000000000001E-2</v>
      </c>
      <c r="F1227" s="19">
        <f>(Solieusap!F982)</f>
        <v>-0.21010000000000001</v>
      </c>
      <c r="G1227" s="19">
        <f>(Solieusap!G982)</f>
        <v>17.575399999999998</v>
      </c>
      <c r="H1227" s="19">
        <f>(Solieusap!H982)</f>
        <v>0.29104000000000002</v>
      </c>
      <c r="I1227" s="19">
        <f>(Solieusap!I982)</f>
        <v>-3.6510000000000001E-2</v>
      </c>
      <c r="J1227" s="19">
        <f>(Solieusap!J982)</f>
        <v>-9.3000000000000005E-4</v>
      </c>
      <c r="K1227" s="19">
        <f t="shared" si="75"/>
        <v>-4.1700000000000001E-2</v>
      </c>
      <c r="L1227" s="19">
        <f t="shared" si="76"/>
        <v>-0.21010000000000001</v>
      </c>
      <c r="M1227" s="19">
        <f t="shared" si="77"/>
        <v>17.575399999999998</v>
      </c>
    </row>
    <row r="1228" spans="1:13" hidden="1">
      <c r="A1228" s="88" t="str">
        <f>Solieusap!A972</f>
        <v>141</v>
      </c>
      <c r="B1228" s="88" t="str">
        <f>Solieusap!B972</f>
        <v>TTBT</v>
      </c>
      <c r="C1228" s="88" t="str">
        <f>Solieusap!C972</f>
        <v>LinStatic</v>
      </c>
      <c r="D1228" s="88">
        <f>Solieusap!D972</f>
        <v>0</v>
      </c>
      <c r="E1228" s="19">
        <f>(Solieusap!E972)</f>
        <v>-4.1700000000000001E-2</v>
      </c>
      <c r="F1228" s="19">
        <f>(Solieusap!F972)</f>
        <v>-0.21010000000000001</v>
      </c>
      <c r="G1228" s="19">
        <f>(Solieusap!G972)</f>
        <v>17.575399999999998</v>
      </c>
      <c r="H1228" s="19">
        <f>(Solieusap!H972)</f>
        <v>0.29104000000000002</v>
      </c>
      <c r="I1228" s="19">
        <f>(Solieusap!I972)</f>
        <v>-3.6510000000000001E-2</v>
      </c>
      <c r="J1228" s="19">
        <f>(Solieusap!J972)</f>
        <v>-9.3000000000000005E-4</v>
      </c>
      <c r="K1228" s="19">
        <f t="shared" si="75"/>
        <v>-4.1700000000000001E-2</v>
      </c>
      <c r="L1228" s="19">
        <f t="shared" si="76"/>
        <v>-0.21010000000000001</v>
      </c>
      <c r="M1228" s="19">
        <f t="shared" si="77"/>
        <v>17.575399999999998</v>
      </c>
    </row>
    <row r="1229" spans="1:13" hidden="1">
      <c r="A1229" s="88" t="str">
        <f>Solieusap!A1832</f>
        <v>308</v>
      </c>
      <c r="B1229" s="88" t="str">
        <f>Solieusap!B1832</f>
        <v>cb20</v>
      </c>
      <c r="C1229" s="88" t="str">
        <f>Solieusap!C1832</f>
        <v>Combination</v>
      </c>
      <c r="D1229" s="88">
        <f>Solieusap!D1832</f>
        <v>0</v>
      </c>
      <c r="E1229" s="19">
        <f>(Solieusap!E1832)</f>
        <v>-4.2299999999999997E-2</v>
      </c>
      <c r="F1229" s="19">
        <f>(Solieusap!F1832)</f>
        <v>0.23519999999999999</v>
      </c>
      <c r="G1229" s="19">
        <f>(Solieusap!G1832)</f>
        <v>3.5335000000000001</v>
      </c>
      <c r="H1229" s="19">
        <f>(Solieusap!H1832)</f>
        <v>-0.63570000000000004</v>
      </c>
      <c r="I1229" s="19">
        <f>(Solieusap!I1832)</f>
        <v>-2.0729999999999998E-2</v>
      </c>
      <c r="J1229" s="19">
        <f>(Solieusap!J1832)</f>
        <v>-1.1E-4</v>
      </c>
      <c r="K1229" s="19">
        <f t="shared" si="75"/>
        <v>-4.2299999999999997E-2</v>
      </c>
      <c r="L1229" s="19">
        <f t="shared" si="76"/>
        <v>0.23519999999999999</v>
      </c>
      <c r="M1229" s="19">
        <f t="shared" si="77"/>
        <v>3.5335000000000001</v>
      </c>
    </row>
    <row r="1230" spans="1:13" hidden="1">
      <c r="A1230" s="88" t="str">
        <f>Solieusap!A1838</f>
        <v>308</v>
      </c>
      <c r="B1230" s="88" t="str">
        <f>Solieusap!B1838</f>
        <v>cb26</v>
      </c>
      <c r="C1230" s="88" t="str">
        <f>Solieusap!C1838</f>
        <v>Combination</v>
      </c>
      <c r="D1230" s="88">
        <f>Solieusap!D1838</f>
        <v>0</v>
      </c>
      <c r="E1230" s="19">
        <f>(Solieusap!E1838)</f>
        <v>-4.2700000000000002E-2</v>
      </c>
      <c r="F1230" s="19">
        <f>(Solieusap!F1838)</f>
        <v>-2.76E-2</v>
      </c>
      <c r="G1230" s="19">
        <f>(Solieusap!G1838)</f>
        <v>3.1381999999999999</v>
      </c>
      <c r="H1230" s="19">
        <f>(Solieusap!H1838)</f>
        <v>0.24196000000000001</v>
      </c>
      <c r="I1230" s="19">
        <f>(Solieusap!I1838)</f>
        <v>-2.0379999999999999E-2</v>
      </c>
      <c r="J1230" s="19">
        <f>(Solieusap!J1838)</f>
        <v>-5.7609999999999999E-5</v>
      </c>
      <c r="K1230" s="19">
        <f t="shared" si="75"/>
        <v>-4.2700000000000002E-2</v>
      </c>
      <c r="L1230" s="19">
        <f t="shared" si="76"/>
        <v>-2.76E-2</v>
      </c>
      <c r="M1230" s="19">
        <f t="shared" si="77"/>
        <v>3.1381999999999999</v>
      </c>
    </row>
    <row r="1231" spans="1:13" hidden="1">
      <c r="A1231" s="88" t="str">
        <f>Solieusap!A552</f>
        <v>121</v>
      </c>
      <c r="B1231" s="88" t="str">
        <f>Solieusap!B552</f>
        <v>cb28</v>
      </c>
      <c r="C1231" s="88" t="str">
        <f>Solieusap!C552</f>
        <v>Combination</v>
      </c>
      <c r="D1231" s="88">
        <f>Solieusap!D552</f>
        <v>0</v>
      </c>
      <c r="E1231" s="19">
        <f>(Solieusap!E552)</f>
        <v>-4.3200000000000002E-2</v>
      </c>
      <c r="F1231" s="19">
        <f>(Solieusap!F552)</f>
        <v>-0.5756</v>
      </c>
      <c r="G1231" s="19">
        <f>(Solieusap!G552)</f>
        <v>20.824999999999999</v>
      </c>
      <c r="H1231" s="19">
        <f>(Solieusap!H552)</f>
        <v>0.79447999999999996</v>
      </c>
      <c r="I1231" s="19">
        <f>(Solieusap!I552)</f>
        <v>-4.2819999999999997E-2</v>
      </c>
      <c r="J1231" s="19">
        <f>(Solieusap!J552)</f>
        <v>-1.56E-3</v>
      </c>
      <c r="K1231" s="19">
        <f t="shared" si="75"/>
        <v>-4.3200000000000002E-2</v>
      </c>
      <c r="L1231" s="19">
        <f t="shared" si="76"/>
        <v>-0.5756</v>
      </c>
      <c r="M1231" s="19">
        <f t="shared" si="77"/>
        <v>20.824999999999999</v>
      </c>
    </row>
    <row r="1232" spans="1:13" hidden="1">
      <c r="A1232" s="88" t="str">
        <f>Solieusap!A1837</f>
        <v>308</v>
      </c>
      <c r="B1232" s="88" t="str">
        <f>Solieusap!B1837</f>
        <v>cb25</v>
      </c>
      <c r="C1232" s="88" t="str">
        <f>Solieusap!C1837</f>
        <v>Combination</v>
      </c>
      <c r="D1232" s="88">
        <f>Solieusap!D1837</f>
        <v>0</v>
      </c>
      <c r="E1232" s="19">
        <f>(Solieusap!E1837)</f>
        <v>-4.3400000000000001E-2</v>
      </c>
      <c r="F1232" s="19">
        <f>(Solieusap!F1837)</f>
        <v>-3.0099999999999998E-2</v>
      </c>
      <c r="G1232" s="19">
        <f>(Solieusap!G1837)</f>
        <v>3.1406000000000001</v>
      </c>
      <c r="H1232" s="19">
        <f>(Solieusap!H1837)</f>
        <v>0.25185000000000002</v>
      </c>
      <c r="I1232" s="19">
        <f>(Solieusap!I1837)</f>
        <v>-2.1270000000000001E-2</v>
      </c>
      <c r="J1232" s="19">
        <f>(Solieusap!J1837)</f>
        <v>-1E-4</v>
      </c>
      <c r="K1232" s="19">
        <f t="shared" si="75"/>
        <v>-4.3400000000000001E-2</v>
      </c>
      <c r="L1232" s="19">
        <f t="shared" si="76"/>
        <v>-3.0099999999999998E-2</v>
      </c>
      <c r="M1232" s="19">
        <f t="shared" si="77"/>
        <v>3.1406000000000001</v>
      </c>
    </row>
    <row r="1233" spans="1:15" hidden="1">
      <c r="A1233" s="88" t="str">
        <f>Solieusap!A550</f>
        <v>121</v>
      </c>
      <c r="B1233" s="88" t="str">
        <f>Solieusap!B550</f>
        <v>cb26</v>
      </c>
      <c r="C1233" s="88" t="str">
        <f>Solieusap!C550</f>
        <v>Combination</v>
      </c>
      <c r="D1233" s="88">
        <f>Solieusap!D550</f>
        <v>0</v>
      </c>
      <c r="E1233" s="19">
        <f>(Solieusap!E550)</f>
        <v>-4.36E-2</v>
      </c>
      <c r="F1233" s="19">
        <f>(Solieusap!F550)</f>
        <v>-0.55620000000000003</v>
      </c>
      <c r="G1233" s="19">
        <f>(Solieusap!G550)</f>
        <v>20.786300000000001</v>
      </c>
      <c r="H1233" s="19">
        <f>(Solieusap!H550)</f>
        <v>0.76802999999999999</v>
      </c>
      <c r="I1233" s="19">
        <f>(Solieusap!I550)</f>
        <v>-4.3450000000000003E-2</v>
      </c>
      <c r="J1233" s="19">
        <f>(Solieusap!J550)</f>
        <v>-1.6199999999999999E-3</v>
      </c>
      <c r="K1233" s="19">
        <f t="shared" si="75"/>
        <v>-4.36E-2</v>
      </c>
      <c r="L1233" s="19">
        <f t="shared" si="76"/>
        <v>-0.55620000000000003</v>
      </c>
      <c r="M1233" s="19">
        <f t="shared" si="77"/>
        <v>20.786300000000001</v>
      </c>
    </row>
    <row r="1234" spans="1:15" hidden="1">
      <c r="A1234" s="88" t="str">
        <f>Solieusap!A533</f>
        <v>121</v>
      </c>
      <c r="B1234" s="88" t="str">
        <f>Solieusap!B533</f>
        <v>cb9</v>
      </c>
      <c r="C1234" s="88" t="str">
        <f>Solieusap!C533</f>
        <v>Combination</v>
      </c>
      <c r="D1234" s="88">
        <f>Solieusap!D533</f>
        <v>0</v>
      </c>
      <c r="E1234" s="19">
        <f>(Solieusap!E533)</f>
        <v>-4.4400000000000002E-2</v>
      </c>
      <c r="F1234" s="19">
        <f>(Solieusap!F533)</f>
        <v>-0.60980000000000001</v>
      </c>
      <c r="G1234" s="19">
        <f>(Solieusap!G533)</f>
        <v>16.948899999999998</v>
      </c>
      <c r="H1234" s="19">
        <f>(Solieusap!H533)</f>
        <v>0.84240000000000004</v>
      </c>
      <c r="I1234" s="19">
        <f>(Solieusap!I533)</f>
        <v>-4.4749999999999998E-2</v>
      </c>
      <c r="J1234" s="19">
        <f>(Solieusap!J533)</f>
        <v>-1.83E-3</v>
      </c>
      <c r="K1234" s="19">
        <f t="shared" si="75"/>
        <v>-4.4400000000000002E-2</v>
      </c>
      <c r="L1234" s="19">
        <f t="shared" si="76"/>
        <v>-0.60980000000000001</v>
      </c>
      <c r="M1234" s="19">
        <f t="shared" si="77"/>
        <v>16.948899999999998</v>
      </c>
    </row>
    <row r="1235" spans="1:15" hidden="1">
      <c r="A1235" s="88" t="str">
        <f>Solieusap!A553</f>
        <v>121</v>
      </c>
      <c r="B1235" s="88" t="str">
        <f>Solieusap!B553</f>
        <v>cb29</v>
      </c>
      <c r="C1235" s="88" t="str">
        <f>Solieusap!C553</f>
        <v>Combination</v>
      </c>
      <c r="D1235" s="88">
        <f>Solieusap!D553</f>
        <v>0</v>
      </c>
      <c r="E1235" s="19">
        <f>(Solieusap!E553)</f>
        <v>-4.4499999999999998E-2</v>
      </c>
      <c r="F1235" s="19">
        <f>(Solieusap!F553)</f>
        <v>-0.55359999999999998</v>
      </c>
      <c r="G1235" s="19">
        <f>(Solieusap!G553)</f>
        <v>20.747800000000002</v>
      </c>
      <c r="H1235" s="19">
        <f>(Solieusap!H553)</f>
        <v>0.76431000000000004</v>
      </c>
      <c r="I1235" s="19">
        <f>(Solieusap!I553)</f>
        <v>-4.4260000000000001E-2</v>
      </c>
      <c r="J1235" s="19">
        <f>(Solieusap!J553)</f>
        <v>-1.64E-3</v>
      </c>
      <c r="K1235" s="19">
        <f t="shared" si="75"/>
        <v>-4.4499999999999998E-2</v>
      </c>
      <c r="L1235" s="19">
        <f t="shared" si="76"/>
        <v>-0.55359999999999998</v>
      </c>
      <c r="M1235" s="19">
        <f t="shared" si="77"/>
        <v>20.747800000000002</v>
      </c>
    </row>
    <row r="1236" spans="1:15" hidden="1">
      <c r="A1236" s="88" t="str">
        <f>Solieusap!A1814</f>
        <v>308</v>
      </c>
      <c r="B1236" s="88" t="str">
        <f>Solieusap!B1814</f>
        <v>CB2</v>
      </c>
      <c r="C1236" s="88" t="str">
        <f>Solieusap!C1814</f>
        <v>Combination</v>
      </c>
      <c r="D1236" s="88">
        <f>Solieusap!D1814</f>
        <v>0</v>
      </c>
      <c r="E1236" s="19">
        <f>(Solieusap!E1814)</f>
        <v>-4.4699999999999997E-2</v>
      </c>
      <c r="F1236" s="19">
        <f>(Solieusap!F1814)</f>
        <v>0.1273</v>
      </c>
      <c r="G1236" s="19">
        <f>(Solieusap!G1814)</f>
        <v>3.6019000000000001</v>
      </c>
      <c r="H1236" s="19">
        <f>(Solieusap!H1814)</f>
        <v>-0.26484000000000002</v>
      </c>
      <c r="I1236" s="19">
        <f>(Solieusap!I1814)</f>
        <v>-2.1340000000000001E-2</v>
      </c>
      <c r="J1236" s="19">
        <f>(Solieusap!J1814)</f>
        <v>-5.825E-5</v>
      </c>
      <c r="K1236" s="19">
        <f t="shared" si="75"/>
        <v>-4.4699999999999997E-2</v>
      </c>
      <c r="L1236" s="19">
        <f t="shared" si="76"/>
        <v>0.1273</v>
      </c>
      <c r="M1236" s="19">
        <f t="shared" si="77"/>
        <v>3.6019000000000001</v>
      </c>
    </row>
    <row r="1237" spans="1:15" hidden="1">
      <c r="A1237" s="88" t="str">
        <f>Solieusap!A1340</f>
        <v>157</v>
      </c>
      <c r="B1237" s="88" t="str">
        <f>Solieusap!B1340</f>
        <v>TTBT</v>
      </c>
      <c r="C1237" s="88" t="str">
        <f>Solieusap!C1340</f>
        <v>LinStatic</v>
      </c>
      <c r="D1237" s="88">
        <f>Solieusap!D1340</f>
        <v>0</v>
      </c>
      <c r="E1237" s="19">
        <f>(Solieusap!E1340)</f>
        <v>-4.48E-2</v>
      </c>
      <c r="F1237" s="19">
        <f>(Solieusap!F1340)</f>
        <v>-0.22739999999999999</v>
      </c>
      <c r="G1237" s="19">
        <f>(Solieusap!G1340)</f>
        <v>17.668199999999999</v>
      </c>
      <c r="H1237" s="19">
        <f>(Solieusap!H1340)</f>
        <v>0.30647000000000002</v>
      </c>
      <c r="I1237" s="19">
        <f>(Solieusap!I1340)</f>
        <v>-3.6889999999999999E-2</v>
      </c>
      <c r="J1237" s="19">
        <f>(Solieusap!J1340)</f>
        <v>-2.9E-4</v>
      </c>
      <c r="K1237" s="19">
        <f t="shared" si="75"/>
        <v>-4.48E-2</v>
      </c>
      <c r="L1237" s="19">
        <f t="shared" si="76"/>
        <v>-0.22739999999999999</v>
      </c>
      <c r="M1237" s="19">
        <f t="shared" si="77"/>
        <v>17.668199999999999</v>
      </c>
    </row>
    <row r="1238" spans="1:15" hidden="1">
      <c r="A1238" s="88" t="str">
        <f>Solieusap!A1350</f>
        <v>157</v>
      </c>
      <c r="B1238" s="88" t="str">
        <f>Solieusap!B1350</f>
        <v>DEAD1</v>
      </c>
      <c r="C1238" s="88" t="str">
        <f>Solieusap!C1350</f>
        <v>LinStatic</v>
      </c>
      <c r="D1238" s="88">
        <f>Solieusap!D1350</f>
        <v>0</v>
      </c>
      <c r="E1238" s="19">
        <f>(Solieusap!E1350)</f>
        <v>-4.48E-2</v>
      </c>
      <c r="F1238" s="19">
        <f>(Solieusap!F1350)</f>
        <v>-0.22739999999999999</v>
      </c>
      <c r="G1238" s="19">
        <f>(Solieusap!G1350)</f>
        <v>17.668199999999999</v>
      </c>
      <c r="H1238" s="19">
        <f>(Solieusap!H1350)</f>
        <v>0.30647000000000002</v>
      </c>
      <c r="I1238" s="19">
        <f>(Solieusap!I1350)</f>
        <v>-3.6889999999999999E-2</v>
      </c>
      <c r="J1238" s="19">
        <f>(Solieusap!J1350)</f>
        <v>-2.9E-4</v>
      </c>
      <c r="K1238" s="19">
        <f t="shared" si="75"/>
        <v>-4.48E-2</v>
      </c>
      <c r="L1238" s="19">
        <f t="shared" si="76"/>
        <v>-0.22739999999999999</v>
      </c>
      <c r="M1238" s="19">
        <f t="shared" si="77"/>
        <v>17.668199999999999</v>
      </c>
    </row>
    <row r="1239" spans="1:15" hidden="1">
      <c r="A1239" s="88" t="str">
        <f>Solieusap!A525</f>
        <v>121</v>
      </c>
      <c r="B1239" s="88" t="str">
        <f>Solieusap!B525</f>
        <v>CB1</v>
      </c>
      <c r="C1239" s="88" t="str">
        <f>Solieusap!C525</f>
        <v>Combination</v>
      </c>
      <c r="D1239" s="88">
        <f>Solieusap!D525</f>
        <v>0</v>
      </c>
      <c r="E1239" s="19">
        <f>(Solieusap!E525)</f>
        <v>-4.4999999999999998E-2</v>
      </c>
      <c r="F1239" s="19">
        <f>(Solieusap!F525)</f>
        <v>-8.4900000000000003E-2</v>
      </c>
      <c r="G1239" s="19">
        <f>(Solieusap!G525)</f>
        <v>32.349699999999999</v>
      </c>
      <c r="H1239" s="19">
        <f>(Solieusap!H525)</f>
        <v>0.10988000000000001</v>
      </c>
      <c r="I1239" s="19">
        <f>(Solieusap!I525)</f>
        <v>-3.9609999999999999E-2</v>
      </c>
      <c r="J1239" s="19">
        <f>(Solieusap!J525)</f>
        <v>-3.1170000000000001E-5</v>
      </c>
      <c r="K1239" s="19">
        <f t="shared" si="75"/>
        <v>-4.4999999999999998E-2</v>
      </c>
      <c r="L1239" s="19">
        <f t="shared" si="76"/>
        <v>-8.4900000000000003E-2</v>
      </c>
      <c r="M1239" s="19">
        <f t="shared" si="77"/>
        <v>32.349699999999999</v>
      </c>
    </row>
    <row r="1240" spans="1:15" hidden="1">
      <c r="A1240" s="88" t="str">
        <f>Solieusap!A551</f>
        <v>121</v>
      </c>
      <c r="B1240" s="88" t="str">
        <f>Solieusap!B551</f>
        <v>cb27</v>
      </c>
      <c r="C1240" s="88" t="str">
        <f>Solieusap!C551</f>
        <v>Combination</v>
      </c>
      <c r="D1240" s="88">
        <f>Solieusap!D551</f>
        <v>0</v>
      </c>
      <c r="E1240" s="19">
        <f>(Solieusap!E551)</f>
        <v>-4.53E-2</v>
      </c>
      <c r="F1240" s="19">
        <f>(Solieusap!F551)</f>
        <v>-0.59950000000000003</v>
      </c>
      <c r="G1240" s="19">
        <f>(Solieusap!G551)</f>
        <v>20.794699999999999</v>
      </c>
      <c r="H1240" s="19">
        <f>(Solieusap!H551)</f>
        <v>0.82701000000000002</v>
      </c>
      <c r="I1240" s="19">
        <f>(Solieusap!I551)</f>
        <v>-4.4269999999999997E-2</v>
      </c>
      <c r="J1240" s="19">
        <f>(Solieusap!J551)</f>
        <v>-1.6100000000000001E-3</v>
      </c>
      <c r="K1240" s="19">
        <f t="shared" si="75"/>
        <v>-4.53E-2</v>
      </c>
      <c r="L1240" s="19">
        <f t="shared" si="76"/>
        <v>-0.59950000000000003</v>
      </c>
      <c r="M1240" s="19">
        <f t="shared" si="77"/>
        <v>20.794699999999999</v>
      </c>
    </row>
    <row r="1241" spans="1:15" hidden="1">
      <c r="A1241" s="88" t="str">
        <f>Solieusap!A1813</f>
        <v>308</v>
      </c>
      <c r="B1241" s="88" t="str">
        <f>Solieusap!B1813</f>
        <v>CB1</v>
      </c>
      <c r="C1241" s="88" t="str">
        <f>Solieusap!C1813</f>
        <v>Combination</v>
      </c>
      <c r="D1241" s="88">
        <f>Solieusap!D1813</f>
        <v>0</v>
      </c>
      <c r="E1241" s="19">
        <f>(Solieusap!E1813)</f>
        <v>-4.5499999999999999E-2</v>
      </c>
      <c r="F1241" s="19">
        <f>(Solieusap!F1813)</f>
        <v>0.1245</v>
      </c>
      <c r="G1241" s="19">
        <f>(Solieusap!G1813)</f>
        <v>3.6046</v>
      </c>
      <c r="H1241" s="19">
        <f>(Solieusap!H1813)</f>
        <v>-0.25384000000000001</v>
      </c>
      <c r="I1241" s="19">
        <f>(Solieusap!I1813)</f>
        <v>-2.2329999999999999E-2</v>
      </c>
      <c r="J1241" s="19">
        <f>(Solieusap!J1813)</f>
        <v>-1.1E-4</v>
      </c>
      <c r="K1241" s="19">
        <f t="shared" si="75"/>
        <v>-4.5499999999999999E-2</v>
      </c>
      <c r="L1241" s="19">
        <f t="shared" si="76"/>
        <v>0.1245</v>
      </c>
      <c r="M1241" s="19">
        <f t="shared" si="77"/>
        <v>3.6046</v>
      </c>
    </row>
    <row r="1242" spans="1:15" hidden="1">
      <c r="A1242" s="88" t="str">
        <f>Solieusap!A331</f>
        <v>107</v>
      </c>
      <c r="B1242" s="88" t="str">
        <f>Solieusap!B331</f>
        <v>HT3</v>
      </c>
      <c r="C1242" s="88" t="str">
        <f>Solieusap!C331</f>
        <v>LinStatic</v>
      </c>
      <c r="D1242" s="88">
        <f>Solieusap!D331</f>
        <v>0</v>
      </c>
      <c r="E1242" s="19">
        <f>(Solieusap!E331)</f>
        <v>-4.58E-2</v>
      </c>
      <c r="F1242" s="19">
        <f>(Solieusap!F331)</f>
        <v>-0.21460000000000001</v>
      </c>
      <c r="G1242" s="19">
        <f>(Solieusap!G331)</f>
        <v>6.2291999999999996</v>
      </c>
      <c r="H1242" s="19">
        <f>(Solieusap!H331)</f>
        <v>0.22031000000000001</v>
      </c>
      <c r="I1242" s="19">
        <f>(Solieusap!I331)</f>
        <v>-4.1140000000000003E-2</v>
      </c>
      <c r="J1242" s="19">
        <f>(Solieusap!J331)</f>
        <v>-3.3E-4</v>
      </c>
      <c r="K1242" s="19">
        <f t="shared" si="75"/>
        <v>-4.58E-2</v>
      </c>
      <c r="L1242" s="19">
        <f t="shared" si="76"/>
        <v>-0.21460000000000001</v>
      </c>
      <c r="M1242" s="19">
        <f t="shared" si="77"/>
        <v>6.2291999999999996</v>
      </c>
    </row>
    <row r="1243" spans="1:15" hidden="1">
      <c r="A1243" s="88" t="str">
        <f>Solieusap!A604</f>
        <v>125</v>
      </c>
      <c r="B1243" s="88" t="str">
        <f>Solieusap!B604</f>
        <v>TTBT</v>
      </c>
      <c r="C1243" s="88" t="str">
        <f>Solieusap!C604</f>
        <v>LinStatic</v>
      </c>
      <c r="D1243" s="88">
        <f>Solieusap!D604</f>
        <v>0</v>
      </c>
      <c r="E1243" s="19">
        <f>(Solieusap!E604)</f>
        <v>-4.5900000000000003E-2</v>
      </c>
      <c r="F1243" s="19">
        <f>(Solieusap!F604)</f>
        <v>-0.23649999999999999</v>
      </c>
      <c r="G1243" s="19">
        <f>(Solieusap!G604)</f>
        <v>18.0624</v>
      </c>
      <c r="H1243" s="19">
        <f>(Solieusap!H604)</f>
        <v>0.31451000000000001</v>
      </c>
      <c r="I1243" s="19">
        <f>(Solieusap!I604)</f>
        <v>-4.1279999999999997E-2</v>
      </c>
      <c r="J1243" s="19">
        <f>(Solieusap!J604)</f>
        <v>-3.1E-4</v>
      </c>
      <c r="K1243" s="19">
        <f t="shared" si="75"/>
        <v>-4.5900000000000003E-2</v>
      </c>
      <c r="L1243" s="19">
        <f t="shared" si="76"/>
        <v>-0.23649999999999999</v>
      </c>
      <c r="M1243" s="19">
        <f t="shared" si="77"/>
        <v>18.0624</v>
      </c>
    </row>
    <row r="1244" spans="1:15" hidden="1">
      <c r="A1244" s="88" t="str">
        <f>Solieusap!A614</f>
        <v>125</v>
      </c>
      <c r="B1244" s="88" t="str">
        <f>Solieusap!B614</f>
        <v>DEAD1</v>
      </c>
      <c r="C1244" s="88" t="str">
        <f>Solieusap!C614</f>
        <v>LinStatic</v>
      </c>
      <c r="D1244" s="88">
        <f>Solieusap!D614</f>
        <v>0</v>
      </c>
      <c r="E1244" s="19">
        <f>(Solieusap!E614)</f>
        <v>-4.5900000000000003E-2</v>
      </c>
      <c r="F1244" s="19">
        <f>(Solieusap!F614)</f>
        <v>-0.23649999999999999</v>
      </c>
      <c r="G1244" s="19">
        <f>(Solieusap!G614)</f>
        <v>18.0624</v>
      </c>
      <c r="H1244" s="19">
        <f>(Solieusap!H614)</f>
        <v>0.31451000000000001</v>
      </c>
      <c r="I1244" s="19">
        <f>(Solieusap!I614)</f>
        <v>-4.1279999999999997E-2</v>
      </c>
      <c r="J1244" s="19">
        <f>(Solieusap!J614)</f>
        <v>-3.1E-4</v>
      </c>
      <c r="K1244" s="19">
        <f t="shared" si="75"/>
        <v>-4.5900000000000003E-2</v>
      </c>
      <c r="L1244" s="19">
        <f t="shared" si="76"/>
        <v>-0.23649999999999999</v>
      </c>
      <c r="M1244" s="19">
        <f t="shared" si="77"/>
        <v>18.0624</v>
      </c>
    </row>
    <row r="1245" spans="1:15" hidden="1">
      <c r="A1245" s="88" t="str">
        <f>Solieusap!A1677</f>
        <v>296</v>
      </c>
      <c r="B1245" s="88" t="str">
        <f>Solieusap!B1677</f>
        <v>CB3</v>
      </c>
      <c r="C1245" s="88" t="str">
        <f>Solieusap!C1677</f>
        <v>Combination</v>
      </c>
      <c r="D1245" s="88">
        <f>Solieusap!D1677</f>
        <v>0</v>
      </c>
      <c r="E1245" s="19">
        <f>(Solieusap!E1677)</f>
        <v>-4.7600000000000003E-2</v>
      </c>
      <c r="F1245" s="19">
        <f>(Solieusap!F1677)</f>
        <v>1.2399</v>
      </c>
      <c r="G1245" s="19">
        <f>(Solieusap!G1677)</f>
        <v>0.54339999999999999</v>
      </c>
      <c r="H1245" s="19">
        <f>(Solieusap!H1677)</f>
        <v>1.9480000000000001E-2</v>
      </c>
      <c r="I1245" s="19">
        <f>(Solieusap!I1677)</f>
        <v>-4.6330000000000003E-2</v>
      </c>
      <c r="J1245" s="19">
        <f>(Solieusap!J1677)</f>
        <v>9.3030000000000002E-2</v>
      </c>
      <c r="K1245" s="19">
        <f t="shared" si="75"/>
        <v>-4.7600000000000003E-2</v>
      </c>
      <c r="L1245" s="19">
        <f t="shared" si="76"/>
        <v>1.2399</v>
      </c>
      <c r="M1245" s="19">
        <f t="shared" si="77"/>
        <v>0.54339999999999999</v>
      </c>
    </row>
    <row r="1246" spans="1:15">
      <c r="A1246" s="88" t="str">
        <f>Solieusap!A24</f>
        <v>91</v>
      </c>
      <c r="B1246" s="88" t="str">
        <f>Solieusap!B24</f>
        <v>cb6</v>
      </c>
      <c r="C1246" s="88" t="str">
        <f>Solieusap!C24</f>
        <v>Combination</v>
      </c>
      <c r="D1246" s="88">
        <f>Solieusap!D24</f>
        <v>0</v>
      </c>
      <c r="E1246" s="19">
        <f>(Solieusap!E24)</f>
        <v>-4.9299999999999997E-2</v>
      </c>
      <c r="F1246" s="19">
        <f>(Solieusap!F24)</f>
        <v>1.52E-2</v>
      </c>
      <c r="G1246" s="19">
        <f>(Solieusap!G24)</f>
        <v>14.2723</v>
      </c>
      <c r="H1246" s="19">
        <f>(Solieusap!H24)</f>
        <v>4.5490000000000003E-2</v>
      </c>
      <c r="I1246" s="19">
        <f>(Solieusap!I24)</f>
        <v>-0.1419</v>
      </c>
      <c r="J1246" s="19">
        <f>(Solieusap!J24)</f>
        <v>3.2599999999999999E-3</v>
      </c>
      <c r="K1246" s="19">
        <f t="shared" si="75"/>
        <v>-4.9299999999999997E-2</v>
      </c>
      <c r="L1246" s="19">
        <f t="shared" si="76"/>
        <v>1.52E-2</v>
      </c>
      <c r="M1246" s="19">
        <f t="shared" si="77"/>
        <v>14.2723</v>
      </c>
      <c r="N1246" s="80">
        <f t="shared" ref="N1246:N1247" si="78">H1246</f>
        <v>4.5490000000000003E-2</v>
      </c>
      <c r="O1246" s="80">
        <f t="shared" ref="O1246:O1247" si="79">I1246</f>
        <v>-0.1419</v>
      </c>
    </row>
    <row r="1247" spans="1:15">
      <c r="A1247" s="88" t="str">
        <f>Solieusap!A49</f>
        <v>91</v>
      </c>
      <c r="B1247" s="88" t="str">
        <f>Solieusap!B49</f>
        <v>BAO</v>
      </c>
      <c r="C1247" s="88" t="str">
        <f>Solieusap!C49</f>
        <v>Combination</v>
      </c>
      <c r="D1247" s="88" t="str">
        <f>Solieusap!D49</f>
        <v>Min</v>
      </c>
      <c r="E1247" s="19">
        <f>(Solieusap!E49)</f>
        <v>-4.9299999999999997E-2</v>
      </c>
      <c r="F1247" s="19">
        <f>(Solieusap!F49)</f>
        <v>-0.61639999999999995</v>
      </c>
      <c r="G1247" s="19">
        <f>(Solieusap!G49)</f>
        <v>13.5661</v>
      </c>
      <c r="H1247" s="19">
        <f>(Solieusap!H49)</f>
        <v>-0.82828999999999997</v>
      </c>
      <c r="I1247" s="19">
        <f>(Solieusap!I49)</f>
        <v>-0.1419</v>
      </c>
      <c r="J1247" s="19">
        <f>(Solieusap!J49)</f>
        <v>-3.5200000000000001E-3</v>
      </c>
      <c r="K1247" s="19">
        <f t="shared" si="75"/>
        <v>-4.9299999999999997E-2</v>
      </c>
      <c r="L1247" s="19">
        <f t="shared" si="76"/>
        <v>-0.61639999999999995</v>
      </c>
      <c r="M1247" s="19">
        <f t="shared" si="77"/>
        <v>13.5661</v>
      </c>
      <c r="N1247" s="80">
        <f t="shared" si="78"/>
        <v>-0.82828999999999997</v>
      </c>
      <c r="O1247" s="80">
        <f t="shared" si="79"/>
        <v>-0.1419</v>
      </c>
    </row>
    <row r="1248" spans="1:15" hidden="1">
      <c r="A1248" s="88" t="str">
        <f>Solieusap!A1676</f>
        <v>296</v>
      </c>
      <c r="B1248" s="88" t="str">
        <f>Solieusap!B1676</f>
        <v>CB2</v>
      </c>
      <c r="C1248" s="88" t="str">
        <f>Solieusap!C1676</f>
        <v>Combination</v>
      </c>
      <c r="D1248" s="88">
        <f>Solieusap!D1676</f>
        <v>0</v>
      </c>
      <c r="E1248" s="19">
        <f>(Solieusap!E1676)</f>
        <v>-4.9599999999999998E-2</v>
      </c>
      <c r="F1248" s="19">
        <f>(Solieusap!F1676)</f>
        <v>0.1202</v>
      </c>
      <c r="G1248" s="19">
        <f>(Solieusap!G1676)</f>
        <v>3.39E-2</v>
      </c>
      <c r="H1248" s="19">
        <f>(Solieusap!H1676)</f>
        <v>-4.0939999999999997E-2</v>
      </c>
      <c r="I1248" s="19">
        <f>(Solieusap!I1676)</f>
        <v>-8.7799999999999996E-3</v>
      </c>
      <c r="J1248" s="19">
        <f>(Solieusap!J1676)</f>
        <v>3.3709999999999997E-2</v>
      </c>
      <c r="K1248" s="19">
        <f t="shared" si="75"/>
        <v>-4.9599999999999998E-2</v>
      </c>
      <c r="L1248" s="19">
        <f t="shared" si="76"/>
        <v>0.1202</v>
      </c>
      <c r="M1248" s="19">
        <f t="shared" si="77"/>
        <v>3.39E-2</v>
      </c>
    </row>
    <row r="1249" spans="1:13" hidden="1">
      <c r="A1249" s="88" t="str">
        <f>Solieusap!A1679</f>
        <v>296</v>
      </c>
      <c r="B1249" s="88" t="str">
        <f>Solieusap!B1679</f>
        <v>cb5</v>
      </c>
      <c r="C1249" s="88" t="str">
        <f>Solieusap!C1679</f>
        <v>Combination</v>
      </c>
      <c r="D1249" s="88">
        <f>Solieusap!D1679</f>
        <v>0</v>
      </c>
      <c r="E1249" s="19">
        <f>(Solieusap!E1679)</f>
        <v>-5.0200000000000002E-2</v>
      </c>
      <c r="F1249" s="19">
        <f>(Solieusap!F1679)</f>
        <v>0.126</v>
      </c>
      <c r="G1249" s="19">
        <f>(Solieusap!G1679)</f>
        <v>3.5799999999999998E-2</v>
      </c>
      <c r="H1249" s="19">
        <f>(Solieusap!H1679)</f>
        <v>-4.3180000000000003E-2</v>
      </c>
      <c r="I1249" s="19">
        <f>(Solieusap!I1679)</f>
        <v>-8.8599999999999998E-3</v>
      </c>
      <c r="J1249" s="19">
        <f>(Solieusap!J1679)</f>
        <v>3.4520000000000002E-2</v>
      </c>
      <c r="K1249" s="19">
        <f t="shared" si="75"/>
        <v>-5.0200000000000002E-2</v>
      </c>
      <c r="L1249" s="19">
        <f t="shared" si="76"/>
        <v>0.126</v>
      </c>
      <c r="M1249" s="19">
        <f t="shared" si="77"/>
        <v>3.5799999999999998E-2</v>
      </c>
    </row>
    <row r="1250" spans="1:13" hidden="1">
      <c r="A1250" s="88" t="str">
        <f>Solieusap!A1675</f>
        <v>296</v>
      </c>
      <c r="B1250" s="88" t="str">
        <f>Solieusap!B1675</f>
        <v>CB1</v>
      </c>
      <c r="C1250" s="88" t="str">
        <f>Solieusap!C1675</f>
        <v>Combination</v>
      </c>
      <c r="D1250" s="88">
        <f>Solieusap!D1675</f>
        <v>0</v>
      </c>
      <c r="E1250" s="19">
        <f>(Solieusap!E1675)</f>
        <v>-5.3699999999999998E-2</v>
      </c>
      <c r="F1250" s="19">
        <f>(Solieusap!F1675)</f>
        <v>1.2410000000000001</v>
      </c>
      <c r="G1250" s="19">
        <f>(Solieusap!G1675)</f>
        <v>0.54320000000000002</v>
      </c>
      <c r="H1250" s="19">
        <f>(Solieusap!H1675)</f>
        <v>2.0400000000000001E-2</v>
      </c>
      <c r="I1250" s="19">
        <f>(Solieusap!I1675)</f>
        <v>-4.795E-2</v>
      </c>
      <c r="J1250" s="19">
        <f>(Solieusap!J1675)</f>
        <v>9.4789999999999999E-2</v>
      </c>
      <c r="K1250" s="19">
        <f t="shared" si="75"/>
        <v>-5.3699999999999998E-2</v>
      </c>
      <c r="L1250" s="19">
        <f t="shared" si="76"/>
        <v>1.2410000000000001</v>
      </c>
      <c r="M1250" s="19">
        <f t="shared" si="77"/>
        <v>0.54320000000000002</v>
      </c>
    </row>
    <row r="1251" spans="1:13" hidden="1">
      <c r="A1251" s="88" t="str">
        <f>Solieusap!A420</f>
        <v>115</v>
      </c>
      <c r="B1251" s="88" t="str">
        <f>Solieusap!B420</f>
        <v>TTBT</v>
      </c>
      <c r="C1251" s="88" t="str">
        <f>Solieusap!C420</f>
        <v>LinStatic</v>
      </c>
      <c r="D1251" s="88">
        <f>Solieusap!D420</f>
        <v>0</v>
      </c>
      <c r="E1251" s="19">
        <f>(Solieusap!E420)</f>
        <v>-5.4100000000000002E-2</v>
      </c>
      <c r="F1251" s="19">
        <f>(Solieusap!F420)</f>
        <v>-0.22239999999999999</v>
      </c>
      <c r="G1251" s="19">
        <f>(Solieusap!G420)</f>
        <v>13.672000000000001</v>
      </c>
      <c r="H1251" s="19">
        <f>(Solieusap!H420)</f>
        <v>0.30414999999999998</v>
      </c>
      <c r="I1251" s="19">
        <f>(Solieusap!I420)</f>
        <v>-4.5940000000000002E-2</v>
      </c>
      <c r="J1251" s="19">
        <f>(Solieusap!J420)</f>
        <v>2.7999999999999998E-4</v>
      </c>
      <c r="K1251" s="19">
        <f t="shared" si="75"/>
        <v>-5.4100000000000002E-2</v>
      </c>
      <c r="L1251" s="19">
        <f t="shared" si="76"/>
        <v>-0.22239999999999999</v>
      </c>
      <c r="M1251" s="19">
        <f t="shared" si="77"/>
        <v>13.672000000000001</v>
      </c>
    </row>
    <row r="1252" spans="1:13" hidden="1">
      <c r="A1252" s="88" t="str">
        <f>Solieusap!A430</f>
        <v>115</v>
      </c>
      <c r="B1252" s="88" t="str">
        <f>Solieusap!B430</f>
        <v>DEAD1</v>
      </c>
      <c r="C1252" s="88" t="str">
        <f>Solieusap!C430</f>
        <v>LinStatic</v>
      </c>
      <c r="D1252" s="88">
        <f>Solieusap!D430</f>
        <v>0</v>
      </c>
      <c r="E1252" s="19">
        <f>(Solieusap!E430)</f>
        <v>-5.4100000000000002E-2</v>
      </c>
      <c r="F1252" s="19">
        <f>(Solieusap!F430)</f>
        <v>-0.22239999999999999</v>
      </c>
      <c r="G1252" s="19">
        <f>(Solieusap!G430)</f>
        <v>13.672000000000001</v>
      </c>
      <c r="H1252" s="19">
        <f>(Solieusap!H430)</f>
        <v>0.30414999999999998</v>
      </c>
      <c r="I1252" s="19">
        <f>(Solieusap!I430)</f>
        <v>-4.5940000000000002E-2</v>
      </c>
      <c r="J1252" s="19">
        <f>(Solieusap!J430)</f>
        <v>2.7999999999999998E-4</v>
      </c>
      <c r="K1252" s="19">
        <f t="shared" si="75"/>
        <v>-5.4100000000000002E-2</v>
      </c>
      <c r="L1252" s="19">
        <f t="shared" si="76"/>
        <v>-0.22239999999999999</v>
      </c>
      <c r="M1252" s="19">
        <f t="shared" si="77"/>
        <v>13.672000000000001</v>
      </c>
    </row>
    <row r="1253" spans="1:13" hidden="1">
      <c r="A1253" s="88" t="str">
        <f>Solieusap!A549</f>
        <v>121</v>
      </c>
      <c r="B1253" s="88" t="str">
        <f>Solieusap!B549</f>
        <v>cb25</v>
      </c>
      <c r="C1253" s="88" t="str">
        <f>Solieusap!C549</f>
        <v>Combination</v>
      </c>
      <c r="D1253" s="88">
        <f>Solieusap!D549</f>
        <v>0</v>
      </c>
      <c r="E1253" s="19">
        <f>(Solieusap!E549)</f>
        <v>-5.4199999999999998E-2</v>
      </c>
      <c r="F1253" s="19">
        <f>(Solieusap!F549)</f>
        <v>-0.60780000000000001</v>
      </c>
      <c r="G1253" s="19">
        <f>(Solieusap!G549)</f>
        <v>31.124099999999999</v>
      </c>
      <c r="H1253" s="19">
        <f>(Solieusap!H549)</f>
        <v>0.83826000000000001</v>
      </c>
      <c r="I1253" s="19">
        <f>(Solieusap!I549)</f>
        <v>-5.2729999999999999E-2</v>
      </c>
      <c r="J1253" s="19">
        <f>(Solieusap!J549)</f>
        <v>-1.6199999999999999E-3</v>
      </c>
      <c r="K1253" s="19">
        <f t="shared" si="75"/>
        <v>-5.4199999999999998E-2</v>
      </c>
      <c r="L1253" s="19">
        <f t="shared" si="76"/>
        <v>-0.60780000000000001</v>
      </c>
      <c r="M1253" s="19">
        <f t="shared" si="77"/>
        <v>31.124099999999999</v>
      </c>
    </row>
    <row r="1254" spans="1:13" hidden="1">
      <c r="A1254" s="88" t="str">
        <f>Solieusap!A1662</f>
        <v>296</v>
      </c>
      <c r="B1254" s="88" t="str">
        <f>Solieusap!B1662</f>
        <v>TTBT</v>
      </c>
      <c r="C1254" s="88" t="str">
        <f>Solieusap!C1662</f>
        <v>LinStatic</v>
      </c>
      <c r="D1254" s="88">
        <f>Solieusap!D1662</f>
        <v>0</v>
      </c>
      <c r="E1254" s="19">
        <f>(Solieusap!E1662)</f>
        <v>-5.4600000000000003E-2</v>
      </c>
      <c r="F1254" s="19">
        <f>(Solieusap!F1662)</f>
        <v>4.1963999999999997</v>
      </c>
      <c r="G1254" s="19">
        <f>(Solieusap!G1662)</f>
        <v>4.1955</v>
      </c>
      <c r="H1254" s="19">
        <f>(Solieusap!H1662)</f>
        <v>1.80291</v>
      </c>
      <c r="I1254" s="19">
        <f>(Solieusap!I1662)</f>
        <v>-0.54864999999999997</v>
      </c>
      <c r="J1254" s="19">
        <f>(Solieusap!J1662)</f>
        <v>0.25283</v>
      </c>
      <c r="K1254" s="19">
        <f t="shared" si="75"/>
        <v>-5.4600000000000003E-2</v>
      </c>
      <c r="L1254" s="19">
        <f t="shared" si="76"/>
        <v>4.1963999999999997</v>
      </c>
      <c r="M1254" s="19">
        <f t="shared" si="77"/>
        <v>4.1955</v>
      </c>
    </row>
    <row r="1255" spans="1:13" hidden="1">
      <c r="A1255" s="88" t="str">
        <f>Solieusap!A1672</f>
        <v>296</v>
      </c>
      <c r="B1255" s="88" t="str">
        <f>Solieusap!B1672</f>
        <v>DEAD1</v>
      </c>
      <c r="C1255" s="88" t="str">
        <f>Solieusap!C1672</f>
        <v>LinStatic</v>
      </c>
      <c r="D1255" s="88">
        <f>Solieusap!D1672</f>
        <v>0</v>
      </c>
      <c r="E1255" s="19">
        <f>(Solieusap!E1672)</f>
        <v>-5.4600000000000003E-2</v>
      </c>
      <c r="F1255" s="19">
        <f>(Solieusap!F1672)</f>
        <v>4.1963999999999997</v>
      </c>
      <c r="G1255" s="19">
        <f>(Solieusap!G1672)</f>
        <v>4.1955</v>
      </c>
      <c r="H1255" s="19">
        <f>(Solieusap!H1672)</f>
        <v>1.80291</v>
      </c>
      <c r="I1255" s="19">
        <f>(Solieusap!I1672)</f>
        <v>-0.54864999999999997</v>
      </c>
      <c r="J1255" s="19">
        <f>(Solieusap!J1672)</f>
        <v>0.25283</v>
      </c>
      <c r="K1255" s="19">
        <f t="shared" si="75"/>
        <v>-5.4600000000000003E-2</v>
      </c>
      <c r="L1255" s="19">
        <f t="shared" si="76"/>
        <v>4.1963999999999997</v>
      </c>
      <c r="M1255" s="19">
        <f t="shared" si="77"/>
        <v>4.1955</v>
      </c>
    </row>
    <row r="1256" spans="1:13" hidden="1">
      <c r="A1256" s="88" t="str">
        <f>Solieusap!A1663</f>
        <v>296</v>
      </c>
      <c r="B1256" s="88" t="str">
        <f>Solieusap!B1663</f>
        <v>TT</v>
      </c>
      <c r="C1256" s="88" t="str">
        <f>Solieusap!C1663</f>
        <v>LinStatic</v>
      </c>
      <c r="D1256" s="88">
        <f>Solieusap!D1663</f>
        <v>0</v>
      </c>
      <c r="E1256" s="19">
        <f>(Solieusap!E1663)</f>
        <v>-5.62E-2</v>
      </c>
      <c r="F1256" s="19">
        <f>(Solieusap!F1663)</f>
        <v>7.9699999999999993E-2</v>
      </c>
      <c r="G1256" s="19">
        <f>(Solieusap!G1663)</f>
        <v>1.8800000000000001E-2</v>
      </c>
      <c r="H1256" s="19">
        <f>(Solieusap!H1663)</f>
        <v>-3.7069999999999999E-2</v>
      </c>
      <c r="I1256" s="19">
        <f>(Solieusap!I1663)</f>
        <v>-9.4400000000000005E-3</v>
      </c>
      <c r="J1256" s="19">
        <f>(Solieusap!J1663)</f>
        <v>3.5409999999999997E-2</v>
      </c>
      <c r="K1256" s="19">
        <f t="shared" si="75"/>
        <v>-5.62E-2</v>
      </c>
      <c r="L1256" s="19">
        <f t="shared" si="76"/>
        <v>7.9699999999999993E-2</v>
      </c>
      <c r="M1256" s="19">
        <f t="shared" si="77"/>
        <v>1.8800000000000001E-2</v>
      </c>
    </row>
    <row r="1257" spans="1:13" hidden="1">
      <c r="A1257" s="88" t="str">
        <f>Solieusap!A236</f>
        <v>101</v>
      </c>
      <c r="B1257" s="88" t="str">
        <f>Solieusap!B236</f>
        <v>TTBT</v>
      </c>
      <c r="C1257" s="88" t="str">
        <f>Solieusap!C236</f>
        <v>LinStatic</v>
      </c>
      <c r="D1257" s="88">
        <f>Solieusap!D236</f>
        <v>0</v>
      </c>
      <c r="E1257" s="19">
        <f>(Solieusap!E236)</f>
        <v>-7.1900000000000006E-2</v>
      </c>
      <c r="F1257" s="19">
        <f>(Solieusap!F236)</f>
        <v>-0.21790000000000001</v>
      </c>
      <c r="G1257" s="19">
        <f>(Solieusap!G236)</f>
        <v>26.688099999999999</v>
      </c>
      <c r="H1257" s="19">
        <f>(Solieusap!H236)</f>
        <v>0.29781000000000002</v>
      </c>
      <c r="I1257" s="19">
        <f>(Solieusap!I236)</f>
        <v>-6.6970000000000002E-2</v>
      </c>
      <c r="J1257" s="19">
        <f>(Solieusap!J236)</f>
        <v>-9.3999999999999997E-4</v>
      </c>
      <c r="K1257" s="19">
        <f t="shared" si="75"/>
        <v>-7.1900000000000006E-2</v>
      </c>
      <c r="L1257" s="19">
        <f t="shared" si="76"/>
        <v>-0.21790000000000001</v>
      </c>
      <c r="M1257" s="19">
        <f t="shared" si="77"/>
        <v>26.688099999999999</v>
      </c>
    </row>
    <row r="1258" spans="1:13" hidden="1">
      <c r="A1258" s="88" t="str">
        <f>Solieusap!A246</f>
        <v>101</v>
      </c>
      <c r="B1258" s="88" t="str">
        <f>Solieusap!B246</f>
        <v>DEAD1</v>
      </c>
      <c r="C1258" s="88" t="str">
        <f>Solieusap!C246</f>
        <v>LinStatic</v>
      </c>
      <c r="D1258" s="88">
        <f>Solieusap!D246</f>
        <v>0</v>
      </c>
      <c r="E1258" s="19">
        <f>(Solieusap!E246)</f>
        <v>-7.1900000000000006E-2</v>
      </c>
      <c r="F1258" s="19">
        <f>(Solieusap!F246)</f>
        <v>-0.21790000000000001</v>
      </c>
      <c r="G1258" s="19">
        <f>(Solieusap!G246)</f>
        <v>26.688099999999999</v>
      </c>
      <c r="H1258" s="19">
        <f>(Solieusap!H246)</f>
        <v>0.29781000000000002</v>
      </c>
      <c r="I1258" s="19">
        <f>(Solieusap!I246)</f>
        <v>-6.6970000000000002E-2</v>
      </c>
      <c r="J1258" s="19">
        <f>(Solieusap!J246)</f>
        <v>-9.3999999999999997E-4</v>
      </c>
      <c r="K1258" s="19">
        <f t="shared" si="75"/>
        <v>-7.1900000000000006E-2</v>
      </c>
      <c r="L1258" s="19">
        <f t="shared" si="76"/>
        <v>-0.21790000000000001</v>
      </c>
      <c r="M1258" s="19">
        <f t="shared" si="77"/>
        <v>26.688099999999999</v>
      </c>
    </row>
    <row r="1259" spans="1:13" hidden="1">
      <c r="A1259" s="88" t="str">
        <f>Solieusap!A328</f>
        <v>107</v>
      </c>
      <c r="B1259" s="88" t="str">
        <f>Solieusap!B328</f>
        <v>TTBT</v>
      </c>
      <c r="C1259" s="88" t="str">
        <f>Solieusap!C328</f>
        <v>LinStatic</v>
      </c>
      <c r="D1259" s="88">
        <f>Solieusap!D328</f>
        <v>0</v>
      </c>
      <c r="E1259" s="19">
        <f>(Solieusap!E328)</f>
        <v>-7.2499999999999995E-2</v>
      </c>
      <c r="F1259" s="19">
        <f>(Solieusap!F328)</f>
        <v>-0.68769999999999998</v>
      </c>
      <c r="G1259" s="19">
        <f>(Solieusap!G328)</f>
        <v>20.9269</v>
      </c>
      <c r="H1259" s="19">
        <f>(Solieusap!H328)</f>
        <v>0.72394000000000003</v>
      </c>
      <c r="I1259" s="19">
        <f>(Solieusap!I328)</f>
        <v>-6.5570000000000003E-2</v>
      </c>
      <c r="J1259" s="19">
        <f>(Solieusap!J328)</f>
        <v>-9.3999999999999997E-4</v>
      </c>
      <c r="K1259" s="19">
        <f t="shared" si="75"/>
        <v>-7.2499999999999995E-2</v>
      </c>
      <c r="L1259" s="19">
        <f t="shared" si="76"/>
        <v>-0.68769999999999998</v>
      </c>
      <c r="M1259" s="19">
        <f t="shared" si="77"/>
        <v>20.9269</v>
      </c>
    </row>
    <row r="1260" spans="1:13" hidden="1">
      <c r="A1260" s="88" t="str">
        <f>Solieusap!A338</f>
        <v>107</v>
      </c>
      <c r="B1260" s="88" t="str">
        <f>Solieusap!B338</f>
        <v>DEAD1</v>
      </c>
      <c r="C1260" s="88" t="str">
        <f>Solieusap!C338</f>
        <v>LinStatic</v>
      </c>
      <c r="D1260" s="88">
        <f>Solieusap!D338</f>
        <v>0</v>
      </c>
      <c r="E1260" s="19">
        <f>(Solieusap!E338)</f>
        <v>-7.2499999999999995E-2</v>
      </c>
      <c r="F1260" s="19">
        <f>(Solieusap!F338)</f>
        <v>-0.68769999999999998</v>
      </c>
      <c r="G1260" s="19">
        <f>(Solieusap!G338)</f>
        <v>20.9269</v>
      </c>
      <c r="H1260" s="19">
        <f>(Solieusap!H338)</f>
        <v>0.72394000000000003</v>
      </c>
      <c r="I1260" s="19">
        <f>(Solieusap!I338)</f>
        <v>-6.5570000000000003E-2</v>
      </c>
      <c r="J1260" s="19">
        <f>(Solieusap!J338)</f>
        <v>-9.3999999999999997E-4</v>
      </c>
      <c r="K1260" s="19">
        <f t="shared" si="75"/>
        <v>-7.2499999999999995E-2</v>
      </c>
      <c r="L1260" s="19">
        <f t="shared" si="76"/>
        <v>-0.68769999999999998</v>
      </c>
      <c r="M1260" s="19">
        <f t="shared" si="77"/>
        <v>20.9269</v>
      </c>
    </row>
    <row r="1261" spans="1:13" hidden="1">
      <c r="A1261" s="88" t="str">
        <f>Solieusap!A154</f>
        <v>97</v>
      </c>
      <c r="B1261" s="88" t="str">
        <f>Solieusap!B154</f>
        <v>DEAD1</v>
      </c>
      <c r="C1261" s="88" t="str">
        <f>Solieusap!C154</f>
        <v>LinStatic</v>
      </c>
      <c r="D1261" s="88">
        <f>Solieusap!D154</f>
        <v>0</v>
      </c>
      <c r="E1261" s="19">
        <f>(Solieusap!E154)</f>
        <v>-7.3400000000000007E-2</v>
      </c>
      <c r="F1261" s="19">
        <f>(Solieusap!F154)</f>
        <v>-0.16650000000000001</v>
      </c>
      <c r="G1261" s="19">
        <f>(Solieusap!G154)</f>
        <v>13.4491</v>
      </c>
      <c r="H1261" s="19">
        <f>(Solieusap!H154)</f>
        <v>0.24797</v>
      </c>
      <c r="I1261" s="19">
        <f>(Solieusap!I154)</f>
        <v>-6.0010000000000001E-2</v>
      </c>
      <c r="J1261" s="19">
        <f>(Solieusap!J154)</f>
        <v>8.8999999999999995E-4</v>
      </c>
      <c r="K1261" s="19">
        <f t="shared" si="75"/>
        <v>-7.3400000000000007E-2</v>
      </c>
      <c r="L1261" s="19">
        <f t="shared" si="76"/>
        <v>-0.16650000000000001</v>
      </c>
      <c r="M1261" s="19">
        <f t="shared" si="77"/>
        <v>13.4491</v>
      </c>
    </row>
    <row r="1262" spans="1:13" hidden="1">
      <c r="A1262" s="88" t="str">
        <f>Solieusap!A144</f>
        <v>97</v>
      </c>
      <c r="B1262" s="88" t="str">
        <f>Solieusap!B144</f>
        <v>TTBT</v>
      </c>
      <c r="C1262" s="88" t="str">
        <f>Solieusap!C144</f>
        <v>LinStatic</v>
      </c>
      <c r="D1262" s="88">
        <f>Solieusap!D144</f>
        <v>0</v>
      </c>
      <c r="E1262" s="19">
        <f>(Solieusap!E144)</f>
        <v>-7.3400000000000007E-2</v>
      </c>
      <c r="F1262" s="19">
        <f>(Solieusap!F144)</f>
        <v>-0.16650000000000001</v>
      </c>
      <c r="G1262" s="19">
        <f>(Solieusap!G144)</f>
        <v>13.4491</v>
      </c>
      <c r="H1262" s="19">
        <f>(Solieusap!H144)</f>
        <v>0.24797</v>
      </c>
      <c r="I1262" s="19">
        <f>(Solieusap!I144)</f>
        <v>-6.0010000000000001E-2</v>
      </c>
      <c r="J1262" s="19">
        <f>(Solieusap!J144)</f>
        <v>8.8999999999999995E-4</v>
      </c>
      <c r="K1262" s="19">
        <f t="shared" si="75"/>
        <v>-7.3400000000000007E-2</v>
      </c>
      <c r="L1262" s="19">
        <f t="shared" si="76"/>
        <v>-0.16650000000000001</v>
      </c>
      <c r="M1262" s="19">
        <f t="shared" si="77"/>
        <v>13.4491</v>
      </c>
    </row>
    <row r="1263" spans="1:13" hidden="1">
      <c r="A1263" s="88" t="str">
        <f>Solieusap!A247</f>
        <v>101</v>
      </c>
      <c r="B1263" s="88" t="str">
        <f>Solieusap!B247</f>
        <v>THTT</v>
      </c>
      <c r="C1263" s="88" t="str">
        <f>Solieusap!C247</f>
        <v>Combination</v>
      </c>
      <c r="D1263" s="88">
        <f>Solieusap!D247</f>
        <v>0</v>
      </c>
      <c r="E1263" s="19">
        <f>(Solieusap!E247)</f>
        <v>-7.4800000000000005E-2</v>
      </c>
      <c r="F1263" s="19">
        <f>(Solieusap!F247)</f>
        <v>-0.28699999999999998</v>
      </c>
      <c r="G1263" s="19">
        <f>(Solieusap!G247)</f>
        <v>43.963000000000001</v>
      </c>
      <c r="H1263" s="19">
        <f>(Solieusap!H247)</f>
        <v>0.36435000000000001</v>
      </c>
      <c r="I1263" s="19">
        <f>(Solieusap!I247)</f>
        <v>-6.9440000000000002E-2</v>
      </c>
      <c r="J1263" s="19">
        <f>(Solieusap!J247)</f>
        <v>-1.08E-3</v>
      </c>
      <c r="K1263" s="19">
        <f t="shared" si="75"/>
        <v>-7.4800000000000005E-2</v>
      </c>
      <c r="L1263" s="19">
        <f t="shared" si="76"/>
        <v>-0.28699999999999998</v>
      </c>
      <c r="M1263" s="19">
        <f t="shared" si="77"/>
        <v>43.963000000000001</v>
      </c>
    </row>
    <row r="1264" spans="1:13" hidden="1">
      <c r="A1264" s="88" t="str">
        <f>Solieusap!A890</f>
        <v>137</v>
      </c>
      <c r="B1264" s="88" t="str">
        <f>Solieusap!B890</f>
        <v>DEAD1</v>
      </c>
      <c r="C1264" s="88" t="str">
        <f>Solieusap!C890</f>
        <v>LinStatic</v>
      </c>
      <c r="D1264" s="88">
        <f>Solieusap!D890</f>
        <v>0</v>
      </c>
      <c r="E1264" s="19">
        <f>(Solieusap!E890)</f>
        <v>-7.5899999999999995E-2</v>
      </c>
      <c r="F1264" s="19">
        <f>(Solieusap!F890)</f>
        <v>-0.22389999999999999</v>
      </c>
      <c r="G1264" s="19">
        <f>(Solieusap!G890)</f>
        <v>15.3773</v>
      </c>
      <c r="H1264" s="19">
        <f>(Solieusap!H890)</f>
        <v>0.2994</v>
      </c>
      <c r="I1264" s="19">
        <f>(Solieusap!I890)</f>
        <v>-6.7299999999999999E-2</v>
      </c>
      <c r="J1264" s="19">
        <f>(Solieusap!J890)</f>
        <v>9.1E-4</v>
      </c>
      <c r="K1264" s="19">
        <f t="shared" si="75"/>
        <v>-7.5899999999999995E-2</v>
      </c>
      <c r="L1264" s="19">
        <f t="shared" si="76"/>
        <v>-0.22389999999999999</v>
      </c>
      <c r="M1264" s="19">
        <f t="shared" si="77"/>
        <v>15.3773</v>
      </c>
    </row>
    <row r="1265" spans="1:13" hidden="1">
      <c r="A1265" s="88" t="str">
        <f>Solieusap!A880</f>
        <v>137</v>
      </c>
      <c r="B1265" s="88" t="str">
        <f>Solieusap!B880</f>
        <v>TTBT</v>
      </c>
      <c r="C1265" s="88" t="str">
        <f>Solieusap!C880</f>
        <v>LinStatic</v>
      </c>
      <c r="D1265" s="88">
        <f>Solieusap!D880</f>
        <v>0</v>
      </c>
      <c r="E1265" s="19">
        <f>(Solieusap!E880)</f>
        <v>-7.5899999999999995E-2</v>
      </c>
      <c r="F1265" s="19">
        <f>(Solieusap!F880)</f>
        <v>-0.22389999999999999</v>
      </c>
      <c r="G1265" s="19">
        <f>(Solieusap!G880)</f>
        <v>15.3773</v>
      </c>
      <c r="H1265" s="19">
        <f>(Solieusap!H880)</f>
        <v>0.2994</v>
      </c>
      <c r="I1265" s="19">
        <f>(Solieusap!I880)</f>
        <v>-6.7299999999999999E-2</v>
      </c>
      <c r="J1265" s="19">
        <f>(Solieusap!J880)</f>
        <v>9.1E-4</v>
      </c>
      <c r="K1265" s="19">
        <f t="shared" si="75"/>
        <v>-7.5899999999999995E-2</v>
      </c>
      <c r="L1265" s="19">
        <f t="shared" si="76"/>
        <v>-0.22389999999999999</v>
      </c>
      <c r="M1265" s="19">
        <f t="shared" si="77"/>
        <v>15.3773</v>
      </c>
    </row>
    <row r="1266" spans="1:13" hidden="1">
      <c r="A1266" s="88" t="str">
        <f>Solieusap!A1258</f>
        <v>153</v>
      </c>
      <c r="B1266" s="88" t="str">
        <f>Solieusap!B1258</f>
        <v>DEAD1</v>
      </c>
      <c r="C1266" s="88" t="str">
        <f>Solieusap!C1258</f>
        <v>LinStatic</v>
      </c>
      <c r="D1266" s="88">
        <f>Solieusap!D1258</f>
        <v>0</v>
      </c>
      <c r="E1266" s="19">
        <f>(Solieusap!E1258)</f>
        <v>-7.6200000000000004E-2</v>
      </c>
      <c r="F1266" s="19">
        <f>(Solieusap!F1258)</f>
        <v>-0.19350000000000001</v>
      </c>
      <c r="G1266" s="19">
        <f>(Solieusap!G1258)</f>
        <v>15.4306</v>
      </c>
      <c r="H1266" s="19">
        <f>(Solieusap!H1258)</f>
        <v>0.27227000000000001</v>
      </c>
      <c r="I1266" s="19">
        <f>(Solieusap!I1258)</f>
        <v>-6.8790000000000004E-2</v>
      </c>
      <c r="J1266" s="19">
        <f>(Solieusap!J1258)</f>
        <v>3.3E-4</v>
      </c>
      <c r="K1266" s="19">
        <f t="shared" si="75"/>
        <v>-7.6200000000000004E-2</v>
      </c>
      <c r="L1266" s="19">
        <f t="shared" si="76"/>
        <v>-0.19350000000000001</v>
      </c>
      <c r="M1266" s="19">
        <f t="shared" si="77"/>
        <v>15.4306</v>
      </c>
    </row>
    <row r="1267" spans="1:13" hidden="1">
      <c r="A1267" s="88" t="str">
        <f>Solieusap!A1248</f>
        <v>153</v>
      </c>
      <c r="B1267" s="88" t="str">
        <f>Solieusap!B1248</f>
        <v>TTBT</v>
      </c>
      <c r="C1267" s="88" t="str">
        <f>Solieusap!C1248</f>
        <v>LinStatic</v>
      </c>
      <c r="D1267" s="88">
        <f>Solieusap!D1248</f>
        <v>0</v>
      </c>
      <c r="E1267" s="19">
        <f>(Solieusap!E1248)</f>
        <v>-7.6200000000000004E-2</v>
      </c>
      <c r="F1267" s="19">
        <f>(Solieusap!F1248)</f>
        <v>-0.19350000000000001</v>
      </c>
      <c r="G1267" s="19">
        <f>(Solieusap!G1248)</f>
        <v>15.4306</v>
      </c>
      <c r="H1267" s="19">
        <f>(Solieusap!H1248)</f>
        <v>0.27227000000000001</v>
      </c>
      <c r="I1267" s="19">
        <f>(Solieusap!I1248)</f>
        <v>-6.8790000000000004E-2</v>
      </c>
      <c r="J1267" s="19">
        <f>(Solieusap!J1248)</f>
        <v>3.3E-4</v>
      </c>
      <c r="K1267" s="19">
        <f t="shared" si="75"/>
        <v>-7.6200000000000004E-2</v>
      </c>
      <c r="L1267" s="19">
        <f t="shared" si="76"/>
        <v>-0.19350000000000001</v>
      </c>
      <c r="M1267" s="19">
        <f t="shared" si="77"/>
        <v>15.4306</v>
      </c>
    </row>
    <row r="1268" spans="1:13" hidden="1">
      <c r="A1268" s="88" t="str">
        <f>Solieusap!A1626</f>
        <v>169</v>
      </c>
      <c r="B1268" s="88" t="str">
        <f>Solieusap!B1626</f>
        <v>DEAD1</v>
      </c>
      <c r="C1268" s="88" t="str">
        <f>Solieusap!C1626</f>
        <v>LinStatic</v>
      </c>
      <c r="D1268" s="88">
        <f>Solieusap!D1626</f>
        <v>0</v>
      </c>
      <c r="E1268" s="19">
        <f>(Solieusap!E1626)</f>
        <v>-7.6499999999999999E-2</v>
      </c>
      <c r="F1268" s="19">
        <f>(Solieusap!F1626)</f>
        <v>-0.20419999999999999</v>
      </c>
      <c r="G1268" s="19">
        <f>(Solieusap!G1626)</f>
        <v>25.350999999999999</v>
      </c>
      <c r="H1268" s="19">
        <f>(Solieusap!H1626)</f>
        <v>0.28182000000000001</v>
      </c>
      <c r="I1268" s="19">
        <f>(Solieusap!I1626)</f>
        <v>-7.1540000000000006E-2</v>
      </c>
      <c r="J1268" s="19">
        <f>(Solieusap!J1626)</f>
        <v>9.6000000000000002E-4</v>
      </c>
      <c r="K1268" s="19">
        <f t="shared" si="75"/>
        <v>-7.6499999999999999E-2</v>
      </c>
      <c r="L1268" s="19">
        <f t="shared" si="76"/>
        <v>-0.20419999999999999</v>
      </c>
      <c r="M1268" s="19">
        <f t="shared" si="77"/>
        <v>25.350999999999999</v>
      </c>
    </row>
    <row r="1269" spans="1:13" hidden="1">
      <c r="A1269" s="88" t="str">
        <f>Solieusap!A1616</f>
        <v>169</v>
      </c>
      <c r="B1269" s="88" t="str">
        <f>Solieusap!B1616</f>
        <v>TTBT</v>
      </c>
      <c r="C1269" s="88" t="str">
        <f>Solieusap!C1616</f>
        <v>LinStatic</v>
      </c>
      <c r="D1269" s="88">
        <f>Solieusap!D1616</f>
        <v>0</v>
      </c>
      <c r="E1269" s="19">
        <f>(Solieusap!E1616)</f>
        <v>-7.6499999999999999E-2</v>
      </c>
      <c r="F1269" s="19">
        <f>(Solieusap!F1616)</f>
        <v>-0.20419999999999999</v>
      </c>
      <c r="G1269" s="19">
        <f>(Solieusap!G1616)</f>
        <v>25.350999999999999</v>
      </c>
      <c r="H1269" s="19">
        <f>(Solieusap!H1616)</f>
        <v>0.28182000000000001</v>
      </c>
      <c r="I1269" s="19">
        <f>(Solieusap!I1616)</f>
        <v>-7.1540000000000006E-2</v>
      </c>
      <c r="J1269" s="19">
        <f>(Solieusap!J1616)</f>
        <v>9.6000000000000002E-4</v>
      </c>
      <c r="K1269" s="19">
        <f t="shared" si="75"/>
        <v>-7.6499999999999999E-2</v>
      </c>
      <c r="L1269" s="19">
        <f t="shared" si="76"/>
        <v>-0.20419999999999999</v>
      </c>
      <c r="M1269" s="19">
        <f t="shared" si="77"/>
        <v>25.350999999999999</v>
      </c>
    </row>
    <row r="1270" spans="1:13" hidden="1">
      <c r="A1270" s="88" t="str">
        <f>Solieusap!A512</f>
        <v>121</v>
      </c>
      <c r="B1270" s="88" t="str">
        <f>Solieusap!B512</f>
        <v>TTBT</v>
      </c>
      <c r="C1270" s="88" t="str">
        <f>Solieusap!C512</f>
        <v>LinStatic</v>
      </c>
      <c r="D1270" s="88">
        <f>Solieusap!D512</f>
        <v>0</v>
      </c>
      <c r="E1270" s="19">
        <f>(Solieusap!E512)</f>
        <v>-7.8899999999999998E-2</v>
      </c>
      <c r="F1270" s="19">
        <f>(Solieusap!F512)</f>
        <v>-0.2102</v>
      </c>
      <c r="G1270" s="19">
        <f>(Solieusap!G512)</f>
        <v>18.386399999999998</v>
      </c>
      <c r="H1270" s="19">
        <f>(Solieusap!H512)</f>
        <v>0.28706999999999999</v>
      </c>
      <c r="I1270" s="19">
        <f>(Solieusap!I512)</f>
        <v>-6.7479999999999998E-2</v>
      </c>
      <c r="J1270" s="19">
        <f>(Solieusap!J512)</f>
        <v>3.4000000000000002E-4</v>
      </c>
      <c r="K1270" s="19">
        <f t="shared" si="75"/>
        <v>-7.8899999999999998E-2</v>
      </c>
      <c r="L1270" s="19">
        <f t="shared" si="76"/>
        <v>-0.2102</v>
      </c>
      <c r="M1270" s="19">
        <f t="shared" si="77"/>
        <v>18.386399999999998</v>
      </c>
    </row>
    <row r="1271" spans="1:13" hidden="1">
      <c r="A1271" s="88" t="str">
        <f>Solieusap!A522</f>
        <v>121</v>
      </c>
      <c r="B1271" s="88" t="str">
        <f>Solieusap!B522</f>
        <v>DEAD1</v>
      </c>
      <c r="C1271" s="88" t="str">
        <f>Solieusap!C522</f>
        <v>LinStatic</v>
      </c>
      <c r="D1271" s="88">
        <f>Solieusap!D522</f>
        <v>0</v>
      </c>
      <c r="E1271" s="19">
        <f>(Solieusap!E522)</f>
        <v>-7.8899999999999998E-2</v>
      </c>
      <c r="F1271" s="19">
        <f>(Solieusap!F522)</f>
        <v>-0.2102</v>
      </c>
      <c r="G1271" s="19">
        <f>(Solieusap!G522)</f>
        <v>18.386399999999998</v>
      </c>
      <c r="H1271" s="19">
        <f>(Solieusap!H522)</f>
        <v>0.28706999999999999</v>
      </c>
      <c r="I1271" s="19">
        <f>(Solieusap!I522)</f>
        <v>-6.7479999999999998E-2</v>
      </c>
      <c r="J1271" s="19">
        <f>(Solieusap!J522)</f>
        <v>3.4000000000000002E-4</v>
      </c>
      <c r="K1271" s="19">
        <f t="shared" si="75"/>
        <v>-7.8899999999999998E-2</v>
      </c>
      <c r="L1271" s="19">
        <f t="shared" si="76"/>
        <v>-0.2102</v>
      </c>
      <c r="M1271" s="19">
        <f t="shared" si="77"/>
        <v>18.386399999999998</v>
      </c>
    </row>
    <row r="1272" spans="1:13" hidden="1">
      <c r="A1272" s="88" t="str">
        <f>Solieusap!A1777</f>
        <v>307</v>
      </c>
      <c r="B1272" s="88" t="str">
        <f>Solieusap!B1777</f>
        <v>cb11</v>
      </c>
      <c r="C1272" s="88" t="str">
        <f>Solieusap!C1777</f>
        <v>Combination</v>
      </c>
      <c r="D1272" s="88">
        <f>Solieusap!D1777</f>
        <v>0</v>
      </c>
      <c r="E1272" s="19">
        <f>(Solieusap!E1777)</f>
        <v>-9.2600000000000002E-2</v>
      </c>
      <c r="F1272" s="19">
        <f>(Solieusap!F1777)</f>
        <v>0.1158</v>
      </c>
      <c r="G1272" s="19">
        <f>(Solieusap!G1777)</f>
        <v>3.0589</v>
      </c>
      <c r="H1272" s="19">
        <f>(Solieusap!H1777)</f>
        <v>-0.24259</v>
      </c>
      <c r="I1272" s="19">
        <f>(Solieusap!I1777)</f>
        <v>-0.12081</v>
      </c>
      <c r="J1272" s="19">
        <f>(Solieusap!J1777)</f>
        <v>9.8999999999999999E-4</v>
      </c>
      <c r="K1272" s="19">
        <f t="shared" si="75"/>
        <v>-9.2600000000000002E-2</v>
      </c>
      <c r="L1272" s="19">
        <f t="shared" si="76"/>
        <v>0.1158</v>
      </c>
      <c r="M1272" s="19">
        <f t="shared" si="77"/>
        <v>3.0589</v>
      </c>
    </row>
    <row r="1273" spans="1:13" hidden="1">
      <c r="A1273" s="88" t="str">
        <f>Solieusap!A1776</f>
        <v>307</v>
      </c>
      <c r="B1273" s="88" t="str">
        <f>Solieusap!B1776</f>
        <v>cb10</v>
      </c>
      <c r="C1273" s="88" t="str">
        <f>Solieusap!C1776</f>
        <v>Combination</v>
      </c>
      <c r="D1273" s="88">
        <f>Solieusap!D1776</f>
        <v>0</v>
      </c>
      <c r="E1273" s="19">
        <f>(Solieusap!E1776)</f>
        <v>-9.3700000000000006E-2</v>
      </c>
      <c r="F1273" s="19">
        <f>(Solieusap!F1776)</f>
        <v>0.11360000000000001</v>
      </c>
      <c r="G1273" s="19">
        <f>(Solieusap!G1776)</f>
        <v>3.0581</v>
      </c>
      <c r="H1273" s="19">
        <f>(Solieusap!H1776)</f>
        <v>-0.23308999999999999</v>
      </c>
      <c r="I1273" s="19">
        <f>(Solieusap!I1776)</f>
        <v>-0.12189999999999999</v>
      </c>
      <c r="J1273" s="19">
        <f>(Solieusap!J1776)</f>
        <v>9.3999999999999997E-4</v>
      </c>
      <c r="K1273" s="19">
        <f t="shared" si="75"/>
        <v>-9.3700000000000006E-2</v>
      </c>
      <c r="L1273" s="19">
        <f t="shared" si="76"/>
        <v>0.11360000000000001</v>
      </c>
      <c r="M1273" s="19">
        <f t="shared" si="77"/>
        <v>3.0581</v>
      </c>
    </row>
    <row r="1274" spans="1:13" hidden="1">
      <c r="A1274" s="88" t="str">
        <f>Solieusap!A62</f>
        <v>93</v>
      </c>
      <c r="B1274" s="88" t="str">
        <f>Solieusap!B62</f>
        <v>DEAD1</v>
      </c>
      <c r="C1274" s="88" t="str">
        <f>Solieusap!C62</f>
        <v>LinStatic</v>
      </c>
      <c r="D1274" s="88">
        <f>Solieusap!D62</f>
        <v>0</v>
      </c>
      <c r="E1274" s="19">
        <f>(Solieusap!E62)</f>
        <v>-9.7799999999999998E-2</v>
      </c>
      <c r="F1274" s="19">
        <f>(Solieusap!F62)</f>
        <v>-0.16089999999999999</v>
      </c>
      <c r="G1274" s="19">
        <f>(Solieusap!G62)</f>
        <v>12.703799999999999</v>
      </c>
      <c r="H1274" s="19">
        <f>(Solieusap!H62)</f>
        <v>0.24682999999999999</v>
      </c>
      <c r="I1274" s="19">
        <f>(Solieusap!I62)</f>
        <v>-9.2999999999999999E-2</v>
      </c>
      <c r="J1274" s="19">
        <f>(Solieusap!J62)</f>
        <v>-4.2999999999999999E-4</v>
      </c>
      <c r="K1274" s="19">
        <f t="shared" si="75"/>
        <v>-9.7799999999999998E-2</v>
      </c>
      <c r="L1274" s="19">
        <f t="shared" si="76"/>
        <v>-0.16089999999999999</v>
      </c>
      <c r="M1274" s="19">
        <f t="shared" si="77"/>
        <v>12.703799999999999</v>
      </c>
    </row>
    <row r="1275" spans="1:13" hidden="1">
      <c r="A1275" s="88" t="str">
        <f>Solieusap!A52</f>
        <v>93</v>
      </c>
      <c r="B1275" s="88" t="str">
        <f>Solieusap!B52</f>
        <v>TTBT</v>
      </c>
      <c r="C1275" s="88" t="str">
        <f>Solieusap!C52</f>
        <v>LinStatic</v>
      </c>
      <c r="D1275" s="88">
        <f>Solieusap!D52</f>
        <v>0</v>
      </c>
      <c r="E1275" s="19">
        <f>(Solieusap!E52)</f>
        <v>-9.7799999999999998E-2</v>
      </c>
      <c r="F1275" s="19">
        <f>(Solieusap!F52)</f>
        <v>-0.16089999999999999</v>
      </c>
      <c r="G1275" s="19">
        <f>(Solieusap!G52)</f>
        <v>12.703799999999999</v>
      </c>
      <c r="H1275" s="19">
        <f>(Solieusap!H52)</f>
        <v>0.24682999999999999</v>
      </c>
      <c r="I1275" s="19">
        <f>(Solieusap!I52)</f>
        <v>-9.2999999999999999E-2</v>
      </c>
      <c r="J1275" s="19">
        <f>(Solieusap!J52)</f>
        <v>-4.2999999999999999E-4</v>
      </c>
      <c r="K1275" s="19">
        <f t="shared" si="75"/>
        <v>-9.7799999999999998E-2</v>
      </c>
      <c r="L1275" s="19">
        <f t="shared" si="76"/>
        <v>-0.16089999999999999</v>
      </c>
      <c r="M1275" s="19">
        <f t="shared" si="77"/>
        <v>12.703799999999999</v>
      </c>
    </row>
    <row r="1276" spans="1:13" hidden="1">
      <c r="A1276" s="88" t="str">
        <f>Solieusap!A801</f>
        <v>133</v>
      </c>
      <c r="B1276" s="88" t="str">
        <f>Solieusap!B801</f>
        <v>CB1</v>
      </c>
      <c r="C1276" s="88" t="str">
        <f>Solieusap!C801</f>
        <v>Combination</v>
      </c>
      <c r="D1276" s="88">
        <f>Solieusap!D801</f>
        <v>0</v>
      </c>
      <c r="E1276" s="19">
        <f>(Solieusap!E801)</f>
        <v>-0.1016</v>
      </c>
      <c r="F1276" s="19">
        <f>(Solieusap!F801)</f>
        <v>-0.1326</v>
      </c>
      <c r="G1276" s="19">
        <f>(Solieusap!G801)</f>
        <v>23.782800000000002</v>
      </c>
      <c r="H1276" s="19">
        <f>(Solieusap!H801)</f>
        <v>0.15459999999999999</v>
      </c>
      <c r="I1276" s="19">
        <f>(Solieusap!I801)</f>
        <v>-9.1039999999999996E-2</v>
      </c>
      <c r="J1276" s="19">
        <f>(Solieusap!J801)</f>
        <v>4.8999999999999998E-4</v>
      </c>
      <c r="K1276" s="19">
        <f t="shared" si="75"/>
        <v>-0.1016</v>
      </c>
      <c r="L1276" s="19">
        <f t="shared" si="76"/>
        <v>-0.1326</v>
      </c>
      <c r="M1276" s="19">
        <f t="shared" si="77"/>
        <v>23.782800000000002</v>
      </c>
    </row>
    <row r="1277" spans="1:13" hidden="1">
      <c r="A1277" s="88" t="str">
        <f>Solieusap!A820</f>
        <v>133</v>
      </c>
      <c r="B1277" s="88" t="str">
        <f>Solieusap!B820</f>
        <v>cb20</v>
      </c>
      <c r="C1277" s="88" t="str">
        <f>Solieusap!C820</f>
        <v>Combination</v>
      </c>
      <c r="D1277" s="88">
        <f>Solieusap!D820</f>
        <v>0</v>
      </c>
      <c r="E1277" s="19">
        <f>(Solieusap!E820)</f>
        <v>-0.1022</v>
      </c>
      <c r="F1277" s="19">
        <f>(Solieusap!F820)</f>
        <v>0.32400000000000001</v>
      </c>
      <c r="G1277" s="19">
        <f>(Solieusap!G820)</f>
        <v>23.418600000000001</v>
      </c>
      <c r="H1277" s="19">
        <f>(Solieusap!H820)</f>
        <v>-0.47632999999999998</v>
      </c>
      <c r="I1277" s="19">
        <f>(Solieusap!I820)</f>
        <v>-9.1350000000000001E-2</v>
      </c>
      <c r="J1277" s="19">
        <f>(Solieusap!J820)</f>
        <v>8.9999999999999998E-4</v>
      </c>
      <c r="K1277" s="19">
        <f t="shared" si="75"/>
        <v>-0.1022</v>
      </c>
      <c r="L1277" s="19">
        <f t="shared" si="76"/>
        <v>0.32400000000000001</v>
      </c>
      <c r="M1277" s="19">
        <f t="shared" si="77"/>
        <v>23.418600000000001</v>
      </c>
    </row>
    <row r="1278" spans="1:13" hidden="1">
      <c r="A1278" s="88" t="str">
        <f>Solieusap!A825</f>
        <v>133</v>
      </c>
      <c r="B1278" s="88" t="str">
        <f>Solieusap!B825</f>
        <v>cb25</v>
      </c>
      <c r="C1278" s="88" t="str">
        <f>Solieusap!C825</f>
        <v>Combination</v>
      </c>
      <c r="D1278" s="88">
        <f>Solieusap!D825</f>
        <v>0</v>
      </c>
      <c r="E1278" s="19">
        <f>(Solieusap!E825)</f>
        <v>-0.10299999999999999</v>
      </c>
      <c r="F1278" s="19">
        <f>(Solieusap!F825)</f>
        <v>-0.64349999999999996</v>
      </c>
      <c r="G1278" s="19">
        <f>(Solieusap!G825)</f>
        <v>22.1403</v>
      </c>
      <c r="H1278" s="19">
        <f>(Solieusap!H825)</f>
        <v>0.86116000000000004</v>
      </c>
      <c r="I1278" s="19">
        <f>(Solieusap!I825)</f>
        <v>-9.2439999999999994E-2</v>
      </c>
      <c r="J1278" s="19">
        <f>(Solieusap!J825)</f>
        <v>-4.863E-5</v>
      </c>
      <c r="K1278" s="19">
        <f t="shared" si="75"/>
        <v>-0.10299999999999999</v>
      </c>
      <c r="L1278" s="19">
        <f t="shared" si="76"/>
        <v>-0.64349999999999996</v>
      </c>
      <c r="M1278" s="19">
        <f t="shared" si="77"/>
        <v>22.1403</v>
      </c>
    </row>
    <row r="1279" spans="1:13" hidden="1">
      <c r="A1279" s="88" t="str">
        <f>Solieusap!A1193</f>
        <v>149</v>
      </c>
      <c r="B1279" s="88" t="str">
        <f>Solieusap!B1193</f>
        <v>cb25</v>
      </c>
      <c r="C1279" s="88" t="str">
        <f>Solieusap!C1193</f>
        <v>Combination</v>
      </c>
      <c r="D1279" s="88">
        <f>Solieusap!D1193</f>
        <v>0</v>
      </c>
      <c r="E1279" s="19">
        <f>(Solieusap!E1193)</f>
        <v>-0.10349999999999999</v>
      </c>
      <c r="F1279" s="19">
        <f>(Solieusap!F1193)</f>
        <v>-0.53410000000000002</v>
      </c>
      <c r="G1279" s="19">
        <f>(Solieusap!G1193)</f>
        <v>23.688500000000001</v>
      </c>
      <c r="H1279" s="19">
        <f>(Solieusap!H1193)</f>
        <v>0.76346999999999998</v>
      </c>
      <c r="I1279" s="19">
        <f>(Solieusap!I1193)</f>
        <v>-9.1850000000000001E-2</v>
      </c>
      <c r="J1279" s="19">
        <f>(Solieusap!J1193)</f>
        <v>-1.4499999999999999E-3</v>
      </c>
      <c r="K1279" s="19">
        <f t="shared" si="75"/>
        <v>-0.10349999999999999</v>
      </c>
      <c r="L1279" s="19">
        <f t="shared" si="76"/>
        <v>-0.53410000000000002</v>
      </c>
      <c r="M1279" s="19">
        <f t="shared" si="77"/>
        <v>23.688500000000001</v>
      </c>
    </row>
    <row r="1280" spans="1:13" hidden="1">
      <c r="A1280" s="88" t="str">
        <f>Solieusap!A1169</f>
        <v>149</v>
      </c>
      <c r="B1280" s="88" t="str">
        <f>Solieusap!B1169</f>
        <v>CB1</v>
      </c>
      <c r="C1280" s="88" t="str">
        <f>Solieusap!C1169</f>
        <v>Combination</v>
      </c>
      <c r="D1280" s="88">
        <f>Solieusap!D1169</f>
        <v>0</v>
      </c>
      <c r="E1280" s="19">
        <f>(Solieusap!E1169)</f>
        <v>-0.1048</v>
      </c>
      <c r="F1280" s="19">
        <f>(Solieusap!F1169)</f>
        <v>-1.89E-2</v>
      </c>
      <c r="G1280" s="19">
        <f>(Solieusap!G1169)</f>
        <v>24.0303</v>
      </c>
      <c r="H1280" s="19">
        <f>(Solieusap!H1169)</f>
        <v>5.3089999999999998E-2</v>
      </c>
      <c r="I1280" s="19">
        <f>(Solieusap!I1169)</f>
        <v>-9.4079999999999997E-2</v>
      </c>
      <c r="J1280" s="19">
        <f>(Solieusap!J1169)</f>
        <v>-1E-4</v>
      </c>
      <c r="K1280" s="19">
        <f t="shared" si="75"/>
        <v>-0.1048</v>
      </c>
      <c r="L1280" s="19">
        <f t="shared" si="76"/>
        <v>-1.89E-2</v>
      </c>
      <c r="M1280" s="19">
        <f t="shared" si="77"/>
        <v>24.0303</v>
      </c>
    </row>
    <row r="1281" spans="1:13" hidden="1">
      <c r="A1281" s="88" t="str">
        <f>Solieusap!A1318</f>
        <v>155</v>
      </c>
      <c r="B1281" s="88" t="str">
        <f>Solieusap!B1318</f>
        <v>cb12</v>
      </c>
      <c r="C1281" s="88" t="str">
        <f>Solieusap!C1318</f>
        <v>Combination</v>
      </c>
      <c r="D1281" s="88">
        <f>Solieusap!D1318</f>
        <v>0</v>
      </c>
      <c r="E1281" s="19">
        <f>(Solieusap!E1318)</f>
        <v>-0.107</v>
      </c>
      <c r="F1281" s="19">
        <f>(Solieusap!F1318)</f>
        <v>-0.32079999999999997</v>
      </c>
      <c r="G1281" s="19">
        <f>(Solieusap!G1318)</f>
        <v>16.633800000000001</v>
      </c>
      <c r="H1281" s="19">
        <f>(Solieusap!H1318)</f>
        <v>0.36447000000000002</v>
      </c>
      <c r="I1281" s="19">
        <f>(Solieusap!I1318)</f>
        <v>-0.22155</v>
      </c>
      <c r="J1281" s="19">
        <f>(Solieusap!J1318)</f>
        <v>2.5500000000000002E-3</v>
      </c>
      <c r="K1281" s="19">
        <f t="shared" si="75"/>
        <v>-0.107</v>
      </c>
      <c r="L1281" s="19">
        <f t="shared" si="76"/>
        <v>-0.32079999999999997</v>
      </c>
      <c r="M1281" s="19">
        <f t="shared" si="77"/>
        <v>16.633800000000001</v>
      </c>
    </row>
    <row r="1282" spans="1:13" hidden="1">
      <c r="A1282" s="88" t="str">
        <f>Solieusap!A1188</f>
        <v>149</v>
      </c>
      <c r="B1282" s="88" t="str">
        <f>Solieusap!B1188</f>
        <v>cb20</v>
      </c>
      <c r="C1282" s="88" t="str">
        <f>Solieusap!C1188</f>
        <v>Combination</v>
      </c>
      <c r="D1282" s="88">
        <f>Solieusap!D1188</f>
        <v>0</v>
      </c>
      <c r="E1282" s="19">
        <f>(Solieusap!E1188)</f>
        <v>-0.1079</v>
      </c>
      <c r="F1282" s="19">
        <f>(Solieusap!F1188)</f>
        <v>0.44379999999999997</v>
      </c>
      <c r="G1282" s="19">
        <f>(Solieusap!G1188)</f>
        <v>22.563199999999998</v>
      </c>
      <c r="H1282" s="19">
        <f>(Solieusap!H1188)</f>
        <v>-0.58335000000000004</v>
      </c>
      <c r="I1282" s="19">
        <f>(Solieusap!I1188)</f>
        <v>-9.7790000000000002E-2</v>
      </c>
      <c r="J1282" s="19">
        <f>(Solieusap!J1188)</f>
        <v>1.06E-3</v>
      </c>
      <c r="K1282" s="19">
        <f t="shared" si="75"/>
        <v>-0.1079</v>
      </c>
      <c r="L1282" s="19">
        <f t="shared" si="76"/>
        <v>0.44379999999999997</v>
      </c>
      <c r="M1282" s="19">
        <f t="shared" si="77"/>
        <v>22.563199999999998</v>
      </c>
    </row>
    <row r="1283" spans="1:13" hidden="1">
      <c r="A1283" s="88" t="str">
        <f>Solieusap!A1319</f>
        <v>155</v>
      </c>
      <c r="B1283" s="88" t="str">
        <f>Solieusap!B1319</f>
        <v>cb13</v>
      </c>
      <c r="C1283" s="88" t="str">
        <f>Solieusap!C1319</f>
        <v>Combination</v>
      </c>
      <c r="D1283" s="88">
        <f>Solieusap!D1319</f>
        <v>0</v>
      </c>
      <c r="E1283" s="19">
        <f>(Solieusap!E1319)</f>
        <v>-0.1081</v>
      </c>
      <c r="F1283" s="19">
        <f>(Solieusap!F1319)</f>
        <v>-0.2984</v>
      </c>
      <c r="G1283" s="19">
        <f>(Solieusap!G1319)</f>
        <v>16.705300000000001</v>
      </c>
      <c r="H1283" s="19">
        <f>(Solieusap!H1319)</f>
        <v>0.33316000000000001</v>
      </c>
      <c r="I1283" s="19">
        <f>(Solieusap!I1319)</f>
        <v>-0.22292000000000001</v>
      </c>
      <c r="J1283" s="19">
        <f>(Solieusap!J1319)</f>
        <v>2.7599999999999999E-3</v>
      </c>
      <c r="K1283" s="19">
        <f t="shared" si="75"/>
        <v>-0.1081</v>
      </c>
      <c r="L1283" s="19">
        <f t="shared" si="76"/>
        <v>-0.2984</v>
      </c>
      <c r="M1283" s="19">
        <f t="shared" si="77"/>
        <v>16.705300000000001</v>
      </c>
    </row>
    <row r="1284" spans="1:13" hidden="1">
      <c r="A1284" s="88" t="str">
        <f>Solieusap!A1320</f>
        <v>155</v>
      </c>
      <c r="B1284" s="88" t="str">
        <f>Solieusap!B1320</f>
        <v>cb14</v>
      </c>
      <c r="C1284" s="88" t="str">
        <f>Solieusap!C1320</f>
        <v>Combination</v>
      </c>
      <c r="D1284" s="88">
        <f>Solieusap!D1320</f>
        <v>0</v>
      </c>
      <c r="E1284" s="19">
        <f>(Solieusap!E1320)</f>
        <v>-0.1086</v>
      </c>
      <c r="F1284" s="19">
        <f>(Solieusap!F1320)</f>
        <v>-0.27779999999999999</v>
      </c>
      <c r="G1284" s="19">
        <f>(Solieusap!G1320)</f>
        <v>16.650400000000001</v>
      </c>
      <c r="H1284" s="19">
        <f>(Solieusap!H1320)</f>
        <v>0.30431999999999998</v>
      </c>
      <c r="I1284" s="19">
        <f>(Solieusap!I1320)</f>
        <v>-0.22373000000000001</v>
      </c>
      <c r="J1284" s="19">
        <f>(Solieusap!J1320)</f>
        <v>2.82E-3</v>
      </c>
      <c r="K1284" s="19">
        <f t="shared" si="75"/>
        <v>-0.1086</v>
      </c>
      <c r="L1284" s="19">
        <f t="shared" si="76"/>
        <v>-0.27779999999999999</v>
      </c>
      <c r="M1284" s="19">
        <f t="shared" si="77"/>
        <v>16.650400000000001</v>
      </c>
    </row>
    <row r="1285" spans="1:13" hidden="1">
      <c r="A1285" s="88" t="str">
        <f>Solieusap!A1317</f>
        <v>155</v>
      </c>
      <c r="B1285" s="88" t="str">
        <f>Solieusap!B1317</f>
        <v>cb11</v>
      </c>
      <c r="C1285" s="88" t="str">
        <f>Solieusap!C1317</f>
        <v>Combination</v>
      </c>
      <c r="D1285" s="88">
        <f>Solieusap!D1317</f>
        <v>0</v>
      </c>
      <c r="E1285" s="19">
        <f>(Solieusap!E1317)</f>
        <v>-0.1087</v>
      </c>
      <c r="F1285" s="19">
        <f>(Solieusap!F1317)</f>
        <v>-0.2802</v>
      </c>
      <c r="G1285" s="19">
        <f>(Solieusap!G1317)</f>
        <v>16.7287</v>
      </c>
      <c r="H1285" s="19">
        <f>(Solieusap!H1317)</f>
        <v>0.30770999999999998</v>
      </c>
      <c r="I1285" s="19">
        <f>(Solieusap!I1317)</f>
        <v>-0.22378999999999999</v>
      </c>
      <c r="J1285" s="19">
        <f>(Solieusap!J1317)</f>
        <v>2.81E-3</v>
      </c>
      <c r="K1285" s="19">
        <f t="shared" ref="K1285:K1348" si="80">E1285</f>
        <v>-0.1087</v>
      </c>
      <c r="L1285" s="19">
        <f t="shared" ref="L1285:L1348" si="81">F1285</f>
        <v>-0.2802</v>
      </c>
      <c r="M1285" s="19">
        <f t="shared" ref="M1285:M1348" si="82">G1285</f>
        <v>16.7287</v>
      </c>
    </row>
    <row r="1286" spans="1:13" hidden="1">
      <c r="A1286" s="88" t="str">
        <f>Solieusap!A823</f>
        <v>133</v>
      </c>
      <c r="B1286" s="88" t="str">
        <f>Solieusap!B823</f>
        <v>cb23</v>
      </c>
      <c r="C1286" s="88" t="str">
        <f>Solieusap!C823</f>
        <v>Combination</v>
      </c>
      <c r="D1286" s="88">
        <f>Solieusap!D823</f>
        <v>0</v>
      </c>
      <c r="E1286" s="19">
        <f>(Solieusap!E823)</f>
        <v>-0.1101</v>
      </c>
      <c r="F1286" s="19">
        <f>(Solieusap!F823)</f>
        <v>0.35510000000000003</v>
      </c>
      <c r="G1286" s="19">
        <f>(Solieusap!G823)</f>
        <v>19.022600000000001</v>
      </c>
      <c r="H1286" s="19">
        <f>(Solieusap!H823)</f>
        <v>-0.51980999999999999</v>
      </c>
      <c r="I1286" s="19">
        <f>(Solieusap!I823)</f>
        <v>-9.8049999999999998E-2</v>
      </c>
      <c r="J1286" s="19">
        <f>(Solieusap!J823)</f>
        <v>6.8999999999999997E-4</v>
      </c>
      <c r="K1286" s="19">
        <f t="shared" si="80"/>
        <v>-0.1101</v>
      </c>
      <c r="L1286" s="19">
        <f t="shared" si="81"/>
        <v>0.35510000000000003</v>
      </c>
      <c r="M1286" s="19">
        <f t="shared" si="82"/>
        <v>19.022600000000001</v>
      </c>
    </row>
    <row r="1287" spans="1:13" hidden="1">
      <c r="A1287" s="88" t="str">
        <f>Solieusap!A822</f>
        <v>133</v>
      </c>
      <c r="B1287" s="88" t="str">
        <f>Solieusap!B822</f>
        <v>cb22</v>
      </c>
      <c r="C1287" s="88" t="str">
        <f>Solieusap!C822</f>
        <v>Combination</v>
      </c>
      <c r="D1287" s="88">
        <f>Solieusap!D822</f>
        <v>0</v>
      </c>
      <c r="E1287" s="19">
        <f>(Solieusap!E822)</f>
        <v>-0.1101</v>
      </c>
      <c r="F1287" s="19">
        <f>(Solieusap!F822)</f>
        <v>0.33150000000000002</v>
      </c>
      <c r="G1287" s="19">
        <f>(Solieusap!G822)</f>
        <v>19.034199999999998</v>
      </c>
      <c r="H1287" s="19">
        <f>(Solieusap!H822)</f>
        <v>-0.48671999999999999</v>
      </c>
      <c r="I1287" s="19">
        <f>(Solieusap!I822)</f>
        <v>-9.7979999999999998E-2</v>
      </c>
      <c r="J1287" s="19">
        <f>(Solieusap!J822)</f>
        <v>9.2000000000000003E-4</v>
      </c>
      <c r="K1287" s="19">
        <f t="shared" si="80"/>
        <v>-0.1101</v>
      </c>
      <c r="L1287" s="19">
        <f t="shared" si="81"/>
        <v>0.33150000000000002</v>
      </c>
      <c r="M1287" s="19">
        <f t="shared" si="82"/>
        <v>19.034199999999998</v>
      </c>
    </row>
    <row r="1288" spans="1:13" hidden="1">
      <c r="A1288" s="88" t="str">
        <f>Solieusap!A821</f>
        <v>133</v>
      </c>
      <c r="B1288" s="88" t="str">
        <f>Solieusap!B821</f>
        <v>cb21</v>
      </c>
      <c r="C1288" s="88" t="str">
        <f>Solieusap!C821</f>
        <v>Combination</v>
      </c>
      <c r="D1288" s="88">
        <f>Solieusap!D821</f>
        <v>0</v>
      </c>
      <c r="E1288" s="19">
        <f>(Solieusap!E821)</f>
        <v>-0.1103</v>
      </c>
      <c r="F1288" s="19">
        <f>(Solieusap!F821)</f>
        <v>0.37509999999999999</v>
      </c>
      <c r="G1288" s="19">
        <f>(Solieusap!G821)</f>
        <v>19.012899999999998</v>
      </c>
      <c r="H1288" s="19">
        <f>(Solieusap!H821)</f>
        <v>-0.54747999999999997</v>
      </c>
      <c r="I1288" s="19">
        <f>(Solieusap!I821)</f>
        <v>-9.8199999999999996E-2</v>
      </c>
      <c r="J1288" s="19">
        <f>(Solieusap!J821)</f>
        <v>6.3000000000000003E-4</v>
      </c>
      <c r="K1288" s="19">
        <f t="shared" si="80"/>
        <v>-0.1103</v>
      </c>
      <c r="L1288" s="19">
        <f t="shared" si="81"/>
        <v>0.37509999999999999</v>
      </c>
      <c r="M1288" s="19">
        <f t="shared" si="82"/>
        <v>19.012899999999998</v>
      </c>
    </row>
    <row r="1289" spans="1:13" hidden="1">
      <c r="A1289" s="88" t="str">
        <f>Solieusap!A824</f>
        <v>133</v>
      </c>
      <c r="B1289" s="88" t="str">
        <f>Solieusap!B824</f>
        <v>cb24</v>
      </c>
      <c r="C1289" s="88" t="str">
        <f>Solieusap!C824</f>
        <v>Combination</v>
      </c>
      <c r="D1289" s="88">
        <f>Solieusap!D824</f>
        <v>0</v>
      </c>
      <c r="E1289" s="19">
        <f>(Solieusap!E824)</f>
        <v>-0.1103</v>
      </c>
      <c r="F1289" s="19">
        <f>(Solieusap!F824)</f>
        <v>0.3785</v>
      </c>
      <c r="G1289" s="19">
        <f>(Solieusap!G824)</f>
        <v>19.062899999999999</v>
      </c>
      <c r="H1289" s="19">
        <f>(Solieusap!H824)</f>
        <v>-0.55189999999999995</v>
      </c>
      <c r="I1289" s="19">
        <f>(Solieusap!I824)</f>
        <v>-9.8220000000000002E-2</v>
      </c>
      <c r="J1289" s="19">
        <f>(Solieusap!J824)</f>
        <v>6.3000000000000003E-4</v>
      </c>
      <c r="K1289" s="19">
        <f t="shared" si="80"/>
        <v>-0.1103</v>
      </c>
      <c r="L1289" s="19">
        <f t="shared" si="81"/>
        <v>0.3785</v>
      </c>
      <c r="M1289" s="19">
        <f t="shared" si="82"/>
        <v>19.062899999999999</v>
      </c>
    </row>
    <row r="1290" spans="1:13" hidden="1">
      <c r="A1290" s="88" t="str">
        <f>Solieusap!A804</f>
        <v>133</v>
      </c>
      <c r="B1290" s="88" t="str">
        <f>Solieusap!B804</f>
        <v>cb4</v>
      </c>
      <c r="C1290" s="88" t="str">
        <f>Solieusap!C804</f>
        <v>Combination</v>
      </c>
      <c r="D1290" s="88">
        <f>Solieusap!D804</f>
        <v>0</v>
      </c>
      <c r="E1290" s="19">
        <f>(Solieusap!E804)</f>
        <v>-0.1104</v>
      </c>
      <c r="F1290" s="19">
        <f>(Solieusap!F804)</f>
        <v>-9.8000000000000004E-2</v>
      </c>
      <c r="G1290" s="19">
        <f>(Solieusap!G804)</f>
        <v>18.898299999999999</v>
      </c>
      <c r="H1290" s="19">
        <f>(Solieusap!H804)</f>
        <v>0.10629</v>
      </c>
      <c r="I1290" s="19">
        <f>(Solieusap!I804)</f>
        <v>-9.8479999999999998E-2</v>
      </c>
      <c r="J1290" s="19">
        <f>(Solieusap!J804)</f>
        <v>2.5999999999999998E-4</v>
      </c>
      <c r="K1290" s="19">
        <f t="shared" si="80"/>
        <v>-0.1104</v>
      </c>
      <c r="L1290" s="19">
        <f t="shared" si="81"/>
        <v>-9.8000000000000004E-2</v>
      </c>
      <c r="M1290" s="19">
        <f t="shared" si="82"/>
        <v>18.898299999999999</v>
      </c>
    </row>
    <row r="1291" spans="1:13" hidden="1">
      <c r="A1291" s="88" t="str">
        <f>Solieusap!A803</f>
        <v>133</v>
      </c>
      <c r="B1291" s="88" t="str">
        <f>Solieusap!B803</f>
        <v>CB3</v>
      </c>
      <c r="C1291" s="88" t="str">
        <f>Solieusap!C803</f>
        <v>Combination</v>
      </c>
      <c r="D1291" s="88">
        <f>Solieusap!D803</f>
        <v>0</v>
      </c>
      <c r="E1291" s="19">
        <f>(Solieusap!E803)</f>
        <v>-0.1104</v>
      </c>
      <c r="F1291" s="19">
        <f>(Solieusap!F803)</f>
        <v>-0.12429999999999999</v>
      </c>
      <c r="G1291" s="19">
        <f>(Solieusap!G803)</f>
        <v>18.911200000000001</v>
      </c>
      <c r="H1291" s="19">
        <f>(Solieusap!H803)</f>
        <v>0.14305000000000001</v>
      </c>
      <c r="I1291" s="19">
        <f>(Solieusap!I803)</f>
        <v>-9.8400000000000001E-2</v>
      </c>
      <c r="J1291" s="19">
        <f>(Solieusap!J803)</f>
        <v>5.1999999999999995E-4</v>
      </c>
      <c r="K1291" s="19">
        <f t="shared" si="80"/>
        <v>-0.1104</v>
      </c>
      <c r="L1291" s="19">
        <f t="shared" si="81"/>
        <v>-0.12429999999999999</v>
      </c>
      <c r="M1291" s="19">
        <f t="shared" si="82"/>
        <v>18.911200000000001</v>
      </c>
    </row>
    <row r="1292" spans="1:13" hidden="1">
      <c r="A1292" s="88" t="str">
        <f>Solieusap!A802</f>
        <v>133</v>
      </c>
      <c r="B1292" s="88" t="str">
        <f>Solieusap!B802</f>
        <v>CB2</v>
      </c>
      <c r="C1292" s="88" t="str">
        <f>Solieusap!C802</f>
        <v>Combination</v>
      </c>
      <c r="D1292" s="88">
        <f>Solieusap!D802</f>
        <v>0</v>
      </c>
      <c r="E1292" s="19">
        <f>(Solieusap!E802)</f>
        <v>-0.1106</v>
      </c>
      <c r="F1292" s="19">
        <f>(Solieusap!F802)</f>
        <v>-7.5800000000000006E-2</v>
      </c>
      <c r="G1292" s="19">
        <f>(Solieusap!G802)</f>
        <v>18.887499999999999</v>
      </c>
      <c r="H1292" s="19">
        <f>(Solieusap!H802)</f>
        <v>7.5539999999999996E-2</v>
      </c>
      <c r="I1292" s="19">
        <f>(Solieusap!I802)</f>
        <v>-9.8659999999999998E-2</v>
      </c>
      <c r="J1292" s="19">
        <f>(Solieusap!J802)</f>
        <v>2.0000000000000001E-4</v>
      </c>
      <c r="K1292" s="19">
        <f t="shared" si="80"/>
        <v>-0.1106</v>
      </c>
      <c r="L1292" s="19">
        <f t="shared" si="81"/>
        <v>-7.5800000000000006E-2</v>
      </c>
      <c r="M1292" s="19">
        <f t="shared" si="82"/>
        <v>18.887499999999999</v>
      </c>
    </row>
    <row r="1293" spans="1:13" hidden="1">
      <c r="A1293" s="88" t="str">
        <f>Solieusap!A808</f>
        <v>133</v>
      </c>
      <c r="B1293" s="88" t="str">
        <f>Solieusap!B808</f>
        <v>cb8</v>
      </c>
      <c r="C1293" s="88" t="str">
        <f>Solieusap!C808</f>
        <v>Combination</v>
      </c>
      <c r="D1293" s="88">
        <f>Solieusap!D808</f>
        <v>0</v>
      </c>
      <c r="E1293" s="19">
        <f>(Solieusap!E808)</f>
        <v>-0.1106</v>
      </c>
      <c r="F1293" s="19">
        <f>(Solieusap!F808)</f>
        <v>0.43120000000000003</v>
      </c>
      <c r="G1293" s="19">
        <f>(Solieusap!G808)</f>
        <v>15.0823</v>
      </c>
      <c r="H1293" s="19">
        <f>(Solieusap!H808)</f>
        <v>-0.62504000000000004</v>
      </c>
      <c r="I1293" s="19">
        <f>(Solieusap!I808)</f>
        <v>-9.8430000000000004E-2</v>
      </c>
      <c r="J1293" s="19">
        <f>(Solieusap!J808)</f>
        <v>6.8000000000000005E-4</v>
      </c>
      <c r="K1293" s="19">
        <f t="shared" si="80"/>
        <v>-0.1106</v>
      </c>
      <c r="L1293" s="19">
        <f t="shared" si="81"/>
        <v>0.43120000000000003</v>
      </c>
      <c r="M1293" s="19">
        <f t="shared" si="82"/>
        <v>15.0823</v>
      </c>
    </row>
    <row r="1294" spans="1:13" hidden="1">
      <c r="A1294" s="88" t="str">
        <f>Solieusap!A805</f>
        <v>133</v>
      </c>
      <c r="B1294" s="88" t="str">
        <f>Solieusap!B805</f>
        <v>cb5</v>
      </c>
      <c r="C1294" s="88" t="str">
        <f>Solieusap!C805</f>
        <v>Combination</v>
      </c>
      <c r="D1294" s="88">
        <f>Solieusap!D805</f>
        <v>0</v>
      </c>
      <c r="E1294" s="19">
        <f>(Solieusap!E805)</f>
        <v>-0.1106</v>
      </c>
      <c r="F1294" s="19">
        <f>(Solieusap!F805)</f>
        <v>-7.1999999999999995E-2</v>
      </c>
      <c r="G1294" s="19">
        <f>(Solieusap!G805)</f>
        <v>18.943100000000001</v>
      </c>
      <c r="H1294" s="19">
        <f>(Solieusap!H805)</f>
        <v>7.0629999999999998E-2</v>
      </c>
      <c r="I1294" s="19">
        <f>(Solieusap!I805)</f>
        <v>-9.8680000000000004E-2</v>
      </c>
      <c r="J1294" s="19">
        <f>(Solieusap!J805)</f>
        <v>2.0000000000000001E-4</v>
      </c>
      <c r="K1294" s="19">
        <f t="shared" si="80"/>
        <v>-0.1106</v>
      </c>
      <c r="L1294" s="19">
        <f t="shared" si="81"/>
        <v>-7.1999999999999995E-2</v>
      </c>
      <c r="M1294" s="19">
        <f t="shared" si="82"/>
        <v>18.943100000000001</v>
      </c>
    </row>
    <row r="1295" spans="1:13" hidden="1">
      <c r="A1295" s="88" t="str">
        <f>Solieusap!A1779</f>
        <v>307</v>
      </c>
      <c r="B1295" s="88" t="str">
        <f>Solieusap!B1779</f>
        <v>cb13</v>
      </c>
      <c r="C1295" s="88" t="str">
        <f>Solieusap!C1779</f>
        <v>Combination</v>
      </c>
      <c r="D1295" s="88">
        <f>Solieusap!D1779</f>
        <v>0</v>
      </c>
      <c r="E1295" s="19">
        <f>(Solieusap!E1779)</f>
        <v>-0.11070000000000001</v>
      </c>
      <c r="F1295" s="19">
        <f>(Solieusap!F1779)</f>
        <v>8.6499999999999994E-2</v>
      </c>
      <c r="G1295" s="19">
        <f>(Solieusap!G1779)</f>
        <v>1.8577999999999999</v>
      </c>
      <c r="H1295" s="19">
        <f>(Solieusap!H1779)</f>
        <v>-0.17963999999999999</v>
      </c>
      <c r="I1295" s="19">
        <f>(Solieusap!I1779)</f>
        <v>-0.12947</v>
      </c>
      <c r="J1295" s="19">
        <f>(Solieusap!J1779)</f>
        <v>9.7000000000000005E-4</v>
      </c>
      <c r="K1295" s="19">
        <f t="shared" si="80"/>
        <v>-0.11070000000000001</v>
      </c>
      <c r="L1295" s="19">
        <f t="shared" si="81"/>
        <v>8.6499999999999994E-2</v>
      </c>
      <c r="M1295" s="19">
        <f t="shared" si="82"/>
        <v>1.8577999999999999</v>
      </c>
    </row>
    <row r="1296" spans="1:13" hidden="1">
      <c r="A1296" s="88" t="str">
        <f>Solieusap!A1673</f>
        <v>296</v>
      </c>
      <c r="B1296" s="88" t="str">
        <f>Solieusap!B1673</f>
        <v>THTT</v>
      </c>
      <c r="C1296" s="88" t="str">
        <f>Solieusap!C1673</f>
        <v>Combination</v>
      </c>
      <c r="D1296" s="88">
        <f>Solieusap!D1673</f>
        <v>0</v>
      </c>
      <c r="E1296" s="19">
        <f>(Solieusap!E1673)</f>
        <v>-0.11070000000000001</v>
      </c>
      <c r="F1296" s="19">
        <f>(Solieusap!F1673)</f>
        <v>4.2760999999999996</v>
      </c>
      <c r="G1296" s="19">
        <f>(Solieusap!G1673)</f>
        <v>4.2142999999999997</v>
      </c>
      <c r="H1296" s="19">
        <f>(Solieusap!H1673)</f>
        <v>1.7658400000000001</v>
      </c>
      <c r="I1296" s="19">
        <f>(Solieusap!I1673)</f>
        <v>-0.55808999999999997</v>
      </c>
      <c r="J1296" s="19">
        <f>(Solieusap!J1673)</f>
        <v>0.28824</v>
      </c>
      <c r="K1296" s="19">
        <f t="shared" si="80"/>
        <v>-0.11070000000000001</v>
      </c>
      <c r="L1296" s="19">
        <f t="shared" si="81"/>
        <v>4.2760999999999996</v>
      </c>
      <c r="M1296" s="19">
        <f t="shared" si="82"/>
        <v>4.2142999999999997</v>
      </c>
    </row>
    <row r="1297" spans="1:13" hidden="1">
      <c r="A1297" s="88" t="str">
        <f>Solieusap!A789</f>
        <v>133</v>
      </c>
      <c r="B1297" s="88" t="str">
        <f>Solieusap!B789</f>
        <v>TT</v>
      </c>
      <c r="C1297" s="88" t="str">
        <f>Solieusap!C789</f>
        <v>LinStatic</v>
      </c>
      <c r="D1297" s="88">
        <f>Solieusap!D789</f>
        <v>0</v>
      </c>
      <c r="E1297" s="19">
        <f>(Solieusap!E789)</f>
        <v>-0.1109</v>
      </c>
      <c r="F1297" s="19">
        <f>(Solieusap!F789)</f>
        <v>-6.9099999999999995E-2</v>
      </c>
      <c r="G1297" s="19">
        <f>(Solieusap!G789)</f>
        <v>14.45</v>
      </c>
      <c r="H1297" s="19">
        <f>(Solieusap!H789)</f>
        <v>6.6159999999999997E-2</v>
      </c>
      <c r="I1297" s="19">
        <f>(Solieusap!I789)</f>
        <v>-9.8970000000000002E-2</v>
      </c>
      <c r="J1297" s="19">
        <f>(Solieusap!J789)</f>
        <v>2.0000000000000001E-4</v>
      </c>
      <c r="K1297" s="19">
        <f t="shared" si="80"/>
        <v>-0.1109</v>
      </c>
      <c r="L1297" s="19">
        <f t="shared" si="81"/>
        <v>-6.9099999999999995E-2</v>
      </c>
      <c r="M1297" s="19">
        <f t="shared" si="82"/>
        <v>14.45</v>
      </c>
    </row>
    <row r="1298" spans="1:13" hidden="1">
      <c r="A1298" s="88" t="str">
        <f>Solieusap!A827</f>
        <v>133</v>
      </c>
      <c r="B1298" s="88" t="str">
        <f>Solieusap!B827</f>
        <v>cb27</v>
      </c>
      <c r="C1298" s="88" t="str">
        <f>Solieusap!C827</f>
        <v>Combination</v>
      </c>
      <c r="D1298" s="88">
        <f>Solieusap!D827</f>
        <v>0</v>
      </c>
      <c r="E1298" s="19">
        <f>(Solieusap!E827)</f>
        <v>-0.1109</v>
      </c>
      <c r="F1298" s="19">
        <f>(Solieusap!F827)</f>
        <v>-0.63600000000000001</v>
      </c>
      <c r="G1298" s="19">
        <f>(Solieusap!G827)</f>
        <v>17.7559</v>
      </c>
      <c r="H1298" s="19">
        <f>(Solieusap!H827)</f>
        <v>0.85077000000000003</v>
      </c>
      <c r="I1298" s="19">
        <f>(Solieusap!I827)</f>
        <v>-9.9070000000000005E-2</v>
      </c>
      <c r="J1298" s="19">
        <f>(Solieusap!J827)</f>
        <v>-2.0210000000000001E-5</v>
      </c>
      <c r="K1298" s="19">
        <f t="shared" si="80"/>
        <v>-0.1109</v>
      </c>
      <c r="L1298" s="19">
        <f t="shared" si="81"/>
        <v>-0.63600000000000001</v>
      </c>
      <c r="M1298" s="19">
        <f t="shared" si="82"/>
        <v>17.7559</v>
      </c>
    </row>
    <row r="1299" spans="1:13" hidden="1">
      <c r="A1299" s="88" t="str">
        <f>Solieusap!A828</f>
        <v>133</v>
      </c>
      <c r="B1299" s="88" t="str">
        <f>Solieusap!B828</f>
        <v>cb28</v>
      </c>
      <c r="C1299" s="88" t="str">
        <f>Solieusap!C828</f>
        <v>Combination</v>
      </c>
      <c r="D1299" s="88">
        <f>Solieusap!D828</f>
        <v>0</v>
      </c>
      <c r="E1299" s="19">
        <f>(Solieusap!E828)</f>
        <v>-0.1109</v>
      </c>
      <c r="F1299" s="19">
        <f>(Solieusap!F828)</f>
        <v>-0.61240000000000006</v>
      </c>
      <c r="G1299" s="19">
        <f>(Solieusap!G828)</f>
        <v>17.744199999999999</v>
      </c>
      <c r="H1299" s="19">
        <f>(Solieusap!H828)</f>
        <v>0.81767999999999996</v>
      </c>
      <c r="I1299" s="19">
        <f>(Solieusap!I828)</f>
        <v>-9.9140000000000006E-2</v>
      </c>
      <c r="J1299" s="19">
        <f>(Solieusap!J828)</f>
        <v>-2.5999999999999998E-4</v>
      </c>
      <c r="K1299" s="19">
        <f t="shared" si="80"/>
        <v>-0.1109</v>
      </c>
      <c r="L1299" s="19">
        <f t="shared" si="81"/>
        <v>-0.61240000000000006</v>
      </c>
      <c r="M1299" s="19">
        <f t="shared" si="82"/>
        <v>17.744199999999999</v>
      </c>
    </row>
    <row r="1300" spans="1:13" hidden="1">
      <c r="A1300" s="88" t="str">
        <f>Solieusap!A829</f>
        <v>133</v>
      </c>
      <c r="B1300" s="88" t="str">
        <f>Solieusap!B829</f>
        <v>cb29</v>
      </c>
      <c r="C1300" s="88" t="str">
        <f>Solieusap!C829</f>
        <v>Combination</v>
      </c>
      <c r="D1300" s="88">
        <f>Solieusap!D829</f>
        <v>0</v>
      </c>
      <c r="E1300" s="19">
        <f>(Solieusap!E829)</f>
        <v>-0.1111</v>
      </c>
      <c r="F1300" s="19">
        <f>(Solieusap!F829)</f>
        <v>-0.58899999999999997</v>
      </c>
      <c r="G1300" s="19">
        <f>(Solieusap!G829)</f>
        <v>17.784600000000001</v>
      </c>
      <c r="H1300" s="19">
        <f>(Solieusap!H829)</f>
        <v>0.78559000000000001</v>
      </c>
      <c r="I1300" s="19">
        <f>(Solieusap!I829)</f>
        <v>-9.9309999999999996E-2</v>
      </c>
      <c r="J1300" s="19">
        <f>(Solieusap!J829)</f>
        <v>-3.1E-4</v>
      </c>
      <c r="K1300" s="19">
        <f t="shared" si="80"/>
        <v>-0.1111</v>
      </c>
      <c r="L1300" s="19">
        <f t="shared" si="81"/>
        <v>-0.58899999999999997</v>
      </c>
      <c r="M1300" s="19">
        <f t="shared" si="82"/>
        <v>17.784600000000001</v>
      </c>
    </row>
    <row r="1301" spans="1:13" hidden="1">
      <c r="A1301" s="88" t="str">
        <f>Solieusap!A826</f>
        <v>133</v>
      </c>
      <c r="B1301" s="88" t="str">
        <f>Solieusap!B826</f>
        <v>cb26</v>
      </c>
      <c r="C1301" s="88" t="str">
        <f>Solieusap!C826</f>
        <v>Combination</v>
      </c>
      <c r="D1301" s="88">
        <f>Solieusap!D826</f>
        <v>0</v>
      </c>
      <c r="E1301" s="19">
        <f>(Solieusap!E826)</f>
        <v>-0.1111</v>
      </c>
      <c r="F1301" s="19">
        <f>(Solieusap!F826)</f>
        <v>-0.59240000000000004</v>
      </c>
      <c r="G1301" s="19">
        <f>(Solieusap!G826)</f>
        <v>17.7346</v>
      </c>
      <c r="H1301" s="19">
        <f>(Solieusap!H826)</f>
        <v>0.79000999999999999</v>
      </c>
      <c r="I1301" s="19">
        <f>(Solieusap!I826)</f>
        <v>-9.9290000000000003E-2</v>
      </c>
      <c r="J1301" s="19">
        <f>(Solieusap!J826)</f>
        <v>-3.1E-4</v>
      </c>
      <c r="K1301" s="19">
        <f t="shared" si="80"/>
        <v>-0.1111</v>
      </c>
      <c r="L1301" s="19">
        <f t="shared" si="81"/>
        <v>-0.59240000000000004</v>
      </c>
      <c r="M1301" s="19">
        <f t="shared" si="82"/>
        <v>17.7346</v>
      </c>
    </row>
    <row r="1302" spans="1:13" hidden="1">
      <c r="A1302" s="88" t="str">
        <f>Solieusap!A809</f>
        <v>133</v>
      </c>
      <c r="B1302" s="88" t="str">
        <f>Solieusap!B809</f>
        <v>cb9</v>
      </c>
      <c r="C1302" s="88" t="str">
        <f>Solieusap!C809</f>
        <v>Combination</v>
      </c>
      <c r="D1302" s="88">
        <f>Solieusap!D809</f>
        <v>0</v>
      </c>
      <c r="E1302" s="19">
        <f>(Solieusap!E809)</f>
        <v>-0.1114</v>
      </c>
      <c r="F1302" s="19">
        <f>(Solieusap!F809)</f>
        <v>-0.64380000000000004</v>
      </c>
      <c r="G1302" s="19">
        <f>(Solieusap!G809)</f>
        <v>13.662000000000001</v>
      </c>
      <c r="H1302" s="19">
        <f>(Solieusap!H809)</f>
        <v>0.86106000000000005</v>
      </c>
      <c r="I1302" s="19">
        <f>(Solieusap!I809)</f>
        <v>-9.9650000000000002E-2</v>
      </c>
      <c r="J1302" s="19">
        <f>(Solieusap!J809)</f>
        <v>-3.6999999999999999E-4</v>
      </c>
      <c r="K1302" s="19">
        <f t="shared" si="80"/>
        <v>-0.1114</v>
      </c>
      <c r="L1302" s="19">
        <f t="shared" si="81"/>
        <v>-0.64380000000000004</v>
      </c>
      <c r="M1302" s="19">
        <f t="shared" si="82"/>
        <v>13.662000000000001</v>
      </c>
    </row>
    <row r="1303" spans="1:13" hidden="1">
      <c r="A1303" s="88" t="str">
        <f>Solieusap!A366</f>
        <v>107</v>
      </c>
      <c r="B1303" s="88" t="str">
        <f>Solieusap!B366</f>
        <v>cb26</v>
      </c>
      <c r="C1303" s="88" t="str">
        <f>Solieusap!C366</f>
        <v>Combination</v>
      </c>
      <c r="D1303" s="88">
        <f>Solieusap!D366</f>
        <v>0</v>
      </c>
      <c r="E1303" s="19">
        <f>(Solieusap!E366)</f>
        <v>-0.1116</v>
      </c>
      <c r="F1303" s="19">
        <f>(Solieusap!F366)</f>
        <v>-0.87090000000000001</v>
      </c>
      <c r="G1303" s="19">
        <f>(Solieusap!G366)</f>
        <v>28.537800000000001</v>
      </c>
      <c r="H1303" s="19">
        <f>(Solieusap!H366)</f>
        <v>0.9214</v>
      </c>
      <c r="I1303" s="19">
        <f>(Solieusap!I366)</f>
        <v>-9.8339999999999997E-2</v>
      </c>
      <c r="J1303" s="19">
        <f>(Solieusap!J366)</f>
        <v>-1.6000000000000001E-4</v>
      </c>
      <c r="K1303" s="19">
        <f t="shared" si="80"/>
        <v>-0.1116</v>
      </c>
      <c r="L1303" s="19">
        <f t="shared" si="81"/>
        <v>-0.87090000000000001</v>
      </c>
      <c r="M1303" s="19">
        <f t="shared" si="82"/>
        <v>28.537800000000001</v>
      </c>
    </row>
    <row r="1304" spans="1:13" hidden="1">
      <c r="A1304" s="88" t="str">
        <f>Solieusap!A523</f>
        <v>121</v>
      </c>
      <c r="B1304" s="88" t="str">
        <f>Solieusap!B523</f>
        <v>THTT</v>
      </c>
      <c r="C1304" s="88" t="str">
        <f>Solieusap!C523</f>
        <v>Combination</v>
      </c>
      <c r="D1304" s="88">
        <f>Solieusap!D523</f>
        <v>0</v>
      </c>
      <c r="E1304" s="19">
        <f>(Solieusap!E523)</f>
        <v>-0.11169999999999999</v>
      </c>
      <c r="F1304" s="19">
        <f>(Solieusap!F523)</f>
        <v>-0.23200000000000001</v>
      </c>
      <c r="G1304" s="19">
        <f>(Solieusap!G523)</f>
        <v>34.9422</v>
      </c>
      <c r="H1304" s="19">
        <f>(Solieusap!H523)</f>
        <v>0.31054999999999999</v>
      </c>
      <c r="I1304" s="19">
        <f>(Solieusap!I523)</f>
        <v>-9.6460000000000004E-2</v>
      </c>
      <c r="J1304" s="19">
        <f>(Solieusap!J523)</f>
        <v>2.7E-4</v>
      </c>
      <c r="K1304" s="19">
        <f t="shared" si="80"/>
        <v>-0.11169999999999999</v>
      </c>
      <c r="L1304" s="19">
        <f t="shared" si="81"/>
        <v>-0.23200000000000001</v>
      </c>
      <c r="M1304" s="19">
        <f t="shared" si="82"/>
        <v>34.9422</v>
      </c>
    </row>
    <row r="1305" spans="1:13" hidden="1">
      <c r="A1305" s="88" t="str">
        <f>Solieusap!A1316</f>
        <v>155</v>
      </c>
      <c r="B1305" s="88" t="str">
        <f>Solieusap!B1316</f>
        <v>cb10</v>
      </c>
      <c r="C1305" s="88" t="str">
        <f>Solieusap!C1316</f>
        <v>Combination</v>
      </c>
      <c r="D1305" s="88">
        <f>Solieusap!D1316</f>
        <v>0</v>
      </c>
      <c r="E1305" s="19">
        <f>(Solieusap!E1316)</f>
        <v>-0.11169999999999999</v>
      </c>
      <c r="F1305" s="19">
        <f>(Solieusap!F1316)</f>
        <v>-0.31319999999999998</v>
      </c>
      <c r="G1305" s="19">
        <f>(Solieusap!G1316)</f>
        <v>29.708100000000002</v>
      </c>
      <c r="H1305" s="19">
        <f>(Solieusap!H1316)</f>
        <v>0.36038999999999999</v>
      </c>
      <c r="I1305" s="19">
        <f>(Solieusap!I1316)</f>
        <v>-0.22589000000000001</v>
      </c>
      <c r="J1305" s="19">
        <f>(Solieusap!J1316)</f>
        <v>2.5100000000000001E-3</v>
      </c>
      <c r="K1305" s="19">
        <f t="shared" si="80"/>
        <v>-0.11169999999999999</v>
      </c>
      <c r="L1305" s="19">
        <f t="shared" si="81"/>
        <v>-0.31319999999999998</v>
      </c>
      <c r="M1305" s="19">
        <f t="shared" si="82"/>
        <v>29.708100000000002</v>
      </c>
    </row>
    <row r="1306" spans="1:13" hidden="1">
      <c r="A1306" s="88" t="str">
        <f>Solieusap!A342</f>
        <v>107</v>
      </c>
      <c r="B1306" s="88" t="str">
        <f>Solieusap!B342</f>
        <v>CB2</v>
      </c>
      <c r="C1306" s="88" t="str">
        <f>Solieusap!C342</f>
        <v>Combination</v>
      </c>
      <c r="D1306" s="88">
        <f>Solieusap!D342</f>
        <v>0</v>
      </c>
      <c r="E1306" s="19">
        <f>(Solieusap!E342)</f>
        <v>-0.11210000000000001</v>
      </c>
      <c r="F1306" s="19">
        <f>(Solieusap!F342)</f>
        <v>5.8900000000000001E-2</v>
      </c>
      <c r="G1306" s="19">
        <f>(Solieusap!G342)</f>
        <v>27.034099999999999</v>
      </c>
      <c r="H1306" s="19">
        <f>(Solieusap!H342)</f>
        <v>-4.4159999999999998E-2</v>
      </c>
      <c r="I1306" s="19">
        <f>(Solieusap!I342)</f>
        <v>-9.9949999999999997E-2</v>
      </c>
      <c r="J1306" s="19">
        <f>(Solieusap!J342)</f>
        <v>-2.0000000000000001E-4</v>
      </c>
      <c r="K1306" s="19">
        <f t="shared" si="80"/>
        <v>-0.11210000000000001</v>
      </c>
      <c r="L1306" s="19">
        <f t="shared" si="81"/>
        <v>5.8900000000000001E-2</v>
      </c>
      <c r="M1306" s="19">
        <f t="shared" si="82"/>
        <v>27.034099999999999</v>
      </c>
    </row>
    <row r="1307" spans="1:13" hidden="1">
      <c r="A1307" s="88" t="str">
        <f>Solieusap!A368</f>
        <v>107</v>
      </c>
      <c r="B1307" s="88" t="str">
        <f>Solieusap!B368</f>
        <v>cb28</v>
      </c>
      <c r="C1307" s="88" t="str">
        <f>Solieusap!C368</f>
        <v>Combination</v>
      </c>
      <c r="D1307" s="88">
        <f>Solieusap!D368</f>
        <v>0</v>
      </c>
      <c r="E1307" s="19">
        <f>(Solieusap!E368)</f>
        <v>-0.11269999999999999</v>
      </c>
      <c r="F1307" s="19">
        <f>(Solieusap!F368)</f>
        <v>-0.95550000000000002</v>
      </c>
      <c r="G1307" s="19">
        <f>(Solieusap!G368)</f>
        <v>28.276499999999999</v>
      </c>
      <c r="H1307" s="19">
        <f>(Solieusap!H368)</f>
        <v>1.0071000000000001</v>
      </c>
      <c r="I1307" s="19">
        <f>(Solieusap!I368)</f>
        <v>-9.9419999999999994E-2</v>
      </c>
      <c r="J1307" s="19">
        <f>(Solieusap!J368)</f>
        <v>-1.9000000000000001E-4</v>
      </c>
      <c r="K1307" s="19">
        <f t="shared" si="80"/>
        <v>-0.11269999999999999</v>
      </c>
      <c r="L1307" s="19">
        <f t="shared" si="81"/>
        <v>-0.95550000000000002</v>
      </c>
      <c r="M1307" s="19">
        <f t="shared" si="82"/>
        <v>28.276499999999999</v>
      </c>
    </row>
    <row r="1308" spans="1:13" hidden="1">
      <c r="A1308" s="88" t="str">
        <f>Solieusap!A344</f>
        <v>107</v>
      </c>
      <c r="B1308" s="88" t="str">
        <f>Solieusap!B344</f>
        <v>cb4</v>
      </c>
      <c r="C1308" s="88" t="str">
        <f>Solieusap!C344</f>
        <v>Combination</v>
      </c>
      <c r="D1308" s="88">
        <f>Solieusap!D344</f>
        <v>0</v>
      </c>
      <c r="E1308" s="19">
        <f>(Solieusap!E344)</f>
        <v>-0.1133</v>
      </c>
      <c r="F1308" s="19">
        <f>(Solieusap!F344)</f>
        <v>-3.5200000000000002E-2</v>
      </c>
      <c r="G1308" s="19">
        <f>(Solieusap!G344)</f>
        <v>26.7438</v>
      </c>
      <c r="H1308" s="19">
        <f>(Solieusap!H344)</f>
        <v>5.1060000000000001E-2</v>
      </c>
      <c r="I1308" s="19">
        <f>(Solieusap!I344)</f>
        <v>-0.10115</v>
      </c>
      <c r="J1308" s="19">
        <f>(Solieusap!J344)</f>
        <v>-2.3000000000000001E-4</v>
      </c>
      <c r="K1308" s="19">
        <f t="shared" si="80"/>
        <v>-0.1133</v>
      </c>
      <c r="L1308" s="19">
        <f t="shared" si="81"/>
        <v>-3.5200000000000002E-2</v>
      </c>
      <c r="M1308" s="19">
        <f t="shared" si="82"/>
        <v>26.7438</v>
      </c>
    </row>
    <row r="1309" spans="1:13" hidden="1">
      <c r="A1309" s="88" t="str">
        <f>Solieusap!A361</f>
        <v>107</v>
      </c>
      <c r="B1309" s="88" t="str">
        <f>Solieusap!B361</f>
        <v>cb21</v>
      </c>
      <c r="C1309" s="88" t="str">
        <f>Solieusap!C361</f>
        <v>Combination</v>
      </c>
      <c r="D1309" s="88">
        <f>Solieusap!D361</f>
        <v>0</v>
      </c>
      <c r="E1309" s="19">
        <f>(Solieusap!E361)</f>
        <v>-0.1133</v>
      </c>
      <c r="F1309" s="19">
        <f>(Solieusap!F361)</f>
        <v>0.84140000000000004</v>
      </c>
      <c r="G1309" s="19">
        <f>(Solieusap!G361)</f>
        <v>24.398900000000001</v>
      </c>
      <c r="H1309" s="19">
        <f>(Solieusap!H361)</f>
        <v>-0.87395</v>
      </c>
      <c r="I1309" s="19">
        <f>(Solieusap!I361)</f>
        <v>-0.10203</v>
      </c>
      <c r="J1309" s="19">
        <f>(Solieusap!J361)</f>
        <v>-2.3000000000000001E-4</v>
      </c>
      <c r="K1309" s="19">
        <f t="shared" si="80"/>
        <v>-0.1133</v>
      </c>
      <c r="L1309" s="19">
        <f t="shared" si="81"/>
        <v>0.84140000000000004</v>
      </c>
      <c r="M1309" s="19">
        <f t="shared" si="82"/>
        <v>24.398900000000001</v>
      </c>
    </row>
    <row r="1310" spans="1:13" hidden="1">
      <c r="A1310" s="88" t="str">
        <f>Solieusap!A1177</f>
        <v>149</v>
      </c>
      <c r="B1310" s="88" t="str">
        <f>Solieusap!B1177</f>
        <v>cb9</v>
      </c>
      <c r="C1310" s="88" t="str">
        <f>Solieusap!C1177</f>
        <v>Combination</v>
      </c>
      <c r="D1310" s="88">
        <f>Solieusap!D1177</f>
        <v>0</v>
      </c>
      <c r="E1310" s="19">
        <f>(Solieusap!E1177)</f>
        <v>-0.1134</v>
      </c>
      <c r="F1310" s="19">
        <f>(Solieusap!F1177)</f>
        <v>-0.52939999999999998</v>
      </c>
      <c r="G1310" s="19">
        <f>(Solieusap!G1177)</f>
        <v>15.193</v>
      </c>
      <c r="H1310" s="19">
        <f>(Solieusap!H1177)</f>
        <v>0.75888999999999995</v>
      </c>
      <c r="I1310" s="19">
        <f>(Solieusap!I1177)</f>
        <v>-0.10008</v>
      </c>
      <c r="J1310" s="19">
        <f>(Solieusap!J1177)</f>
        <v>-1.6000000000000001E-3</v>
      </c>
      <c r="K1310" s="19">
        <f t="shared" si="80"/>
        <v>-0.1134</v>
      </c>
      <c r="L1310" s="19">
        <f t="shared" si="81"/>
        <v>-0.52939999999999998</v>
      </c>
      <c r="M1310" s="19">
        <f t="shared" si="82"/>
        <v>15.193</v>
      </c>
    </row>
    <row r="1311" spans="1:13" hidden="1">
      <c r="A1311" s="88" t="str">
        <f>Solieusap!A1197</f>
        <v>149</v>
      </c>
      <c r="B1311" s="88" t="str">
        <f>Solieusap!B1197</f>
        <v>cb29</v>
      </c>
      <c r="C1311" s="88" t="str">
        <f>Solieusap!C1197</f>
        <v>Combination</v>
      </c>
      <c r="D1311" s="88">
        <f>Solieusap!D1197</f>
        <v>0</v>
      </c>
      <c r="E1311" s="19">
        <f>(Solieusap!E1197)</f>
        <v>-0.11360000000000001</v>
      </c>
      <c r="F1311" s="19">
        <f>(Solieusap!F1197)</f>
        <v>-0.47570000000000001</v>
      </c>
      <c r="G1311" s="19">
        <f>(Solieusap!G1197)</f>
        <v>19.169899999999998</v>
      </c>
      <c r="H1311" s="19">
        <f>(Solieusap!H1197)</f>
        <v>0.68440999999999996</v>
      </c>
      <c r="I1311" s="19">
        <f>(Solieusap!I1197)</f>
        <v>-0.10034999999999999</v>
      </c>
      <c r="J1311" s="19">
        <f>(Solieusap!J1197)</f>
        <v>-1.4300000000000001E-3</v>
      </c>
      <c r="K1311" s="19">
        <f t="shared" si="80"/>
        <v>-0.11360000000000001</v>
      </c>
      <c r="L1311" s="19">
        <f t="shared" si="81"/>
        <v>-0.47570000000000001</v>
      </c>
      <c r="M1311" s="19">
        <f t="shared" si="82"/>
        <v>19.169899999999998</v>
      </c>
    </row>
    <row r="1312" spans="1:13" hidden="1">
      <c r="A1312" s="88" t="str">
        <f>Solieusap!A1194</f>
        <v>149</v>
      </c>
      <c r="B1312" s="88" t="str">
        <f>Solieusap!B1194</f>
        <v>cb26</v>
      </c>
      <c r="C1312" s="88" t="str">
        <f>Solieusap!C1194</f>
        <v>Combination</v>
      </c>
      <c r="D1312" s="88">
        <f>Solieusap!D1194</f>
        <v>0</v>
      </c>
      <c r="E1312" s="19">
        <f>(Solieusap!E1194)</f>
        <v>-0.1137</v>
      </c>
      <c r="F1312" s="19">
        <f>(Solieusap!F1194)</f>
        <v>-0.47849999999999998</v>
      </c>
      <c r="G1312" s="19">
        <f>(Solieusap!G1194)</f>
        <v>19.136900000000001</v>
      </c>
      <c r="H1312" s="19">
        <f>(Solieusap!H1194)</f>
        <v>0.68833999999999995</v>
      </c>
      <c r="I1312" s="19">
        <f>(Solieusap!I1194)</f>
        <v>-0.10048</v>
      </c>
      <c r="J1312" s="19">
        <f>(Solieusap!J1194)</f>
        <v>-1.42E-3</v>
      </c>
      <c r="K1312" s="19">
        <f t="shared" si="80"/>
        <v>-0.1137</v>
      </c>
      <c r="L1312" s="19">
        <f t="shared" si="81"/>
        <v>-0.47849999999999998</v>
      </c>
      <c r="M1312" s="19">
        <f t="shared" si="82"/>
        <v>19.136900000000001</v>
      </c>
    </row>
    <row r="1313" spans="1:13" hidden="1">
      <c r="A1313" s="88" t="str">
        <f>Solieusap!A1196</f>
        <v>149</v>
      </c>
      <c r="B1313" s="88" t="str">
        <f>Solieusap!B1196</f>
        <v>cb28</v>
      </c>
      <c r="C1313" s="88" t="str">
        <f>Solieusap!C1196</f>
        <v>Combination</v>
      </c>
      <c r="D1313" s="88">
        <f>Solieusap!D1196</f>
        <v>0</v>
      </c>
      <c r="E1313" s="19">
        <f>(Solieusap!E1196)</f>
        <v>-0.1138</v>
      </c>
      <c r="F1313" s="19">
        <f>(Solieusap!F1196)</f>
        <v>-0.49980000000000002</v>
      </c>
      <c r="G1313" s="19">
        <f>(Solieusap!G1196)</f>
        <v>19.1709</v>
      </c>
      <c r="H1313" s="19">
        <f>(Solieusap!H1196)</f>
        <v>0.71709000000000001</v>
      </c>
      <c r="I1313" s="19">
        <f>(Solieusap!I1196)</f>
        <v>-0.10061</v>
      </c>
      <c r="J1313" s="19">
        <f>(Solieusap!J1196)</f>
        <v>-1.3699999999999999E-3</v>
      </c>
      <c r="K1313" s="19">
        <f t="shared" si="80"/>
        <v>-0.1138</v>
      </c>
      <c r="L1313" s="19">
        <f t="shared" si="81"/>
        <v>-0.49980000000000002</v>
      </c>
      <c r="M1313" s="19">
        <f t="shared" si="82"/>
        <v>19.1709</v>
      </c>
    </row>
    <row r="1314" spans="1:13" hidden="1">
      <c r="A1314" s="88" t="str">
        <f>Solieusap!A1195</f>
        <v>149</v>
      </c>
      <c r="B1314" s="88" t="str">
        <f>Solieusap!B1195</f>
        <v>cb27</v>
      </c>
      <c r="C1314" s="88" t="str">
        <f>Solieusap!C1195</f>
        <v>Combination</v>
      </c>
      <c r="D1314" s="88">
        <f>Solieusap!D1195</f>
        <v>0</v>
      </c>
      <c r="E1314" s="19">
        <f>(Solieusap!E1195)</f>
        <v>-0.114</v>
      </c>
      <c r="F1314" s="19">
        <f>(Solieusap!F1195)</f>
        <v>-0.52610000000000001</v>
      </c>
      <c r="G1314" s="19">
        <f>(Solieusap!G1195)</f>
        <v>19.236999999999998</v>
      </c>
      <c r="H1314" s="19">
        <f>(Solieusap!H1195)</f>
        <v>0.75266999999999995</v>
      </c>
      <c r="I1314" s="19">
        <f>(Solieusap!I1195)</f>
        <v>-0.10082000000000001</v>
      </c>
      <c r="J1314" s="19">
        <f>(Solieusap!J1195)</f>
        <v>-1.4499999999999999E-3</v>
      </c>
      <c r="K1314" s="19">
        <f t="shared" si="80"/>
        <v>-0.114</v>
      </c>
      <c r="L1314" s="19">
        <f t="shared" si="81"/>
        <v>-0.52610000000000001</v>
      </c>
      <c r="M1314" s="19">
        <f t="shared" si="82"/>
        <v>19.236999999999998</v>
      </c>
    </row>
    <row r="1315" spans="1:13" hidden="1">
      <c r="A1315" s="88" t="str">
        <f>Solieusap!A369</f>
        <v>107</v>
      </c>
      <c r="B1315" s="88" t="str">
        <f>Solieusap!B369</f>
        <v>cb29</v>
      </c>
      <c r="C1315" s="88" t="str">
        <f>Solieusap!C369</f>
        <v>Combination</v>
      </c>
      <c r="D1315" s="88">
        <f>Solieusap!D369</f>
        <v>0</v>
      </c>
      <c r="E1315" s="19">
        <f>(Solieusap!E369)</f>
        <v>-0.1143</v>
      </c>
      <c r="F1315" s="19">
        <f>(Solieusap!F369)</f>
        <v>-0.87009999999999998</v>
      </c>
      <c r="G1315" s="19">
        <f>(Solieusap!G369)</f>
        <v>26.560600000000001</v>
      </c>
      <c r="H1315" s="19">
        <f>(Solieusap!H369)</f>
        <v>0.91925000000000001</v>
      </c>
      <c r="I1315" s="19">
        <f>(Solieusap!I369)</f>
        <v>-0.10073</v>
      </c>
      <c r="J1315" s="19">
        <f>(Solieusap!J369)</f>
        <v>-1.6000000000000001E-4</v>
      </c>
      <c r="K1315" s="19">
        <f t="shared" si="80"/>
        <v>-0.1143</v>
      </c>
      <c r="L1315" s="19">
        <f t="shared" si="81"/>
        <v>-0.87009999999999998</v>
      </c>
      <c r="M1315" s="19">
        <f t="shared" si="82"/>
        <v>26.560600000000001</v>
      </c>
    </row>
    <row r="1316" spans="1:13" hidden="1">
      <c r="A1316" s="88" t="str">
        <f>Solieusap!A363</f>
        <v>107</v>
      </c>
      <c r="B1316" s="88" t="str">
        <f>Solieusap!B363</f>
        <v>cb23</v>
      </c>
      <c r="C1316" s="88" t="str">
        <f>Solieusap!C363</f>
        <v>Combination</v>
      </c>
      <c r="D1316" s="88">
        <f>Solieusap!D363</f>
        <v>0</v>
      </c>
      <c r="E1316" s="19">
        <f>(Solieusap!E363)</f>
        <v>-0.1144</v>
      </c>
      <c r="F1316" s="19">
        <f>(Solieusap!F363)</f>
        <v>0.75680000000000003</v>
      </c>
      <c r="G1316" s="19">
        <f>(Solieusap!G363)</f>
        <v>24.137499999999999</v>
      </c>
      <c r="H1316" s="19">
        <f>(Solieusap!H363)</f>
        <v>-0.78825000000000001</v>
      </c>
      <c r="I1316" s="19">
        <f>(Solieusap!I363)</f>
        <v>-0.10310999999999999</v>
      </c>
      <c r="J1316" s="19">
        <f>(Solieusap!J363)</f>
        <v>-2.5999999999999998E-4</v>
      </c>
      <c r="K1316" s="19">
        <f t="shared" si="80"/>
        <v>-0.1144</v>
      </c>
      <c r="L1316" s="19">
        <f t="shared" si="81"/>
        <v>0.75680000000000003</v>
      </c>
      <c r="M1316" s="19">
        <f t="shared" si="82"/>
        <v>24.137499999999999</v>
      </c>
    </row>
    <row r="1317" spans="1:13" hidden="1">
      <c r="A1317" s="88" t="str">
        <f>Solieusap!A456</f>
        <v>115</v>
      </c>
      <c r="B1317" s="88" t="str">
        <f>Solieusap!B456</f>
        <v>cb24</v>
      </c>
      <c r="C1317" s="88" t="str">
        <f>Solieusap!C456</f>
        <v>Combination</v>
      </c>
      <c r="D1317" s="88">
        <f>Solieusap!D456</f>
        <v>0</v>
      </c>
      <c r="E1317" s="19">
        <f>(Solieusap!E456)</f>
        <v>-0.1147</v>
      </c>
      <c r="F1317" s="19">
        <f>(Solieusap!F456)</f>
        <v>0.63400000000000001</v>
      </c>
      <c r="G1317" s="19">
        <f>(Solieusap!G456)</f>
        <v>21.828800000000001</v>
      </c>
      <c r="H1317" s="19">
        <f>(Solieusap!H456)</f>
        <v>-0.69713999999999998</v>
      </c>
      <c r="I1317" s="19">
        <f>(Solieusap!I456)</f>
        <v>-9.8780000000000007E-2</v>
      </c>
      <c r="J1317" s="19">
        <f>(Solieusap!J456)</f>
        <v>1.3500000000000001E-3</v>
      </c>
      <c r="K1317" s="19">
        <f t="shared" si="80"/>
        <v>-0.1147</v>
      </c>
      <c r="L1317" s="19">
        <f t="shared" si="81"/>
        <v>0.63400000000000001</v>
      </c>
      <c r="M1317" s="19">
        <f t="shared" si="82"/>
        <v>21.828800000000001</v>
      </c>
    </row>
    <row r="1318" spans="1:13" hidden="1">
      <c r="A1318" s="88" t="str">
        <f>Solieusap!A345</f>
        <v>107</v>
      </c>
      <c r="B1318" s="88" t="str">
        <f>Solieusap!B345</f>
        <v>cb5</v>
      </c>
      <c r="C1318" s="88" t="str">
        <f>Solieusap!C345</f>
        <v>Combination</v>
      </c>
      <c r="D1318" s="88">
        <f>Solieusap!D345</f>
        <v>0</v>
      </c>
      <c r="E1318" s="19">
        <f>(Solieusap!E345)</f>
        <v>-0.11509999999999999</v>
      </c>
      <c r="F1318" s="19">
        <f>(Solieusap!F345)</f>
        <v>5.9700000000000003E-2</v>
      </c>
      <c r="G1318" s="19">
        <f>(Solieusap!G345)</f>
        <v>24.837199999999999</v>
      </c>
      <c r="H1318" s="19">
        <f>(Solieusap!H345)</f>
        <v>-4.6539999999999998E-2</v>
      </c>
      <c r="I1318" s="19">
        <f>(Solieusap!I345)</f>
        <v>-0.1026</v>
      </c>
      <c r="J1318" s="19">
        <f>(Solieusap!J345)</f>
        <v>-2.0000000000000001E-4</v>
      </c>
      <c r="K1318" s="19">
        <f t="shared" si="80"/>
        <v>-0.11509999999999999</v>
      </c>
      <c r="L1318" s="19">
        <f t="shared" si="81"/>
        <v>5.9700000000000003E-2</v>
      </c>
      <c r="M1318" s="19">
        <f t="shared" si="82"/>
        <v>24.837199999999999</v>
      </c>
    </row>
    <row r="1319" spans="1:13" hidden="1">
      <c r="A1319" s="88" t="str">
        <f>Solieusap!A1780</f>
        <v>307</v>
      </c>
      <c r="B1319" s="88" t="str">
        <f>Solieusap!B1780</f>
        <v>cb14</v>
      </c>
      <c r="C1319" s="88" t="str">
        <f>Solieusap!C1780</f>
        <v>Combination</v>
      </c>
      <c r="D1319" s="88">
        <f>Solieusap!D1780</f>
        <v>0</v>
      </c>
      <c r="E1319" s="19">
        <f>(Solieusap!E1780)</f>
        <v>-0.11509999999999999</v>
      </c>
      <c r="F1319" s="19">
        <f>(Solieusap!F1780)</f>
        <v>5.8099999999999999E-2</v>
      </c>
      <c r="G1319" s="19">
        <f>(Solieusap!G1780)</f>
        <v>1.1709000000000001</v>
      </c>
      <c r="H1319" s="19">
        <f>(Solieusap!H1780)</f>
        <v>-0.12169000000000001</v>
      </c>
      <c r="I1319" s="19">
        <f>(Solieusap!I1780)</f>
        <v>-0.13161</v>
      </c>
      <c r="J1319" s="19">
        <f>(Solieusap!J1780)</f>
        <v>9.7000000000000005E-4</v>
      </c>
      <c r="K1319" s="19">
        <f t="shared" si="80"/>
        <v>-0.11509999999999999</v>
      </c>
      <c r="L1319" s="19">
        <f t="shared" si="81"/>
        <v>5.8099999999999999E-2</v>
      </c>
      <c r="M1319" s="19">
        <f t="shared" si="82"/>
        <v>1.1709000000000001</v>
      </c>
    </row>
    <row r="1320" spans="1:13" hidden="1">
      <c r="A1320" s="88" t="str">
        <f>Solieusap!A1778</f>
        <v>307</v>
      </c>
      <c r="B1320" s="88" t="str">
        <f>Solieusap!B1778</f>
        <v>cb12</v>
      </c>
      <c r="C1320" s="88" t="str">
        <f>Solieusap!C1778</f>
        <v>Combination</v>
      </c>
      <c r="D1320" s="88">
        <f>Solieusap!D1778</f>
        <v>0</v>
      </c>
      <c r="E1320" s="19">
        <f>(Solieusap!E1778)</f>
        <v>-0.1154</v>
      </c>
      <c r="F1320" s="19">
        <f>(Solieusap!F1778)</f>
        <v>4.2599999999999999E-2</v>
      </c>
      <c r="G1320" s="19">
        <f>(Solieusap!G1778)</f>
        <v>0.96970000000000001</v>
      </c>
      <c r="H1320" s="19">
        <f>(Solieusap!H1778)</f>
        <v>-8.5690000000000002E-2</v>
      </c>
      <c r="I1320" s="19">
        <f>(Solieusap!I1778)</f>
        <v>-0.13173000000000001</v>
      </c>
      <c r="J1320" s="19">
        <f>(Solieusap!J1778)</f>
        <v>9.7000000000000005E-4</v>
      </c>
      <c r="K1320" s="19">
        <f t="shared" si="80"/>
        <v>-0.1154</v>
      </c>
      <c r="L1320" s="19">
        <f t="shared" si="81"/>
        <v>4.2599999999999999E-2</v>
      </c>
      <c r="M1320" s="19">
        <f t="shared" si="82"/>
        <v>0.96970000000000001</v>
      </c>
    </row>
    <row r="1321" spans="1:13" hidden="1">
      <c r="A1321" s="88" t="str">
        <f>Solieusap!A453</f>
        <v>115</v>
      </c>
      <c r="B1321" s="88" t="str">
        <f>Solieusap!B453</f>
        <v>cb21</v>
      </c>
      <c r="C1321" s="88" t="str">
        <f>Solieusap!C453</f>
        <v>Combination</v>
      </c>
      <c r="D1321" s="88">
        <f>Solieusap!D453</f>
        <v>0</v>
      </c>
      <c r="E1321" s="19">
        <f>(Solieusap!E453)</f>
        <v>-0.1154</v>
      </c>
      <c r="F1321" s="19">
        <f>(Solieusap!F453)</f>
        <v>0.63039999999999996</v>
      </c>
      <c r="G1321" s="19">
        <f>(Solieusap!G453)</f>
        <v>22.2347</v>
      </c>
      <c r="H1321" s="19">
        <f>(Solieusap!H453)</f>
        <v>-0.69247999999999998</v>
      </c>
      <c r="I1321" s="19">
        <f>(Solieusap!I453)</f>
        <v>-9.9320000000000006E-2</v>
      </c>
      <c r="J1321" s="19">
        <f>(Solieusap!J453)</f>
        <v>1.3699999999999999E-3</v>
      </c>
      <c r="K1321" s="19">
        <f t="shared" si="80"/>
        <v>-0.1154</v>
      </c>
      <c r="L1321" s="19">
        <f t="shared" si="81"/>
        <v>0.63039999999999996</v>
      </c>
      <c r="M1321" s="19">
        <f t="shared" si="82"/>
        <v>22.2347</v>
      </c>
    </row>
    <row r="1322" spans="1:13" hidden="1">
      <c r="A1322" s="88" t="str">
        <f>Solieusap!A455</f>
        <v>115</v>
      </c>
      <c r="B1322" s="88" t="str">
        <f>Solieusap!B455</f>
        <v>cb23</v>
      </c>
      <c r="C1322" s="88" t="str">
        <f>Solieusap!C455</f>
        <v>Combination</v>
      </c>
      <c r="D1322" s="88">
        <f>Solieusap!D455</f>
        <v>0</v>
      </c>
      <c r="E1322" s="19">
        <f>(Solieusap!E455)</f>
        <v>-0.1154</v>
      </c>
      <c r="F1322" s="19">
        <f>(Solieusap!F455)</f>
        <v>0.60850000000000004</v>
      </c>
      <c r="G1322" s="19">
        <f>(Solieusap!G455)</f>
        <v>22.158799999999999</v>
      </c>
      <c r="H1322" s="19">
        <f>(Solieusap!H455)</f>
        <v>-0.66322000000000003</v>
      </c>
      <c r="I1322" s="19">
        <f>(Solieusap!I455)</f>
        <v>-9.9140000000000006E-2</v>
      </c>
      <c r="J1322" s="19">
        <f>(Solieusap!J455)</f>
        <v>1.4300000000000001E-3</v>
      </c>
      <c r="K1322" s="19">
        <f t="shared" si="80"/>
        <v>-0.1154</v>
      </c>
      <c r="L1322" s="19">
        <f t="shared" si="81"/>
        <v>0.60850000000000004</v>
      </c>
      <c r="M1322" s="19">
        <f t="shared" si="82"/>
        <v>22.158799999999999</v>
      </c>
    </row>
    <row r="1323" spans="1:13" hidden="1">
      <c r="A1323" s="88" t="str">
        <f>Solieusap!A349</f>
        <v>107</v>
      </c>
      <c r="B1323" s="88" t="str">
        <f>Solieusap!B349</f>
        <v>cb9</v>
      </c>
      <c r="C1323" s="88" t="str">
        <f>Solieusap!C349</f>
        <v>Combination</v>
      </c>
      <c r="D1323" s="88">
        <f>Solieusap!D349</f>
        <v>0</v>
      </c>
      <c r="E1323" s="19">
        <f>(Solieusap!E349)</f>
        <v>-0.11550000000000001</v>
      </c>
      <c r="F1323" s="19">
        <f>(Solieusap!F349)</f>
        <v>-0.97419999999999995</v>
      </c>
      <c r="G1323" s="19">
        <f>(Solieusap!G349)</f>
        <v>22.564499999999999</v>
      </c>
      <c r="H1323" s="19">
        <f>(Solieusap!H349)</f>
        <v>1.0255399999999999</v>
      </c>
      <c r="I1323" s="19">
        <f>(Solieusap!I349)</f>
        <v>-0.10166</v>
      </c>
      <c r="J1323" s="19">
        <f>(Solieusap!J349)</f>
        <v>-1.6000000000000001E-4</v>
      </c>
      <c r="K1323" s="19">
        <f t="shared" si="80"/>
        <v>-0.11550000000000001</v>
      </c>
      <c r="L1323" s="19">
        <f t="shared" si="81"/>
        <v>-0.97419999999999995</v>
      </c>
      <c r="M1323" s="19">
        <f t="shared" si="82"/>
        <v>22.564499999999999</v>
      </c>
    </row>
    <row r="1324" spans="1:13" hidden="1">
      <c r="A1324" s="88" t="str">
        <f>Solieusap!A440</f>
        <v>115</v>
      </c>
      <c r="B1324" s="88" t="str">
        <f>Solieusap!B440</f>
        <v>cb8</v>
      </c>
      <c r="C1324" s="88" t="str">
        <f>Solieusap!C440</f>
        <v>Combination</v>
      </c>
      <c r="D1324" s="88">
        <f>Solieusap!D440</f>
        <v>0</v>
      </c>
      <c r="E1324" s="19">
        <f>(Solieusap!E440)</f>
        <v>-0.11559999999999999</v>
      </c>
      <c r="F1324" s="19">
        <f>(Solieusap!F440)</f>
        <v>0.69769999999999999</v>
      </c>
      <c r="G1324" s="19">
        <f>(Solieusap!G440)</f>
        <v>18.9558</v>
      </c>
      <c r="H1324" s="19">
        <f>(Solieusap!H440)</f>
        <v>-0.77083000000000002</v>
      </c>
      <c r="I1324" s="19">
        <f>(Solieusap!I440)</f>
        <v>-9.9199999999999997E-2</v>
      </c>
      <c r="J1324" s="19">
        <f>(Solieusap!J440)</f>
        <v>1.5E-3</v>
      </c>
      <c r="K1324" s="19">
        <f t="shared" si="80"/>
        <v>-0.11559999999999999</v>
      </c>
      <c r="L1324" s="19">
        <f t="shared" si="81"/>
        <v>0.69769999999999999</v>
      </c>
      <c r="M1324" s="19">
        <f t="shared" si="82"/>
        <v>18.9558</v>
      </c>
    </row>
    <row r="1325" spans="1:13" hidden="1">
      <c r="A1325" s="88" t="str">
        <f>Solieusap!A1173</f>
        <v>149</v>
      </c>
      <c r="B1325" s="88" t="str">
        <f>Solieusap!B1173</f>
        <v>cb5</v>
      </c>
      <c r="C1325" s="88" t="str">
        <f>Solieusap!C1173</f>
        <v>Combination</v>
      </c>
      <c r="D1325" s="88">
        <f>Solieusap!D1173</f>
        <v>0</v>
      </c>
      <c r="E1325" s="19">
        <f>(Solieusap!E1173)</f>
        <v>-0.1159</v>
      </c>
      <c r="F1325" s="19">
        <f>(Solieusap!F1173)</f>
        <v>4.5999999999999999E-2</v>
      </c>
      <c r="G1325" s="19">
        <f>(Solieusap!G1173)</f>
        <v>19.009499999999999</v>
      </c>
      <c r="H1325" s="19">
        <f>(Solieusap!H1173)</f>
        <v>-3.4750000000000003E-2</v>
      </c>
      <c r="I1325" s="19">
        <f>(Solieusap!I1173)</f>
        <v>-0.10352</v>
      </c>
      <c r="J1325" s="19">
        <f>(Solieusap!J1173)</f>
        <v>-8.0400000000000003E-5</v>
      </c>
      <c r="K1325" s="19">
        <f t="shared" si="80"/>
        <v>-0.1159</v>
      </c>
      <c r="L1325" s="19">
        <f t="shared" si="81"/>
        <v>4.5999999999999999E-2</v>
      </c>
      <c r="M1325" s="19">
        <f t="shared" si="82"/>
        <v>19.009499999999999</v>
      </c>
    </row>
    <row r="1326" spans="1:13" hidden="1">
      <c r="A1326" s="88" t="str">
        <f>Solieusap!A1157</f>
        <v>149</v>
      </c>
      <c r="B1326" s="88" t="str">
        <f>Solieusap!B1157</f>
        <v>TT</v>
      </c>
      <c r="C1326" s="88" t="str">
        <f>Solieusap!C1157</f>
        <v>LinStatic</v>
      </c>
      <c r="D1326" s="88">
        <f>Solieusap!D1157</f>
        <v>0</v>
      </c>
      <c r="E1326" s="19">
        <f>(Solieusap!E1157)</f>
        <v>-0.11600000000000001</v>
      </c>
      <c r="F1326" s="19">
        <f>(Solieusap!F1157)</f>
        <v>5.0799999999999998E-2</v>
      </c>
      <c r="G1326" s="19">
        <f>(Solieusap!G1157)</f>
        <v>14.515499999999999</v>
      </c>
      <c r="H1326" s="19">
        <f>(Solieusap!H1157)</f>
        <v>-4.086E-2</v>
      </c>
      <c r="I1326" s="19">
        <f>(Solieusap!I1157)</f>
        <v>-0.10362</v>
      </c>
      <c r="J1326" s="19">
        <f>(Solieusap!J1157)</f>
        <v>-9.4240000000000006E-5</v>
      </c>
      <c r="K1326" s="19">
        <f t="shared" si="80"/>
        <v>-0.11600000000000001</v>
      </c>
      <c r="L1326" s="19">
        <f t="shared" si="81"/>
        <v>5.0799999999999998E-2</v>
      </c>
      <c r="M1326" s="19">
        <f t="shared" si="82"/>
        <v>14.515499999999999</v>
      </c>
    </row>
    <row r="1327" spans="1:13" hidden="1">
      <c r="A1327" s="88" t="str">
        <f>Solieusap!A364</f>
        <v>107</v>
      </c>
      <c r="B1327" s="88" t="str">
        <f>Solieusap!B364</f>
        <v>cb24</v>
      </c>
      <c r="C1327" s="88" t="str">
        <f>Solieusap!C364</f>
        <v>Combination</v>
      </c>
      <c r="D1327" s="88">
        <f>Solieusap!D364</f>
        <v>0</v>
      </c>
      <c r="E1327" s="19">
        <f>(Solieusap!E364)</f>
        <v>-0.11600000000000001</v>
      </c>
      <c r="F1327" s="19">
        <f>(Solieusap!F364)</f>
        <v>0.84219999999999995</v>
      </c>
      <c r="G1327" s="19">
        <f>(Solieusap!G364)</f>
        <v>22.421700000000001</v>
      </c>
      <c r="H1327" s="19">
        <f>(Solieusap!H364)</f>
        <v>-0.87609999999999999</v>
      </c>
      <c r="I1327" s="19">
        <f>(Solieusap!I364)</f>
        <v>-0.10441</v>
      </c>
      <c r="J1327" s="19">
        <f>(Solieusap!J364)</f>
        <v>-2.3000000000000001E-4</v>
      </c>
      <c r="K1327" s="19">
        <f t="shared" si="80"/>
        <v>-0.11600000000000001</v>
      </c>
      <c r="L1327" s="19">
        <f t="shared" si="81"/>
        <v>0.84219999999999995</v>
      </c>
      <c r="M1327" s="19">
        <f t="shared" si="82"/>
        <v>22.421700000000001</v>
      </c>
    </row>
    <row r="1328" spans="1:13" hidden="1">
      <c r="A1328" s="88" t="str">
        <f>Solieusap!A1170</f>
        <v>149</v>
      </c>
      <c r="B1328" s="88" t="str">
        <f>Solieusap!B1170</f>
        <v>CB2</v>
      </c>
      <c r="C1328" s="88" t="str">
        <f>Solieusap!C1170</f>
        <v>Combination</v>
      </c>
      <c r="D1328" s="88">
        <f>Solieusap!D1170</f>
        <v>0</v>
      </c>
      <c r="E1328" s="19">
        <f>(Solieusap!E1170)</f>
        <v>-0.11609999999999999</v>
      </c>
      <c r="F1328" s="19">
        <f>(Solieusap!F1170)</f>
        <v>4.2900000000000001E-2</v>
      </c>
      <c r="G1328" s="19">
        <f>(Solieusap!G1170)</f>
        <v>18.972899999999999</v>
      </c>
      <c r="H1328" s="19">
        <f>(Solieusap!H1170)</f>
        <v>-3.0380000000000001E-2</v>
      </c>
      <c r="I1328" s="19">
        <f>(Solieusap!I1170)</f>
        <v>-0.10367</v>
      </c>
      <c r="J1328" s="19">
        <f>(Solieusap!J1170)</f>
        <v>-6.669E-5</v>
      </c>
      <c r="K1328" s="19">
        <f t="shared" si="80"/>
        <v>-0.11609999999999999</v>
      </c>
      <c r="L1328" s="19">
        <f t="shared" si="81"/>
        <v>4.2900000000000001E-2</v>
      </c>
      <c r="M1328" s="19">
        <f t="shared" si="82"/>
        <v>18.972899999999999</v>
      </c>
    </row>
    <row r="1329" spans="1:13" hidden="1">
      <c r="A1329" s="88" t="str">
        <f>Solieusap!A1172</f>
        <v>149</v>
      </c>
      <c r="B1329" s="88" t="str">
        <f>Solieusap!B1172</f>
        <v>cb4</v>
      </c>
      <c r="C1329" s="88" t="str">
        <f>Solieusap!C1172</f>
        <v>Combination</v>
      </c>
      <c r="D1329" s="88">
        <f>Solieusap!D1172</f>
        <v>0</v>
      </c>
      <c r="E1329" s="19">
        <f>(Solieusap!E1172)</f>
        <v>-0.1162</v>
      </c>
      <c r="F1329" s="19">
        <f>(Solieusap!F1172)</f>
        <v>1.9199999999999998E-2</v>
      </c>
      <c r="G1329" s="19">
        <f>(Solieusap!G1172)</f>
        <v>19.0106</v>
      </c>
      <c r="H1329" s="19">
        <f>(Solieusap!H1172)</f>
        <v>1.56E-3</v>
      </c>
      <c r="I1329" s="19">
        <f>(Solieusap!I1172)</f>
        <v>-0.10382</v>
      </c>
      <c r="J1329" s="19">
        <f>(Solieusap!J1172)</f>
        <v>-7.8369999999999997E-6</v>
      </c>
      <c r="K1329" s="19">
        <f t="shared" si="80"/>
        <v>-0.1162</v>
      </c>
      <c r="L1329" s="19">
        <f t="shared" si="81"/>
        <v>1.9199999999999998E-2</v>
      </c>
      <c r="M1329" s="19">
        <f t="shared" si="82"/>
        <v>19.0106</v>
      </c>
    </row>
    <row r="1330" spans="1:13" hidden="1">
      <c r="A1330" s="88" t="str">
        <f>Solieusap!A1171</f>
        <v>149</v>
      </c>
      <c r="B1330" s="88" t="str">
        <f>Solieusap!B1171</f>
        <v>CB3</v>
      </c>
      <c r="C1330" s="88" t="str">
        <f>Solieusap!C1171</f>
        <v>Combination</v>
      </c>
      <c r="D1330" s="88">
        <f>Solieusap!D1171</f>
        <v>0</v>
      </c>
      <c r="E1330" s="19">
        <f>(Solieusap!E1171)</f>
        <v>-0.1163</v>
      </c>
      <c r="F1330" s="19">
        <f>(Solieusap!F1171)</f>
        <v>-1.01E-2</v>
      </c>
      <c r="G1330" s="19">
        <f>(Solieusap!G1171)</f>
        <v>19.084099999999999</v>
      </c>
      <c r="H1330" s="19">
        <f>(Solieusap!H1171)</f>
        <v>4.1090000000000002E-2</v>
      </c>
      <c r="I1330" s="19">
        <f>(Solieusap!I1171)</f>
        <v>-0.10405</v>
      </c>
      <c r="J1330" s="19">
        <f>(Solieusap!J1171)</f>
        <v>-9.9690000000000003E-5</v>
      </c>
      <c r="K1330" s="19">
        <f t="shared" si="80"/>
        <v>-0.1163</v>
      </c>
      <c r="L1330" s="19">
        <f t="shared" si="81"/>
        <v>-1.01E-2</v>
      </c>
      <c r="M1330" s="19">
        <f t="shared" si="82"/>
        <v>19.084099999999999</v>
      </c>
    </row>
    <row r="1331" spans="1:13" hidden="1">
      <c r="A1331" s="88" t="str">
        <f>Solieusap!A329</f>
        <v>107</v>
      </c>
      <c r="B1331" s="88" t="str">
        <f>Solieusap!B329</f>
        <v>TT</v>
      </c>
      <c r="C1331" s="88" t="str">
        <f>Solieusap!C329</f>
        <v>LinStatic</v>
      </c>
      <c r="D1331" s="88">
        <f>Solieusap!D329</f>
        <v>0</v>
      </c>
      <c r="E1331" s="19">
        <f>(Solieusap!E329)</f>
        <v>-0.11650000000000001</v>
      </c>
      <c r="F1331" s="19">
        <f>(Solieusap!F329)</f>
        <v>5.8900000000000001E-2</v>
      </c>
      <c r="G1331" s="19">
        <f>(Solieusap!G329)</f>
        <v>20.126100000000001</v>
      </c>
      <c r="H1331" s="19">
        <f>(Solieusap!H329)</f>
        <v>-4.7699999999999999E-2</v>
      </c>
      <c r="I1331" s="19">
        <f>(Solieusap!I329)</f>
        <v>-0.10388</v>
      </c>
      <c r="J1331" s="19">
        <f>(Solieusap!J329)</f>
        <v>-2.0000000000000001E-4</v>
      </c>
      <c r="K1331" s="19">
        <f t="shared" si="80"/>
        <v>-0.11650000000000001</v>
      </c>
      <c r="L1331" s="19">
        <f t="shared" si="81"/>
        <v>5.8900000000000001E-2</v>
      </c>
      <c r="M1331" s="19">
        <f t="shared" si="82"/>
        <v>20.126100000000001</v>
      </c>
    </row>
    <row r="1332" spans="1:13" hidden="1">
      <c r="A1332" s="88" t="str">
        <f>Solieusap!A348</f>
        <v>107</v>
      </c>
      <c r="B1332" s="88" t="str">
        <f>Solieusap!B348</f>
        <v>cb8</v>
      </c>
      <c r="C1332" s="88" t="str">
        <f>Solieusap!C348</f>
        <v>Combination</v>
      </c>
      <c r="D1332" s="88">
        <f>Solieusap!D348</f>
        <v>0</v>
      </c>
      <c r="E1332" s="19">
        <f>(Solieusap!E348)</f>
        <v>-0.1174</v>
      </c>
      <c r="F1332" s="19">
        <f>(Solieusap!F348)</f>
        <v>0.9284</v>
      </c>
      <c r="G1332" s="19">
        <f>(Solieusap!G348)</f>
        <v>17.965599999999998</v>
      </c>
      <c r="H1332" s="19">
        <f>(Solieusap!H348)</f>
        <v>-0.96930000000000005</v>
      </c>
      <c r="I1332" s="19">
        <f>(Solieusap!I348)</f>
        <v>-0.10576000000000001</v>
      </c>
      <c r="J1332" s="19">
        <f>(Solieusap!J348)</f>
        <v>-2.3000000000000001E-4</v>
      </c>
      <c r="K1332" s="19">
        <f t="shared" si="80"/>
        <v>-0.1174</v>
      </c>
      <c r="L1332" s="19">
        <f t="shared" si="81"/>
        <v>0.9284</v>
      </c>
      <c r="M1332" s="19">
        <f t="shared" si="82"/>
        <v>17.965599999999998</v>
      </c>
    </row>
    <row r="1333" spans="1:13" hidden="1">
      <c r="A1333" s="88" t="str">
        <f>Solieusap!A1192</f>
        <v>149</v>
      </c>
      <c r="B1333" s="88" t="str">
        <f>Solieusap!B1192</f>
        <v>cb24</v>
      </c>
      <c r="C1333" s="88" t="str">
        <f>Solieusap!C1192</f>
        <v>Combination</v>
      </c>
      <c r="D1333" s="88">
        <f>Solieusap!D1192</f>
        <v>0</v>
      </c>
      <c r="E1333" s="19">
        <f>(Solieusap!E1192)</f>
        <v>-0.11799999999999999</v>
      </c>
      <c r="F1333" s="19">
        <f>(Solieusap!F1192)</f>
        <v>0.50219999999999998</v>
      </c>
      <c r="G1333" s="19">
        <f>(Solieusap!G1192)</f>
        <v>18.044499999999999</v>
      </c>
      <c r="H1333" s="19">
        <f>(Solieusap!H1192)</f>
        <v>-0.66241000000000005</v>
      </c>
      <c r="I1333" s="19">
        <f>(Solieusap!I1192)</f>
        <v>-0.10629</v>
      </c>
      <c r="J1333" s="19">
        <f>(Solieusap!J1192)</f>
        <v>1.08E-3</v>
      </c>
      <c r="K1333" s="19">
        <f t="shared" si="80"/>
        <v>-0.11799999999999999</v>
      </c>
      <c r="L1333" s="19">
        <f t="shared" si="81"/>
        <v>0.50219999999999998</v>
      </c>
      <c r="M1333" s="19">
        <f t="shared" si="82"/>
        <v>18.044499999999999</v>
      </c>
    </row>
    <row r="1334" spans="1:13" hidden="1">
      <c r="A1334" s="88" t="str">
        <f>Solieusap!A1189</f>
        <v>149</v>
      </c>
      <c r="B1334" s="88" t="str">
        <f>Solieusap!B1189</f>
        <v>cb21</v>
      </c>
      <c r="C1334" s="88" t="str">
        <f>Solieusap!C1189</f>
        <v>Combination</v>
      </c>
      <c r="D1334" s="88">
        <f>Solieusap!D1189</f>
        <v>0</v>
      </c>
      <c r="E1334" s="19">
        <f>(Solieusap!E1189)</f>
        <v>-0.1181</v>
      </c>
      <c r="F1334" s="19">
        <f>(Solieusap!F1189)</f>
        <v>0.49940000000000001</v>
      </c>
      <c r="G1334" s="19">
        <f>(Solieusap!G1189)</f>
        <v>18.011600000000001</v>
      </c>
      <c r="H1334" s="19">
        <f>(Solieusap!H1189)</f>
        <v>-0.65847</v>
      </c>
      <c r="I1334" s="19">
        <f>(Solieusap!I1189)</f>
        <v>-0.10643</v>
      </c>
      <c r="J1334" s="19">
        <f>(Solieusap!J1189)</f>
        <v>1.09E-3</v>
      </c>
      <c r="K1334" s="19">
        <f t="shared" si="80"/>
        <v>-0.1181</v>
      </c>
      <c r="L1334" s="19">
        <f t="shared" si="81"/>
        <v>0.49940000000000001</v>
      </c>
      <c r="M1334" s="19">
        <f t="shared" si="82"/>
        <v>18.011600000000001</v>
      </c>
    </row>
    <row r="1335" spans="1:13" hidden="1">
      <c r="A1335" s="88" t="str">
        <f>Solieusap!A1191</f>
        <v>149</v>
      </c>
      <c r="B1335" s="88" t="str">
        <f>Solieusap!B1191</f>
        <v>cb23</v>
      </c>
      <c r="C1335" s="88" t="str">
        <f>Solieusap!C1191</f>
        <v>Combination</v>
      </c>
      <c r="D1335" s="88">
        <f>Solieusap!D1191</f>
        <v>0</v>
      </c>
      <c r="E1335" s="19">
        <f>(Solieusap!E1191)</f>
        <v>-0.1182</v>
      </c>
      <c r="F1335" s="19">
        <f>(Solieusap!F1191)</f>
        <v>0.47810000000000002</v>
      </c>
      <c r="G1335" s="19">
        <f>(Solieusap!G1191)</f>
        <v>18.0456</v>
      </c>
      <c r="H1335" s="19">
        <f>(Solieusap!H1191)</f>
        <v>-0.62973000000000001</v>
      </c>
      <c r="I1335" s="19">
        <f>(Solieusap!I1191)</f>
        <v>-0.10656</v>
      </c>
      <c r="J1335" s="19">
        <f>(Solieusap!J1191)</f>
        <v>1.15E-3</v>
      </c>
      <c r="K1335" s="19">
        <f t="shared" si="80"/>
        <v>-0.1182</v>
      </c>
      <c r="L1335" s="19">
        <f t="shared" si="81"/>
        <v>0.47810000000000002</v>
      </c>
      <c r="M1335" s="19">
        <f t="shared" si="82"/>
        <v>18.0456</v>
      </c>
    </row>
    <row r="1336" spans="1:13" hidden="1">
      <c r="A1336" s="88" t="str">
        <f>Solieusap!A1176</f>
        <v>149</v>
      </c>
      <c r="B1336" s="88" t="str">
        <f>Solieusap!B1176</f>
        <v>cb8</v>
      </c>
      <c r="C1336" s="88" t="str">
        <f>Solieusap!C1176</f>
        <v>Combination</v>
      </c>
      <c r="D1336" s="88">
        <f>Solieusap!D1176</f>
        <v>0</v>
      </c>
      <c r="E1336" s="19">
        <f>(Solieusap!E1176)</f>
        <v>-0.1183</v>
      </c>
      <c r="F1336" s="19">
        <f>(Solieusap!F1176)</f>
        <v>0.55720000000000003</v>
      </c>
      <c r="G1336" s="19">
        <f>(Solieusap!G1176)</f>
        <v>13.942600000000001</v>
      </c>
      <c r="H1336" s="19">
        <f>(Solieusap!H1176)</f>
        <v>-0.73758000000000001</v>
      </c>
      <c r="I1336" s="19">
        <f>(Solieusap!I1176)</f>
        <v>-0.10668999999999999</v>
      </c>
      <c r="J1336" s="19">
        <f>(Solieusap!J1176)</f>
        <v>1.1999999999999999E-3</v>
      </c>
      <c r="K1336" s="19">
        <f t="shared" si="80"/>
        <v>-0.1183</v>
      </c>
      <c r="L1336" s="19">
        <f t="shared" si="81"/>
        <v>0.55720000000000003</v>
      </c>
      <c r="M1336" s="19">
        <f t="shared" si="82"/>
        <v>13.942600000000001</v>
      </c>
    </row>
    <row r="1337" spans="1:13" hidden="1">
      <c r="A1337" s="88" t="str">
        <f>Solieusap!A1190</f>
        <v>149</v>
      </c>
      <c r="B1337" s="88" t="str">
        <f>Solieusap!B1190</f>
        <v>cb22</v>
      </c>
      <c r="C1337" s="88" t="str">
        <f>Solieusap!C1190</f>
        <v>Combination</v>
      </c>
      <c r="D1337" s="88">
        <f>Solieusap!D1190</f>
        <v>0</v>
      </c>
      <c r="E1337" s="19">
        <f>(Solieusap!E1190)</f>
        <v>-0.1183</v>
      </c>
      <c r="F1337" s="19">
        <f>(Solieusap!F1190)</f>
        <v>0.45169999999999999</v>
      </c>
      <c r="G1337" s="19">
        <f>(Solieusap!G1190)</f>
        <v>18.111699999999999</v>
      </c>
      <c r="H1337" s="19">
        <f>(Solieusap!H1190)</f>
        <v>-0.59414999999999996</v>
      </c>
      <c r="I1337" s="19">
        <f>(Solieusap!I1190)</f>
        <v>-0.10677</v>
      </c>
      <c r="J1337" s="19">
        <f>(Solieusap!J1190)</f>
        <v>1.06E-3</v>
      </c>
      <c r="K1337" s="19">
        <f t="shared" si="80"/>
        <v>-0.1183</v>
      </c>
      <c r="L1337" s="19">
        <f t="shared" si="81"/>
        <v>0.45169999999999999</v>
      </c>
      <c r="M1337" s="19">
        <f t="shared" si="82"/>
        <v>18.111699999999999</v>
      </c>
    </row>
    <row r="1338" spans="1:13" hidden="1">
      <c r="A1338" s="88" t="str">
        <f>Solieusap!A437</f>
        <v>115</v>
      </c>
      <c r="B1338" s="88" t="str">
        <f>Solieusap!B437</f>
        <v>cb5</v>
      </c>
      <c r="C1338" s="88" t="str">
        <f>Solieusap!C437</f>
        <v>Combination</v>
      </c>
      <c r="D1338" s="88">
        <f>Solieusap!D437</f>
        <v>0</v>
      </c>
      <c r="E1338" s="19">
        <f>(Solieusap!E437)</f>
        <v>-0.12470000000000001</v>
      </c>
      <c r="F1338" s="19">
        <f>(Solieusap!F437)</f>
        <v>7.4399999999999994E-2</v>
      </c>
      <c r="G1338" s="19">
        <f>(Solieusap!G437)</f>
        <v>21.3292</v>
      </c>
      <c r="H1338" s="19">
        <f>(Solieusap!H437)</f>
        <v>-6.0089999999999998E-2</v>
      </c>
      <c r="I1338" s="19">
        <f>(Solieusap!I437)</f>
        <v>-0.11103</v>
      </c>
      <c r="J1338" s="19">
        <f>(Solieusap!J437)</f>
        <v>-9.3980000000000005E-5</v>
      </c>
      <c r="K1338" s="19">
        <f t="shared" si="80"/>
        <v>-0.12470000000000001</v>
      </c>
      <c r="L1338" s="19">
        <f t="shared" si="81"/>
        <v>7.4399999999999994E-2</v>
      </c>
      <c r="M1338" s="19">
        <f t="shared" si="82"/>
        <v>21.3292</v>
      </c>
    </row>
    <row r="1339" spans="1:13" hidden="1">
      <c r="A1339" s="88" t="str">
        <f>Solieusap!A436</f>
        <v>115</v>
      </c>
      <c r="B1339" s="88" t="str">
        <f>Solieusap!B436</f>
        <v>cb4</v>
      </c>
      <c r="C1339" s="88" t="str">
        <f>Solieusap!C436</f>
        <v>Combination</v>
      </c>
      <c r="D1339" s="88">
        <f>Solieusap!D436</f>
        <v>0</v>
      </c>
      <c r="E1339" s="19">
        <f>(Solieusap!E436)</f>
        <v>-0.12540000000000001</v>
      </c>
      <c r="F1339" s="19">
        <f>(Solieusap!F436)</f>
        <v>4.5999999999999999E-2</v>
      </c>
      <c r="G1339" s="19">
        <f>(Solieusap!G436)</f>
        <v>21.695799999999998</v>
      </c>
      <c r="H1339" s="19">
        <f>(Solieusap!H436)</f>
        <v>-2.2409999999999999E-2</v>
      </c>
      <c r="I1339" s="19">
        <f>(Solieusap!I436)</f>
        <v>-0.11143</v>
      </c>
      <c r="J1339" s="19">
        <f>(Solieusap!J436)</f>
        <v>-3.0690000000000002E-6</v>
      </c>
      <c r="K1339" s="19">
        <f t="shared" si="80"/>
        <v>-0.12540000000000001</v>
      </c>
      <c r="L1339" s="19">
        <f t="shared" si="81"/>
        <v>4.5999999999999999E-2</v>
      </c>
      <c r="M1339" s="19">
        <f t="shared" si="82"/>
        <v>21.695799999999998</v>
      </c>
    </row>
    <row r="1340" spans="1:13" hidden="1">
      <c r="A1340" s="88" t="str">
        <f>Solieusap!A434</f>
        <v>115</v>
      </c>
      <c r="B1340" s="88" t="str">
        <f>Solieusap!B434</f>
        <v>CB2</v>
      </c>
      <c r="C1340" s="88" t="str">
        <f>Solieusap!C434</f>
        <v>Combination</v>
      </c>
      <c r="D1340" s="88">
        <f>Solieusap!D434</f>
        <v>0</v>
      </c>
      <c r="E1340" s="19">
        <f>(Solieusap!E434)</f>
        <v>-0.12540000000000001</v>
      </c>
      <c r="F1340" s="19">
        <f>(Solieusap!F434)</f>
        <v>7.0300000000000001E-2</v>
      </c>
      <c r="G1340" s="19">
        <f>(Solieusap!G434)</f>
        <v>21.780100000000001</v>
      </c>
      <c r="H1340" s="19">
        <f>(Solieusap!H434)</f>
        <v>-5.4919999999999997E-2</v>
      </c>
      <c r="I1340" s="19">
        <f>(Solieusap!I434)</f>
        <v>-0.11162999999999999</v>
      </c>
      <c r="J1340" s="19">
        <f>(Solieusap!J434)</f>
        <v>-7.8750000000000003E-5</v>
      </c>
      <c r="K1340" s="19">
        <f t="shared" si="80"/>
        <v>-0.12540000000000001</v>
      </c>
      <c r="L1340" s="19">
        <f t="shared" si="81"/>
        <v>7.0300000000000001E-2</v>
      </c>
      <c r="M1340" s="19">
        <f t="shared" si="82"/>
        <v>21.780100000000001</v>
      </c>
    </row>
    <row r="1341" spans="1:13" hidden="1">
      <c r="A1341" s="88" t="str">
        <f>Solieusap!A421</f>
        <v>115</v>
      </c>
      <c r="B1341" s="88" t="str">
        <f>Solieusap!B421</f>
        <v>TT</v>
      </c>
      <c r="C1341" s="88" t="str">
        <f>Solieusap!C421</f>
        <v>LinStatic</v>
      </c>
      <c r="D1341" s="88">
        <f>Solieusap!D421</f>
        <v>0</v>
      </c>
      <c r="E1341" s="19">
        <f>(Solieusap!E421)</f>
        <v>-0.12690000000000001</v>
      </c>
      <c r="F1341" s="19">
        <f>(Solieusap!F421)</f>
        <v>7.5999999999999998E-2</v>
      </c>
      <c r="G1341" s="19">
        <f>(Solieusap!G421)</f>
        <v>18.034600000000001</v>
      </c>
      <c r="H1341" s="19">
        <f>(Solieusap!H421)</f>
        <v>-6.336E-2</v>
      </c>
      <c r="I1341" s="19">
        <f>(Solieusap!I421)</f>
        <v>-0.11303000000000001</v>
      </c>
      <c r="J1341" s="19">
        <f>(Solieusap!J421)</f>
        <v>-1.1E-4</v>
      </c>
      <c r="K1341" s="19">
        <f t="shared" si="80"/>
        <v>-0.12690000000000001</v>
      </c>
      <c r="L1341" s="19">
        <f t="shared" si="81"/>
        <v>7.5999999999999998E-2</v>
      </c>
      <c r="M1341" s="19">
        <f t="shared" si="82"/>
        <v>18.034600000000001</v>
      </c>
    </row>
    <row r="1342" spans="1:13" hidden="1">
      <c r="A1342" s="88" t="str">
        <f>Solieusap!A1797</f>
        <v>307</v>
      </c>
      <c r="B1342" s="88" t="str">
        <f>Solieusap!B1797</f>
        <v>BAO</v>
      </c>
      <c r="C1342" s="88" t="str">
        <f>Solieusap!C1797</f>
        <v>Combination</v>
      </c>
      <c r="D1342" s="88" t="str">
        <f>Solieusap!D1797</f>
        <v>Min</v>
      </c>
      <c r="E1342" s="19">
        <f>(Solieusap!E1797)</f>
        <v>-0.1303</v>
      </c>
      <c r="F1342" s="19">
        <f>(Solieusap!F1797)</f>
        <v>-0.1153</v>
      </c>
      <c r="G1342" s="19">
        <f>(Solieusap!G1797)</f>
        <v>0.9325</v>
      </c>
      <c r="H1342" s="19">
        <f>(Solieusap!H1797)</f>
        <v>-0.64588000000000001</v>
      </c>
      <c r="I1342" s="19">
        <f>(Solieusap!I1797)</f>
        <v>-0.14738000000000001</v>
      </c>
      <c r="J1342" s="19">
        <f>(Solieusap!J1797)</f>
        <v>-1.06E-3</v>
      </c>
      <c r="K1342" s="19">
        <f t="shared" si="80"/>
        <v>-0.1303</v>
      </c>
      <c r="L1342" s="19">
        <f t="shared" si="81"/>
        <v>-0.1153</v>
      </c>
      <c r="M1342" s="19">
        <f t="shared" si="82"/>
        <v>0.9325</v>
      </c>
    </row>
    <row r="1343" spans="1:13" hidden="1">
      <c r="A1343" s="88" t="str">
        <f>Solieusap!A1772</f>
        <v>307</v>
      </c>
      <c r="B1343" s="88" t="str">
        <f>Solieusap!B1772</f>
        <v>cb6</v>
      </c>
      <c r="C1343" s="88" t="str">
        <f>Solieusap!C1772</f>
        <v>Combination</v>
      </c>
      <c r="D1343" s="88">
        <f>Solieusap!D1772</f>
        <v>0</v>
      </c>
      <c r="E1343" s="19">
        <f>(Solieusap!E1772)</f>
        <v>-0.1303</v>
      </c>
      <c r="F1343" s="19">
        <f>(Solieusap!F1772)</f>
        <v>4.3900000000000002E-2</v>
      </c>
      <c r="G1343" s="19">
        <f>(Solieusap!G1772)</f>
        <v>0.9325</v>
      </c>
      <c r="H1343" s="19">
        <f>(Solieusap!H1772)</f>
        <v>-9.239E-2</v>
      </c>
      <c r="I1343" s="19">
        <f>(Solieusap!I1772)</f>
        <v>-0.14738000000000001</v>
      </c>
      <c r="J1343" s="19">
        <f>(Solieusap!J1772)</f>
        <v>1.08E-3</v>
      </c>
      <c r="K1343" s="19">
        <f t="shared" si="80"/>
        <v>-0.1303</v>
      </c>
      <c r="L1343" s="19">
        <f t="shared" si="81"/>
        <v>4.3900000000000002E-2</v>
      </c>
      <c r="M1343" s="19">
        <f t="shared" si="82"/>
        <v>0.9325</v>
      </c>
    </row>
    <row r="1344" spans="1:13" hidden="1">
      <c r="A1344" s="88" t="str">
        <f>Solieusap!A452</f>
        <v>115</v>
      </c>
      <c r="B1344" s="88" t="str">
        <f>Solieusap!B452</f>
        <v>cb20</v>
      </c>
      <c r="C1344" s="88" t="str">
        <f>Solieusap!C452</f>
        <v>Combination</v>
      </c>
      <c r="D1344" s="88">
        <f>Solieusap!D452</f>
        <v>0</v>
      </c>
      <c r="E1344" s="19">
        <f>(Solieusap!E452)</f>
        <v>-0.13109999999999999</v>
      </c>
      <c r="F1344" s="19">
        <f>(Solieusap!F452)</f>
        <v>0.56720000000000004</v>
      </c>
      <c r="G1344" s="19">
        <f>(Solieusap!G452)</f>
        <v>26.5045</v>
      </c>
      <c r="H1344" s="19">
        <f>(Solieusap!H452)</f>
        <v>-0.61068</v>
      </c>
      <c r="I1344" s="19">
        <f>(Solieusap!I452)</f>
        <v>-0.11329</v>
      </c>
      <c r="J1344" s="19">
        <f>(Solieusap!J452)</f>
        <v>1.3500000000000001E-3</v>
      </c>
      <c r="K1344" s="19">
        <f t="shared" si="80"/>
        <v>-0.13109999999999999</v>
      </c>
      <c r="L1344" s="19">
        <f t="shared" si="81"/>
        <v>0.56720000000000004</v>
      </c>
      <c r="M1344" s="19">
        <f t="shared" si="82"/>
        <v>26.5045</v>
      </c>
    </row>
    <row r="1345" spans="1:13" hidden="1">
      <c r="A1345" s="88" t="str">
        <f>Solieusap!A1810</f>
        <v>308</v>
      </c>
      <c r="B1345" s="88" t="str">
        <f>Solieusap!B1810</f>
        <v>DEAD1</v>
      </c>
      <c r="C1345" s="88" t="str">
        <f>Solieusap!C1810</f>
        <v>LinStatic</v>
      </c>
      <c r="D1345" s="88">
        <f>Solieusap!D1810</f>
        <v>0</v>
      </c>
      <c r="E1345" s="19">
        <f>(Solieusap!E1810)</f>
        <v>-0.13120000000000001</v>
      </c>
      <c r="F1345" s="19">
        <f>(Solieusap!F1810)</f>
        <v>9.1999999999999998E-2</v>
      </c>
      <c r="G1345" s="19">
        <f>(Solieusap!G1810)</f>
        <v>3.6728999999999998</v>
      </c>
      <c r="H1345" s="19">
        <f>(Solieusap!H1810)</f>
        <v>-0.17494000000000001</v>
      </c>
      <c r="I1345" s="19">
        <f>(Solieusap!I1810)</f>
        <v>-6.3460000000000003E-2</v>
      </c>
      <c r="J1345" s="19">
        <f>(Solieusap!J1810)</f>
        <v>-2.783E-5</v>
      </c>
      <c r="K1345" s="19">
        <f t="shared" si="80"/>
        <v>-0.13120000000000001</v>
      </c>
      <c r="L1345" s="19">
        <f t="shared" si="81"/>
        <v>9.1999999999999998E-2</v>
      </c>
      <c r="M1345" s="19">
        <f t="shared" si="82"/>
        <v>3.6728999999999998</v>
      </c>
    </row>
    <row r="1346" spans="1:13" hidden="1">
      <c r="A1346" s="88" t="str">
        <f>Solieusap!A1800</f>
        <v>308</v>
      </c>
      <c r="B1346" s="88" t="str">
        <f>Solieusap!B1800</f>
        <v>TTBT</v>
      </c>
      <c r="C1346" s="88" t="str">
        <f>Solieusap!C1800</f>
        <v>LinStatic</v>
      </c>
      <c r="D1346" s="88">
        <f>Solieusap!D1800</f>
        <v>0</v>
      </c>
      <c r="E1346" s="19">
        <f>(Solieusap!E1800)</f>
        <v>-0.13120000000000001</v>
      </c>
      <c r="F1346" s="19">
        <f>(Solieusap!F1800)</f>
        <v>9.1999999999999998E-2</v>
      </c>
      <c r="G1346" s="19">
        <f>(Solieusap!G1800)</f>
        <v>3.6728999999999998</v>
      </c>
      <c r="H1346" s="19">
        <f>(Solieusap!H1800)</f>
        <v>-0.17494000000000001</v>
      </c>
      <c r="I1346" s="19">
        <f>(Solieusap!I1800)</f>
        <v>-6.3460000000000003E-2</v>
      </c>
      <c r="J1346" s="19">
        <f>(Solieusap!J1800)</f>
        <v>-2.783E-5</v>
      </c>
      <c r="K1346" s="19">
        <f t="shared" si="80"/>
        <v>-0.13120000000000001</v>
      </c>
      <c r="L1346" s="19">
        <f t="shared" si="81"/>
        <v>9.1999999999999998E-2</v>
      </c>
      <c r="M1346" s="19">
        <f t="shared" si="82"/>
        <v>3.6728999999999998</v>
      </c>
    </row>
    <row r="1347" spans="1:13" hidden="1">
      <c r="A1347" s="88" t="str">
        <f>Solieusap!A799</f>
        <v>133</v>
      </c>
      <c r="B1347" s="88" t="str">
        <f>Solieusap!B799</f>
        <v>THTT</v>
      </c>
      <c r="C1347" s="88" t="str">
        <f>Solieusap!C799</f>
        <v>Combination</v>
      </c>
      <c r="D1347" s="88">
        <f>Solieusap!D799</f>
        <v>0</v>
      </c>
      <c r="E1347" s="19">
        <f>(Solieusap!E799)</f>
        <v>-0.1313</v>
      </c>
      <c r="F1347" s="19">
        <f>(Solieusap!F799)</f>
        <v>-0.29970000000000002</v>
      </c>
      <c r="G1347" s="19">
        <f>(Solieusap!G799)</f>
        <v>27.846800000000002</v>
      </c>
      <c r="H1347" s="19">
        <f>(Solieusap!H799)</f>
        <v>0.37796000000000002</v>
      </c>
      <c r="I1347" s="19">
        <f>(Solieusap!I799)</f>
        <v>-0.11691</v>
      </c>
      <c r="J1347" s="19">
        <f>(Solieusap!J799)</f>
        <v>1.1800000000000001E-3</v>
      </c>
      <c r="K1347" s="19">
        <f t="shared" si="80"/>
        <v>-0.1313</v>
      </c>
      <c r="L1347" s="19">
        <f t="shared" si="81"/>
        <v>-0.29970000000000002</v>
      </c>
      <c r="M1347" s="19">
        <f t="shared" si="82"/>
        <v>27.846800000000002</v>
      </c>
    </row>
    <row r="1348" spans="1:13" hidden="1">
      <c r="A1348" s="88" t="str">
        <f>Solieusap!A461</f>
        <v>115</v>
      </c>
      <c r="B1348" s="88" t="str">
        <f>Solieusap!B461</f>
        <v>cb29</v>
      </c>
      <c r="C1348" s="88" t="str">
        <f>Solieusap!C461</f>
        <v>Combination</v>
      </c>
      <c r="D1348" s="88">
        <f>Solieusap!D461</f>
        <v>0</v>
      </c>
      <c r="E1348" s="19">
        <f>(Solieusap!E461)</f>
        <v>-0.13669999999999999</v>
      </c>
      <c r="F1348" s="19">
        <f>(Solieusap!F461)</f>
        <v>-0.59709999999999996</v>
      </c>
      <c r="G1348" s="19">
        <f>(Solieusap!G461)</f>
        <v>20.014500000000002</v>
      </c>
      <c r="H1348" s="19">
        <f>(Solieusap!H461)</f>
        <v>0.68249000000000004</v>
      </c>
      <c r="I1348" s="19">
        <f>(Solieusap!I461)</f>
        <v>-0.12570000000000001</v>
      </c>
      <c r="J1348" s="19">
        <f>(Solieusap!J461)</f>
        <v>-1.7799999999999999E-3</v>
      </c>
      <c r="K1348" s="19">
        <f t="shared" si="80"/>
        <v>-0.13669999999999999</v>
      </c>
      <c r="L1348" s="19">
        <f t="shared" si="81"/>
        <v>-0.59709999999999996</v>
      </c>
      <c r="M1348" s="19">
        <f t="shared" si="82"/>
        <v>20.014500000000002</v>
      </c>
    </row>
    <row r="1349" spans="1:13" hidden="1">
      <c r="A1349" s="88" t="str">
        <f>Solieusap!A458</f>
        <v>115</v>
      </c>
      <c r="B1349" s="88" t="str">
        <f>Solieusap!B458</f>
        <v>cb26</v>
      </c>
      <c r="C1349" s="88" t="str">
        <f>Solieusap!C458</f>
        <v>Combination</v>
      </c>
      <c r="D1349" s="88">
        <f>Solieusap!D458</f>
        <v>0</v>
      </c>
      <c r="E1349" s="19">
        <f>(Solieusap!E458)</f>
        <v>-0.13730000000000001</v>
      </c>
      <c r="F1349" s="19">
        <f>(Solieusap!F458)</f>
        <v>-0.60070000000000001</v>
      </c>
      <c r="G1349" s="19">
        <f>(Solieusap!G458)</f>
        <v>20.420300000000001</v>
      </c>
      <c r="H1349" s="19">
        <f>(Solieusap!H458)</f>
        <v>0.68715000000000004</v>
      </c>
      <c r="I1349" s="19">
        <f>(Solieusap!I458)</f>
        <v>-0.12623999999999999</v>
      </c>
      <c r="J1349" s="19">
        <f>(Solieusap!J458)</f>
        <v>-1.7700000000000001E-3</v>
      </c>
      <c r="K1349" s="19">
        <f t="shared" ref="K1349:K1412" si="83">E1349</f>
        <v>-0.13730000000000001</v>
      </c>
      <c r="L1349" s="19">
        <f t="shared" ref="L1349:L1412" si="84">F1349</f>
        <v>-0.60070000000000001</v>
      </c>
      <c r="M1349" s="19">
        <f t="shared" ref="M1349:M1412" si="85">G1349</f>
        <v>20.420300000000001</v>
      </c>
    </row>
    <row r="1350" spans="1:13" hidden="1">
      <c r="A1350" s="88" t="str">
        <f>Solieusap!A460</f>
        <v>115</v>
      </c>
      <c r="B1350" s="88" t="str">
        <f>Solieusap!B460</f>
        <v>cb28</v>
      </c>
      <c r="C1350" s="88" t="str">
        <f>Solieusap!C460</f>
        <v>Combination</v>
      </c>
      <c r="D1350" s="88">
        <f>Solieusap!D460</f>
        <v>0</v>
      </c>
      <c r="E1350" s="19">
        <f>(Solieusap!E460)</f>
        <v>-0.13739999999999999</v>
      </c>
      <c r="F1350" s="19">
        <f>(Solieusap!F460)</f>
        <v>-0.62260000000000004</v>
      </c>
      <c r="G1350" s="19">
        <f>(Solieusap!G460)</f>
        <v>20.3444</v>
      </c>
      <c r="H1350" s="19">
        <f>(Solieusap!H460)</f>
        <v>0.71640999999999999</v>
      </c>
      <c r="I1350" s="19">
        <f>(Solieusap!I460)</f>
        <v>-0.12606999999999999</v>
      </c>
      <c r="J1350" s="19">
        <f>(Solieusap!J460)</f>
        <v>-1.6999999999999999E-3</v>
      </c>
      <c r="K1350" s="19">
        <f t="shared" si="83"/>
        <v>-0.13739999999999999</v>
      </c>
      <c r="L1350" s="19">
        <f t="shared" si="84"/>
        <v>-0.62260000000000004</v>
      </c>
      <c r="M1350" s="19">
        <f t="shared" si="85"/>
        <v>20.3444</v>
      </c>
    </row>
    <row r="1351" spans="1:13" hidden="1">
      <c r="A1351" s="88" t="str">
        <f>Solieusap!A1006</f>
        <v>141</v>
      </c>
      <c r="B1351" s="88" t="str">
        <f>Solieusap!B1006</f>
        <v>cb22</v>
      </c>
      <c r="C1351" s="88" t="str">
        <f>Solieusap!C1006</f>
        <v>Combination</v>
      </c>
      <c r="D1351" s="88">
        <f>Solieusap!D1006</f>
        <v>0</v>
      </c>
      <c r="E1351" s="19">
        <f>(Solieusap!E1006)</f>
        <v>-0.13950000000000001</v>
      </c>
      <c r="F1351" s="19">
        <f>(Solieusap!F1006)</f>
        <v>0.40550000000000003</v>
      </c>
      <c r="G1351" s="19">
        <f>(Solieusap!G1006)</f>
        <v>17.066600000000001</v>
      </c>
      <c r="H1351" s="19">
        <f>(Solieusap!H1006)</f>
        <v>-0.55620000000000003</v>
      </c>
      <c r="I1351" s="19">
        <f>(Solieusap!I1006)</f>
        <v>-0.12315</v>
      </c>
      <c r="J1351" s="19">
        <f>(Solieusap!J1006)</f>
        <v>-8.8000000000000003E-4</v>
      </c>
      <c r="K1351" s="19">
        <f t="shared" si="83"/>
        <v>-0.13950000000000001</v>
      </c>
      <c r="L1351" s="19">
        <f t="shared" si="84"/>
        <v>0.40550000000000003</v>
      </c>
      <c r="M1351" s="19">
        <f t="shared" si="85"/>
        <v>17.066600000000001</v>
      </c>
    </row>
    <row r="1352" spans="1:13" hidden="1">
      <c r="A1352" s="88" t="str">
        <f>Solieusap!A1007</f>
        <v>141</v>
      </c>
      <c r="B1352" s="88" t="str">
        <f>Solieusap!B1007</f>
        <v>cb23</v>
      </c>
      <c r="C1352" s="88" t="str">
        <f>Solieusap!C1007</f>
        <v>Combination</v>
      </c>
      <c r="D1352" s="88">
        <f>Solieusap!D1007</f>
        <v>0</v>
      </c>
      <c r="E1352" s="19">
        <f>(Solieusap!E1007)</f>
        <v>-0.1396</v>
      </c>
      <c r="F1352" s="19">
        <f>(Solieusap!F1007)</f>
        <v>0.43059999999999998</v>
      </c>
      <c r="G1352" s="19">
        <f>(Solieusap!G1007)</f>
        <v>16.988</v>
      </c>
      <c r="H1352" s="19">
        <f>(Solieusap!H1007)</f>
        <v>-0.59040000000000004</v>
      </c>
      <c r="I1352" s="19">
        <f>(Solieusap!I1007)</f>
        <v>-0.12335</v>
      </c>
      <c r="J1352" s="19">
        <f>(Solieusap!J1007)</f>
        <v>-6.6E-4</v>
      </c>
      <c r="K1352" s="19">
        <f t="shared" si="83"/>
        <v>-0.1396</v>
      </c>
      <c r="L1352" s="19">
        <f t="shared" si="84"/>
        <v>0.43059999999999998</v>
      </c>
      <c r="M1352" s="19">
        <f t="shared" si="85"/>
        <v>16.988</v>
      </c>
    </row>
    <row r="1353" spans="1:13" hidden="1">
      <c r="A1353" s="88" t="str">
        <f>Solieusap!A992</f>
        <v>141</v>
      </c>
      <c r="B1353" s="88" t="str">
        <f>Solieusap!B992</f>
        <v>cb8</v>
      </c>
      <c r="C1353" s="88" t="str">
        <f>Solieusap!C992</f>
        <v>Combination</v>
      </c>
      <c r="D1353" s="88">
        <f>Solieusap!D992</f>
        <v>0</v>
      </c>
      <c r="E1353" s="19">
        <f>(Solieusap!E992)</f>
        <v>-0.13969999999999999</v>
      </c>
      <c r="F1353" s="19">
        <f>(Solieusap!F992)</f>
        <v>0.51019999999999999</v>
      </c>
      <c r="G1353" s="19">
        <f>(Solieusap!G992)</f>
        <v>12.7281</v>
      </c>
      <c r="H1353" s="19">
        <f>(Solieusap!H992)</f>
        <v>-0.69877</v>
      </c>
      <c r="I1353" s="19">
        <f>(Solieusap!I992)</f>
        <v>-0.12342</v>
      </c>
      <c r="J1353" s="19">
        <f>(Solieusap!J992)</f>
        <v>-6.6E-4</v>
      </c>
      <c r="K1353" s="19">
        <f t="shared" si="83"/>
        <v>-0.13969999999999999</v>
      </c>
      <c r="L1353" s="19">
        <f t="shared" si="84"/>
        <v>0.51019999999999999</v>
      </c>
      <c r="M1353" s="19">
        <f t="shared" si="85"/>
        <v>12.7281</v>
      </c>
    </row>
    <row r="1354" spans="1:13" hidden="1">
      <c r="A1354" s="88" t="str">
        <f>Solieusap!A1005</f>
        <v>141</v>
      </c>
      <c r="B1354" s="88" t="str">
        <f>Solieusap!B1005</f>
        <v>cb21</v>
      </c>
      <c r="C1354" s="88" t="str">
        <f>Solieusap!C1005</f>
        <v>Combination</v>
      </c>
      <c r="D1354" s="88">
        <f>Solieusap!D1005</f>
        <v>0</v>
      </c>
      <c r="E1354" s="19">
        <f>(Solieusap!E1005)</f>
        <v>-0.13969999999999999</v>
      </c>
      <c r="F1354" s="19">
        <f>(Solieusap!F1005)</f>
        <v>0.45129999999999998</v>
      </c>
      <c r="G1354" s="19">
        <f>(Solieusap!G1005)</f>
        <v>16.936199999999999</v>
      </c>
      <c r="H1354" s="19">
        <f>(Solieusap!H1005)</f>
        <v>-0.61841999999999997</v>
      </c>
      <c r="I1354" s="19">
        <f>(Solieusap!I1005)</f>
        <v>-0.12353</v>
      </c>
      <c r="J1354" s="19">
        <f>(Solieusap!J1005)</f>
        <v>-6.0999999999999997E-4</v>
      </c>
      <c r="K1354" s="19">
        <f t="shared" si="83"/>
        <v>-0.13969999999999999</v>
      </c>
      <c r="L1354" s="19">
        <f t="shared" si="84"/>
        <v>0.45129999999999998</v>
      </c>
      <c r="M1354" s="19">
        <f t="shared" si="85"/>
        <v>16.936199999999999</v>
      </c>
    </row>
    <row r="1355" spans="1:13" hidden="1">
      <c r="A1355" s="88" t="str">
        <f>Solieusap!A1008</f>
        <v>141</v>
      </c>
      <c r="B1355" s="88" t="str">
        <f>Solieusap!B1008</f>
        <v>cb24</v>
      </c>
      <c r="C1355" s="88" t="str">
        <f>Solieusap!C1008</f>
        <v>Combination</v>
      </c>
      <c r="D1355" s="88">
        <f>Solieusap!D1008</f>
        <v>0</v>
      </c>
      <c r="E1355" s="19">
        <f>(Solieusap!E1008)</f>
        <v>-0.13980000000000001</v>
      </c>
      <c r="F1355" s="19">
        <f>(Solieusap!F1008)</f>
        <v>0.45440000000000003</v>
      </c>
      <c r="G1355" s="19">
        <f>(Solieusap!G1008)</f>
        <v>17.008400000000002</v>
      </c>
      <c r="H1355" s="19">
        <f>(Solieusap!H1008)</f>
        <v>-0.62256999999999996</v>
      </c>
      <c r="I1355" s="19">
        <f>(Solieusap!I1008)</f>
        <v>-0.12359000000000001</v>
      </c>
      <c r="J1355" s="19">
        <f>(Solieusap!J1008)</f>
        <v>-6.0999999999999997E-4</v>
      </c>
      <c r="K1355" s="19">
        <f t="shared" si="83"/>
        <v>-0.13980000000000001</v>
      </c>
      <c r="L1355" s="19">
        <f t="shared" si="84"/>
        <v>0.45440000000000003</v>
      </c>
      <c r="M1355" s="19">
        <f t="shared" si="85"/>
        <v>17.008400000000002</v>
      </c>
    </row>
    <row r="1356" spans="1:13" hidden="1">
      <c r="A1356" s="88" t="str">
        <f>Solieusap!A441</f>
        <v>115</v>
      </c>
      <c r="B1356" s="88" t="str">
        <f>Solieusap!B441</f>
        <v>cb9</v>
      </c>
      <c r="C1356" s="88" t="str">
        <f>Solieusap!C441</f>
        <v>Combination</v>
      </c>
      <c r="D1356" s="88">
        <f>Solieusap!D441</f>
        <v>0</v>
      </c>
      <c r="E1356" s="19">
        <f>(Solieusap!E441)</f>
        <v>-0.14000000000000001</v>
      </c>
      <c r="F1356" s="19">
        <f>(Solieusap!F441)</f>
        <v>-0.67020000000000002</v>
      </c>
      <c r="G1356" s="19">
        <f>(Solieusap!G441)</f>
        <v>16.939800000000002</v>
      </c>
      <c r="H1356" s="19">
        <f>(Solieusap!H441)</f>
        <v>0.7621</v>
      </c>
      <c r="I1356" s="19">
        <f>(Solieusap!I441)</f>
        <v>-0.12911</v>
      </c>
      <c r="J1356" s="19">
        <f>(Solieusap!J441)</f>
        <v>-1.98E-3</v>
      </c>
      <c r="K1356" s="19">
        <f t="shared" si="83"/>
        <v>-0.14000000000000001</v>
      </c>
      <c r="L1356" s="19">
        <f t="shared" si="84"/>
        <v>-0.67020000000000002</v>
      </c>
      <c r="M1356" s="19">
        <f t="shared" si="85"/>
        <v>16.939800000000002</v>
      </c>
    </row>
    <row r="1357" spans="1:13" hidden="1">
      <c r="A1357" s="88" t="str">
        <f>Solieusap!A1167</f>
        <v>149</v>
      </c>
      <c r="B1357" s="88" t="str">
        <f>Solieusap!B1167</f>
        <v>THTT</v>
      </c>
      <c r="C1357" s="88" t="str">
        <f>Solieusap!C1167</f>
        <v>Combination</v>
      </c>
      <c r="D1357" s="88">
        <f>Solieusap!D1167</f>
        <v>0</v>
      </c>
      <c r="E1357" s="19">
        <f>(Solieusap!E1167)</f>
        <v>-0.14069999999999999</v>
      </c>
      <c r="F1357" s="19">
        <f>(Solieusap!F1167)</f>
        <v>-0.1663</v>
      </c>
      <c r="G1357" s="19">
        <f>(Solieusap!G1167)</f>
        <v>28.245999999999999</v>
      </c>
      <c r="H1357" s="19">
        <f>(Solieusap!H1167)</f>
        <v>0.25877</v>
      </c>
      <c r="I1357" s="19">
        <f>(Solieusap!I1167)</f>
        <v>-0.12620999999999999</v>
      </c>
      <c r="J1357" s="19">
        <f>(Solieusap!J1167)</f>
        <v>8.7379999999999993E-5</v>
      </c>
      <c r="K1357" s="19">
        <f t="shared" si="83"/>
        <v>-0.14069999999999999</v>
      </c>
      <c r="L1357" s="19">
        <f t="shared" si="84"/>
        <v>-0.1663</v>
      </c>
      <c r="M1357" s="19">
        <f t="shared" si="85"/>
        <v>28.245999999999999</v>
      </c>
    </row>
    <row r="1358" spans="1:13" hidden="1">
      <c r="A1358" s="88" t="str">
        <f>Solieusap!A1096</f>
        <v>145</v>
      </c>
      <c r="B1358" s="88" t="str">
        <f>Solieusap!B1096</f>
        <v>cb20</v>
      </c>
      <c r="C1358" s="88" t="str">
        <f>Solieusap!C1096</f>
        <v>Combination</v>
      </c>
      <c r="D1358" s="88">
        <f>Solieusap!D1096</f>
        <v>0</v>
      </c>
      <c r="E1358" s="19">
        <f>(Solieusap!E1096)</f>
        <v>-0.1411</v>
      </c>
      <c r="F1358" s="19">
        <f>(Solieusap!F1096)</f>
        <v>0.45519999999999999</v>
      </c>
      <c r="G1358" s="19">
        <f>(Solieusap!G1096)</f>
        <v>28.889900000000001</v>
      </c>
      <c r="H1358" s="19">
        <f>(Solieusap!H1096)</f>
        <v>-0.58845000000000003</v>
      </c>
      <c r="I1358" s="19">
        <f>(Solieusap!I1096)</f>
        <v>-0.12590000000000001</v>
      </c>
      <c r="J1358" s="19">
        <f>(Solieusap!J1096)</f>
        <v>-2.5999999999999998E-4</v>
      </c>
      <c r="K1358" s="19">
        <f t="shared" si="83"/>
        <v>-0.1411</v>
      </c>
      <c r="L1358" s="19">
        <f t="shared" si="84"/>
        <v>0.45519999999999999</v>
      </c>
      <c r="M1358" s="19">
        <f t="shared" si="85"/>
        <v>28.889900000000001</v>
      </c>
    </row>
    <row r="1359" spans="1:13" hidden="1">
      <c r="A1359" s="88" t="str">
        <f>Solieusap!A729</f>
        <v>129</v>
      </c>
      <c r="B1359" s="88" t="str">
        <f>Solieusap!B729</f>
        <v>cb21</v>
      </c>
      <c r="C1359" s="88" t="str">
        <f>Solieusap!C729</f>
        <v>Combination</v>
      </c>
      <c r="D1359" s="88">
        <f>Solieusap!D729</f>
        <v>0</v>
      </c>
      <c r="E1359" s="19">
        <f>(Solieusap!E729)</f>
        <v>-0.14130000000000001</v>
      </c>
      <c r="F1359" s="19">
        <f>(Solieusap!F729)</f>
        <v>0.34089999999999998</v>
      </c>
      <c r="G1359" s="19">
        <f>(Solieusap!G729)</f>
        <v>19.356200000000001</v>
      </c>
      <c r="H1359" s="19">
        <f>(Solieusap!H729)</f>
        <v>-0.51178000000000001</v>
      </c>
      <c r="I1359" s="19">
        <f>(Solieusap!I729)</f>
        <v>-0.12603</v>
      </c>
      <c r="J1359" s="19">
        <f>(Solieusap!J729)</f>
        <v>-5.4000000000000001E-4</v>
      </c>
      <c r="K1359" s="19">
        <f t="shared" si="83"/>
        <v>-0.14130000000000001</v>
      </c>
      <c r="L1359" s="19">
        <f t="shared" si="84"/>
        <v>0.34089999999999998</v>
      </c>
      <c r="M1359" s="19">
        <f t="shared" si="85"/>
        <v>19.356200000000001</v>
      </c>
    </row>
    <row r="1360" spans="1:13" hidden="1">
      <c r="A1360" s="88" t="str">
        <f>Solieusap!A732</f>
        <v>129</v>
      </c>
      <c r="B1360" s="88" t="str">
        <f>Solieusap!B732</f>
        <v>cb24</v>
      </c>
      <c r="C1360" s="88" t="str">
        <f>Solieusap!C732</f>
        <v>Combination</v>
      </c>
      <c r="D1360" s="88">
        <f>Solieusap!D732</f>
        <v>0</v>
      </c>
      <c r="E1360" s="19">
        <f>(Solieusap!E732)</f>
        <v>-0.14130000000000001</v>
      </c>
      <c r="F1360" s="19">
        <f>(Solieusap!F732)</f>
        <v>0.34599999999999997</v>
      </c>
      <c r="G1360" s="19">
        <f>(Solieusap!G732)</f>
        <v>19.5364</v>
      </c>
      <c r="H1360" s="19">
        <f>(Solieusap!H732)</f>
        <v>-0.51785999999999999</v>
      </c>
      <c r="I1360" s="19">
        <f>(Solieusap!I732)</f>
        <v>-0.12601999999999999</v>
      </c>
      <c r="J1360" s="19">
        <f>(Solieusap!J732)</f>
        <v>-5.2999999999999998E-4</v>
      </c>
      <c r="K1360" s="19">
        <f t="shared" si="83"/>
        <v>-0.14130000000000001</v>
      </c>
      <c r="L1360" s="19">
        <f t="shared" si="84"/>
        <v>0.34599999999999997</v>
      </c>
      <c r="M1360" s="19">
        <f t="shared" si="85"/>
        <v>19.5364</v>
      </c>
    </row>
    <row r="1361" spans="1:13" hidden="1">
      <c r="A1361" s="88" t="str">
        <f>Solieusap!A731</f>
        <v>129</v>
      </c>
      <c r="B1361" s="88" t="str">
        <f>Solieusap!B731</f>
        <v>cb23</v>
      </c>
      <c r="C1361" s="88" t="str">
        <f>Solieusap!C731</f>
        <v>Combination</v>
      </c>
      <c r="D1361" s="88">
        <f>Solieusap!D731</f>
        <v>0</v>
      </c>
      <c r="E1361" s="19">
        <f>(Solieusap!E731)</f>
        <v>-0.1414</v>
      </c>
      <c r="F1361" s="19">
        <f>(Solieusap!F731)</f>
        <v>0.33040000000000003</v>
      </c>
      <c r="G1361" s="19">
        <f>(Solieusap!G731)</f>
        <v>19.252500000000001</v>
      </c>
      <c r="H1361" s="19">
        <f>(Solieusap!H731)</f>
        <v>-0.49235000000000001</v>
      </c>
      <c r="I1361" s="19">
        <f>(Solieusap!I731)</f>
        <v>-0.12609000000000001</v>
      </c>
      <c r="J1361" s="19">
        <f>(Solieusap!J731)</f>
        <v>-5.5999999999999995E-4</v>
      </c>
      <c r="K1361" s="19">
        <f t="shared" si="83"/>
        <v>-0.1414</v>
      </c>
      <c r="L1361" s="19">
        <f t="shared" si="84"/>
        <v>0.33040000000000003</v>
      </c>
      <c r="M1361" s="19">
        <f t="shared" si="85"/>
        <v>19.252500000000001</v>
      </c>
    </row>
    <row r="1362" spans="1:13" hidden="1">
      <c r="A1362" s="88" t="str">
        <f>Solieusap!A728</f>
        <v>129</v>
      </c>
      <c r="B1362" s="88" t="str">
        <f>Solieusap!B728</f>
        <v>cb20</v>
      </c>
      <c r="C1362" s="88" t="str">
        <f>Solieusap!C728</f>
        <v>Combination</v>
      </c>
      <c r="D1362" s="88">
        <f>Solieusap!D728</f>
        <v>0</v>
      </c>
      <c r="E1362" s="19">
        <f>(Solieusap!E728)</f>
        <v>-0.1414</v>
      </c>
      <c r="F1362" s="19">
        <f>(Solieusap!F728)</f>
        <v>0.30869999999999997</v>
      </c>
      <c r="G1362" s="19">
        <f>(Solieusap!G728)</f>
        <v>23.417000000000002</v>
      </c>
      <c r="H1362" s="19">
        <f>(Solieusap!H728)</f>
        <v>-0.45707999999999999</v>
      </c>
      <c r="I1362" s="19">
        <f>(Solieusap!I728)</f>
        <v>-0.12651000000000001</v>
      </c>
      <c r="J1362" s="19">
        <f>(Solieusap!J728)</f>
        <v>-4.4999999999999999E-4</v>
      </c>
      <c r="K1362" s="19">
        <f t="shared" si="83"/>
        <v>-0.1414</v>
      </c>
      <c r="L1362" s="19">
        <f t="shared" si="84"/>
        <v>0.30869999999999997</v>
      </c>
      <c r="M1362" s="19">
        <f t="shared" si="85"/>
        <v>23.417000000000002</v>
      </c>
    </row>
    <row r="1363" spans="1:13" hidden="1">
      <c r="A1363" s="88" t="str">
        <f>Solieusap!A1098</f>
        <v>145</v>
      </c>
      <c r="B1363" s="88" t="str">
        <f>Solieusap!B1098</f>
        <v>cb22</v>
      </c>
      <c r="C1363" s="88" t="str">
        <f>Solieusap!C1098</f>
        <v>Combination</v>
      </c>
      <c r="D1363" s="88">
        <f>Solieusap!D1098</f>
        <v>0</v>
      </c>
      <c r="E1363" s="19">
        <f>(Solieusap!E1098)</f>
        <v>-0.14149999999999999</v>
      </c>
      <c r="F1363" s="19">
        <f>(Solieusap!F1098)</f>
        <v>0.4617</v>
      </c>
      <c r="G1363" s="19">
        <f>(Solieusap!G1098)</f>
        <v>24.307300000000001</v>
      </c>
      <c r="H1363" s="19">
        <f>(Solieusap!H1098)</f>
        <v>-0.59774000000000005</v>
      </c>
      <c r="I1363" s="19">
        <f>(Solieusap!I1098)</f>
        <v>-0.12592999999999999</v>
      </c>
      <c r="J1363" s="19">
        <f>(Solieusap!J1098)</f>
        <v>-2.4000000000000001E-4</v>
      </c>
      <c r="K1363" s="19">
        <f t="shared" si="83"/>
        <v>-0.14149999999999999</v>
      </c>
      <c r="L1363" s="19">
        <f t="shared" si="84"/>
        <v>0.4617</v>
      </c>
      <c r="M1363" s="19">
        <f t="shared" si="85"/>
        <v>24.307300000000001</v>
      </c>
    </row>
    <row r="1364" spans="1:13" hidden="1">
      <c r="A1364" s="88" t="str">
        <f>Solieusap!A1099</f>
        <v>145</v>
      </c>
      <c r="B1364" s="88" t="str">
        <f>Solieusap!B1099</f>
        <v>cb23</v>
      </c>
      <c r="C1364" s="88" t="str">
        <f>Solieusap!C1099</f>
        <v>Combination</v>
      </c>
      <c r="D1364" s="88">
        <f>Solieusap!D1099</f>
        <v>0</v>
      </c>
      <c r="E1364" s="19">
        <f>(Solieusap!E1099)</f>
        <v>-0.14149999999999999</v>
      </c>
      <c r="F1364" s="19">
        <f>(Solieusap!F1099)</f>
        <v>0.49220000000000003</v>
      </c>
      <c r="G1364" s="19">
        <f>(Solieusap!G1099)</f>
        <v>24.2485</v>
      </c>
      <c r="H1364" s="19">
        <f>(Solieusap!H1099)</f>
        <v>-0.63729000000000002</v>
      </c>
      <c r="I1364" s="19">
        <f>(Solieusap!I1099)</f>
        <v>-0.12595999999999999</v>
      </c>
      <c r="J1364" s="19">
        <f>(Solieusap!J1099)</f>
        <v>-5.4169999999999998E-5</v>
      </c>
      <c r="K1364" s="19">
        <f t="shared" si="83"/>
        <v>-0.14149999999999999</v>
      </c>
      <c r="L1364" s="19">
        <f t="shared" si="84"/>
        <v>0.49220000000000003</v>
      </c>
      <c r="M1364" s="19">
        <f t="shared" si="85"/>
        <v>24.2485</v>
      </c>
    </row>
    <row r="1365" spans="1:13" hidden="1">
      <c r="A1365" s="88" t="str">
        <f>Solieusap!A1077</f>
        <v>145</v>
      </c>
      <c r="B1365" s="88" t="str">
        <f>Solieusap!B1077</f>
        <v>CB1</v>
      </c>
      <c r="C1365" s="88" t="str">
        <f>Solieusap!C1077</f>
        <v>Combination</v>
      </c>
      <c r="D1365" s="88">
        <f>Solieusap!D1077</f>
        <v>0</v>
      </c>
      <c r="E1365" s="19">
        <f>(Solieusap!E1077)</f>
        <v>-0.1416</v>
      </c>
      <c r="F1365" s="19">
        <f>(Solieusap!F1077)</f>
        <v>-7.3000000000000001E-3</v>
      </c>
      <c r="G1365" s="19">
        <f>(Solieusap!G1077)</f>
        <v>30.682300000000001</v>
      </c>
      <c r="H1365" s="19">
        <f>(Solieusap!H1077)</f>
        <v>4.36E-2</v>
      </c>
      <c r="I1365" s="19">
        <f>(Solieusap!I1077)</f>
        <v>-0.12665999999999999</v>
      </c>
      <c r="J1365" s="19">
        <f>(Solieusap!J1077)</f>
        <v>-3.6999999999999999E-4</v>
      </c>
      <c r="K1365" s="19">
        <f t="shared" si="83"/>
        <v>-0.1416</v>
      </c>
      <c r="L1365" s="19">
        <f t="shared" si="84"/>
        <v>-7.3000000000000001E-3</v>
      </c>
      <c r="M1365" s="19">
        <f t="shared" si="85"/>
        <v>30.682300000000001</v>
      </c>
    </row>
    <row r="1366" spans="1:13" hidden="1">
      <c r="A1366" s="88" t="str">
        <f>Solieusap!A1097</f>
        <v>145</v>
      </c>
      <c r="B1366" s="88" t="str">
        <f>Solieusap!B1097</f>
        <v>cb21</v>
      </c>
      <c r="C1366" s="88" t="str">
        <f>Solieusap!C1097</f>
        <v>Combination</v>
      </c>
      <c r="D1366" s="88">
        <f>Solieusap!D1097</f>
        <v>0</v>
      </c>
      <c r="E1366" s="19">
        <f>(Solieusap!E1097)</f>
        <v>-0.1416</v>
      </c>
      <c r="F1366" s="19">
        <f>(Solieusap!F1097)</f>
        <v>0.51659999999999995</v>
      </c>
      <c r="G1366" s="19">
        <f>(Solieusap!G1097)</f>
        <v>24.209800000000001</v>
      </c>
      <c r="H1366" s="19">
        <f>(Solieusap!H1097)</f>
        <v>-0.66915999999999998</v>
      </c>
      <c r="I1366" s="19">
        <f>(Solieusap!I1097)</f>
        <v>-0.12603</v>
      </c>
      <c r="J1366" s="19">
        <f>(Solieusap!J1097)</f>
        <v>-3.7759999999999998E-5</v>
      </c>
      <c r="K1366" s="19">
        <f t="shared" si="83"/>
        <v>-0.1416</v>
      </c>
      <c r="L1366" s="19">
        <f t="shared" si="84"/>
        <v>0.51659999999999995</v>
      </c>
      <c r="M1366" s="19">
        <f t="shared" si="85"/>
        <v>24.209800000000001</v>
      </c>
    </row>
    <row r="1367" spans="1:13" hidden="1">
      <c r="A1367" s="88" t="str">
        <f>Solieusap!A1100</f>
        <v>145</v>
      </c>
      <c r="B1367" s="88" t="str">
        <f>Solieusap!B1100</f>
        <v>cb24</v>
      </c>
      <c r="C1367" s="88" t="str">
        <f>Solieusap!C1100</f>
        <v>Combination</v>
      </c>
      <c r="D1367" s="88">
        <f>Solieusap!D1100</f>
        <v>0</v>
      </c>
      <c r="E1367" s="19">
        <f>(Solieusap!E1100)</f>
        <v>-0.1416</v>
      </c>
      <c r="F1367" s="19">
        <f>(Solieusap!F1100)</f>
        <v>0.51829999999999998</v>
      </c>
      <c r="G1367" s="19">
        <f>(Solieusap!G1100)</f>
        <v>24.124199999999998</v>
      </c>
      <c r="H1367" s="19">
        <f>(Solieusap!H1100)</f>
        <v>-0.67208999999999997</v>
      </c>
      <c r="I1367" s="19">
        <f>(Solieusap!I1100)</f>
        <v>-0.12608</v>
      </c>
      <c r="J1367" s="19">
        <f>(Solieusap!J1100)</f>
        <v>-4.0890000000000003E-5</v>
      </c>
      <c r="K1367" s="19">
        <f t="shared" si="83"/>
        <v>-0.1416</v>
      </c>
      <c r="L1367" s="19">
        <f t="shared" si="84"/>
        <v>0.51829999999999998</v>
      </c>
      <c r="M1367" s="19">
        <f t="shared" si="85"/>
        <v>24.124199999999998</v>
      </c>
    </row>
    <row r="1368" spans="1:13" hidden="1">
      <c r="A1368" s="88" t="str">
        <f>Solieusap!A713</f>
        <v>129</v>
      </c>
      <c r="B1368" s="88" t="str">
        <f>Solieusap!B713</f>
        <v>cb5</v>
      </c>
      <c r="C1368" s="88" t="str">
        <f>Solieusap!C713</f>
        <v>Combination</v>
      </c>
      <c r="D1368" s="88">
        <f>Solieusap!D713</f>
        <v>0</v>
      </c>
      <c r="E1368" s="19">
        <f>(Solieusap!E713)</f>
        <v>-0.14169999999999999</v>
      </c>
      <c r="F1368" s="19">
        <f>(Solieusap!F713)</f>
        <v>-6.0699999999999997E-2</v>
      </c>
      <c r="G1368" s="19">
        <f>(Solieusap!G713)</f>
        <v>18.799199999999999</v>
      </c>
      <c r="H1368" s="19">
        <f>(Solieusap!H713)</f>
        <v>6.087E-2</v>
      </c>
      <c r="I1368" s="19">
        <f>(Solieusap!I713)</f>
        <v>-0.12640999999999999</v>
      </c>
      <c r="J1368" s="19">
        <f>(Solieusap!J713)</f>
        <v>1.7000000000000001E-4</v>
      </c>
      <c r="K1368" s="19">
        <f t="shared" si="83"/>
        <v>-0.14169999999999999</v>
      </c>
      <c r="L1368" s="19">
        <f t="shared" si="84"/>
        <v>-6.0699999999999997E-2</v>
      </c>
      <c r="M1368" s="19">
        <f t="shared" si="85"/>
        <v>18.799199999999999</v>
      </c>
    </row>
    <row r="1369" spans="1:13" hidden="1">
      <c r="A1369" s="88" t="str">
        <f>Solieusap!A710</f>
        <v>129</v>
      </c>
      <c r="B1369" s="88" t="str">
        <f>Solieusap!B710</f>
        <v>CB2</v>
      </c>
      <c r="C1369" s="88" t="str">
        <f>Solieusap!C710</f>
        <v>Combination</v>
      </c>
      <c r="D1369" s="88">
        <f>Solieusap!D710</f>
        <v>0</v>
      </c>
      <c r="E1369" s="19">
        <f>(Solieusap!E710)</f>
        <v>-0.14169999999999999</v>
      </c>
      <c r="F1369" s="19">
        <f>(Solieusap!F710)</f>
        <v>-6.6400000000000001E-2</v>
      </c>
      <c r="G1369" s="19">
        <f>(Solieusap!G710)</f>
        <v>18.5989</v>
      </c>
      <c r="H1369" s="19">
        <f>(Solieusap!H710)</f>
        <v>6.762E-2</v>
      </c>
      <c r="I1369" s="19">
        <f>(Solieusap!I710)</f>
        <v>-0.12642999999999999</v>
      </c>
      <c r="J1369" s="19">
        <f>(Solieusap!J710)</f>
        <v>1.6000000000000001E-4</v>
      </c>
      <c r="K1369" s="19">
        <f t="shared" si="83"/>
        <v>-0.14169999999999999</v>
      </c>
      <c r="L1369" s="19">
        <f t="shared" si="84"/>
        <v>-6.6400000000000001E-2</v>
      </c>
      <c r="M1369" s="19">
        <f t="shared" si="85"/>
        <v>18.5989</v>
      </c>
    </row>
    <row r="1370" spans="1:13" hidden="1">
      <c r="A1370" s="88" t="str">
        <f>Solieusap!A1464</f>
        <v>161</v>
      </c>
      <c r="B1370" s="88" t="str">
        <f>Solieusap!B1464</f>
        <v>cb20</v>
      </c>
      <c r="C1370" s="88" t="str">
        <f>Solieusap!C1464</f>
        <v>Combination</v>
      </c>
      <c r="D1370" s="88">
        <f>Solieusap!D1464</f>
        <v>0</v>
      </c>
      <c r="E1370" s="19">
        <f>(Solieusap!E1464)</f>
        <v>-0.14169999999999999</v>
      </c>
      <c r="F1370" s="19">
        <f>(Solieusap!F1464)</f>
        <v>0.44490000000000002</v>
      </c>
      <c r="G1370" s="19">
        <f>(Solieusap!G1464)</f>
        <v>31.347100000000001</v>
      </c>
      <c r="H1370" s="19">
        <f>(Solieusap!H1464)</f>
        <v>-0.46921000000000002</v>
      </c>
      <c r="I1370" s="19">
        <f>(Solieusap!I1464)</f>
        <v>-0.12531999999999999</v>
      </c>
      <c r="J1370" s="19">
        <f>(Solieusap!J1464)</f>
        <v>-4.8000000000000001E-4</v>
      </c>
      <c r="K1370" s="19">
        <f t="shared" si="83"/>
        <v>-0.14169999999999999</v>
      </c>
      <c r="L1370" s="19">
        <f t="shared" si="84"/>
        <v>0.44490000000000002</v>
      </c>
      <c r="M1370" s="19">
        <f t="shared" si="85"/>
        <v>31.347100000000001</v>
      </c>
    </row>
    <row r="1371" spans="1:13" hidden="1">
      <c r="A1371" s="88" t="str">
        <f>Solieusap!A716</f>
        <v>129</v>
      </c>
      <c r="B1371" s="88" t="str">
        <f>Solieusap!B716</f>
        <v>cb8</v>
      </c>
      <c r="C1371" s="88" t="str">
        <f>Solieusap!C716</f>
        <v>Combination</v>
      </c>
      <c r="D1371" s="88">
        <f>Solieusap!D716</f>
        <v>0</v>
      </c>
      <c r="E1371" s="19">
        <f>(Solieusap!E716)</f>
        <v>-0.14180000000000001</v>
      </c>
      <c r="F1371" s="19">
        <f>(Solieusap!F716)</f>
        <v>0.39500000000000002</v>
      </c>
      <c r="G1371" s="19">
        <f>(Solieusap!G716)</f>
        <v>15.1723</v>
      </c>
      <c r="H1371" s="19">
        <f>(Solieusap!H716)</f>
        <v>-0.58713000000000004</v>
      </c>
      <c r="I1371" s="19">
        <f>(Solieusap!I716)</f>
        <v>-0.12642999999999999</v>
      </c>
      <c r="J1371" s="19">
        <f>(Solieusap!J716)</f>
        <v>-5.9999999999999995E-4</v>
      </c>
      <c r="K1371" s="19">
        <f t="shared" si="83"/>
        <v>-0.14180000000000001</v>
      </c>
      <c r="L1371" s="19">
        <f t="shared" si="84"/>
        <v>0.39500000000000002</v>
      </c>
      <c r="M1371" s="19">
        <f t="shared" si="85"/>
        <v>15.1723</v>
      </c>
    </row>
    <row r="1372" spans="1:13" hidden="1">
      <c r="A1372" s="88" t="str">
        <f>Solieusap!A709</f>
        <v>129</v>
      </c>
      <c r="B1372" s="88" t="str">
        <f>Solieusap!B709</f>
        <v>CB1</v>
      </c>
      <c r="C1372" s="88" t="str">
        <f>Solieusap!C709</f>
        <v>Combination</v>
      </c>
      <c r="D1372" s="88">
        <f>Solieusap!D709</f>
        <v>0</v>
      </c>
      <c r="E1372" s="19">
        <f>(Solieusap!E709)</f>
        <v>-0.14180000000000001</v>
      </c>
      <c r="F1372" s="19">
        <f>(Solieusap!F709)</f>
        <v>-0.1022</v>
      </c>
      <c r="G1372" s="19">
        <f>(Solieusap!G709)</f>
        <v>23.110800000000001</v>
      </c>
      <c r="H1372" s="19">
        <f>(Solieusap!H709)</f>
        <v>0.12839999999999999</v>
      </c>
      <c r="I1372" s="19">
        <f>(Solieusap!I709)</f>
        <v>-0.12697</v>
      </c>
      <c r="J1372" s="19">
        <f>(Solieusap!J709)</f>
        <v>2.7E-4</v>
      </c>
      <c r="K1372" s="19">
        <f t="shared" si="83"/>
        <v>-0.14180000000000001</v>
      </c>
      <c r="L1372" s="19">
        <f t="shared" si="84"/>
        <v>-0.1022</v>
      </c>
      <c r="M1372" s="19">
        <f t="shared" si="85"/>
        <v>23.110800000000001</v>
      </c>
    </row>
    <row r="1373" spans="1:13" hidden="1">
      <c r="A1373" s="88" t="str">
        <f>Solieusap!A712</f>
        <v>129</v>
      </c>
      <c r="B1373" s="88" t="str">
        <f>Solieusap!B712</f>
        <v>cb4</v>
      </c>
      <c r="C1373" s="88" t="str">
        <f>Solieusap!C712</f>
        <v>Combination</v>
      </c>
      <c r="D1373" s="88">
        <f>Solieusap!D712</f>
        <v>0</v>
      </c>
      <c r="E1373" s="19">
        <f>(Solieusap!E712)</f>
        <v>-0.14180000000000001</v>
      </c>
      <c r="F1373" s="19">
        <f>(Solieusap!F712)</f>
        <v>-7.8100000000000003E-2</v>
      </c>
      <c r="G1373" s="19">
        <f>(Solieusap!G712)</f>
        <v>18.483699999999999</v>
      </c>
      <c r="H1373" s="19">
        <f>(Solieusap!H712)</f>
        <v>8.9219999999999994E-2</v>
      </c>
      <c r="I1373" s="19">
        <f>(Solieusap!I712)</f>
        <v>-0.12648999999999999</v>
      </c>
      <c r="J1373" s="19">
        <f>(Solieusap!J712)</f>
        <v>1.3999999999999999E-4</v>
      </c>
      <c r="K1373" s="19">
        <f t="shared" si="83"/>
        <v>-0.14180000000000001</v>
      </c>
      <c r="L1373" s="19">
        <f t="shared" si="84"/>
        <v>-7.8100000000000003E-2</v>
      </c>
      <c r="M1373" s="19">
        <f t="shared" si="85"/>
        <v>18.483699999999999</v>
      </c>
    </row>
    <row r="1374" spans="1:13" hidden="1">
      <c r="A1374" s="88" t="str">
        <f>Solieusap!A987</f>
        <v>141</v>
      </c>
      <c r="B1374" s="88" t="str">
        <f>Solieusap!B987</f>
        <v>CB3</v>
      </c>
      <c r="C1374" s="88" t="str">
        <f>Solieusap!C987</f>
        <v>Combination</v>
      </c>
      <c r="D1374" s="88">
        <f>Solieusap!D987</f>
        <v>0</v>
      </c>
      <c r="E1374" s="19">
        <f>(Solieusap!E987)</f>
        <v>-0.1419</v>
      </c>
      <c r="F1374" s="19">
        <f>(Solieusap!F987)</f>
        <v>-6.54E-2</v>
      </c>
      <c r="G1374" s="19">
        <f>(Solieusap!G987)</f>
        <v>18.1325</v>
      </c>
      <c r="H1374" s="19">
        <f>(Solieusap!H987)</f>
        <v>9.0249999999999997E-2</v>
      </c>
      <c r="I1374" s="19">
        <f>(Solieusap!I987)</f>
        <v>-0.12639</v>
      </c>
      <c r="J1374" s="19">
        <f>(Solieusap!J987)</f>
        <v>-4.4000000000000002E-4</v>
      </c>
      <c r="K1374" s="19">
        <f t="shared" si="83"/>
        <v>-0.1419</v>
      </c>
      <c r="L1374" s="19">
        <f t="shared" si="84"/>
        <v>-6.54E-2</v>
      </c>
      <c r="M1374" s="19">
        <f t="shared" si="85"/>
        <v>18.1325</v>
      </c>
    </row>
    <row r="1375" spans="1:13" hidden="1">
      <c r="A1375" s="88" t="str">
        <f>Solieusap!A1079</f>
        <v>145</v>
      </c>
      <c r="B1375" s="88" t="str">
        <f>Solieusap!B1079</f>
        <v>CB3</v>
      </c>
      <c r="C1375" s="88" t="str">
        <f>Solieusap!C1079</f>
        <v>Combination</v>
      </c>
      <c r="D1375" s="88">
        <f>Solieusap!D1079</f>
        <v>0</v>
      </c>
      <c r="E1375" s="19">
        <f>(Solieusap!E1079)</f>
        <v>-0.14199999999999999</v>
      </c>
      <c r="F1375" s="19">
        <f>(Solieusap!F1079)</f>
        <v>-5.9009999999999999E-5</v>
      </c>
      <c r="G1375" s="19">
        <f>(Solieusap!G1079)</f>
        <v>25.590599999999998</v>
      </c>
      <c r="H1375" s="19">
        <f>(Solieusap!H1079)</f>
        <v>3.3270000000000001E-2</v>
      </c>
      <c r="I1375" s="19">
        <f>(Solieusap!I1079)</f>
        <v>-0.12669</v>
      </c>
      <c r="J1375" s="19">
        <f>(Solieusap!J1079)</f>
        <v>-3.5E-4</v>
      </c>
      <c r="K1375" s="19">
        <f t="shared" si="83"/>
        <v>-0.14199999999999999</v>
      </c>
      <c r="L1375" s="19">
        <f t="shared" si="84"/>
        <v>-5.9009999999999999E-5</v>
      </c>
      <c r="M1375" s="19">
        <f t="shared" si="85"/>
        <v>25.590599999999998</v>
      </c>
    </row>
    <row r="1376" spans="1:13" hidden="1">
      <c r="A1376" s="88" t="str">
        <f>Solieusap!A1084</f>
        <v>145</v>
      </c>
      <c r="B1376" s="88" t="str">
        <f>Solieusap!B1084</f>
        <v>cb8</v>
      </c>
      <c r="C1376" s="88" t="str">
        <f>Solieusap!C1084</f>
        <v>Combination</v>
      </c>
      <c r="D1376" s="88">
        <f>Solieusap!D1084</f>
        <v>0</v>
      </c>
      <c r="E1376" s="19">
        <f>(Solieusap!E1084)</f>
        <v>-0.14199999999999999</v>
      </c>
      <c r="F1376" s="19">
        <f>(Solieusap!F1084)</f>
        <v>0.57299999999999995</v>
      </c>
      <c r="G1376" s="19">
        <f>(Solieusap!G1084)</f>
        <v>19.508400000000002</v>
      </c>
      <c r="H1376" s="19">
        <f>(Solieusap!H1084)</f>
        <v>-0.74658000000000002</v>
      </c>
      <c r="I1376" s="19">
        <f>(Solieusap!I1084)</f>
        <v>-0.12640000000000001</v>
      </c>
      <c r="J1376" s="19">
        <f>(Solieusap!J1084)</f>
        <v>-3.2410000000000003E-5</v>
      </c>
      <c r="K1376" s="19">
        <f t="shared" si="83"/>
        <v>-0.14199999999999999</v>
      </c>
      <c r="L1376" s="19">
        <f t="shared" si="84"/>
        <v>0.57299999999999995</v>
      </c>
      <c r="M1376" s="19">
        <f t="shared" si="85"/>
        <v>19.508400000000002</v>
      </c>
    </row>
    <row r="1377" spans="1:13" hidden="1">
      <c r="A1377" s="88" t="str">
        <f>Solieusap!A1080</f>
        <v>145</v>
      </c>
      <c r="B1377" s="88" t="str">
        <f>Solieusap!B1080</f>
        <v>cb4</v>
      </c>
      <c r="C1377" s="88" t="str">
        <f>Solieusap!C1080</f>
        <v>Combination</v>
      </c>
      <c r="D1377" s="88">
        <f>Solieusap!D1080</f>
        <v>0</v>
      </c>
      <c r="E1377" s="19">
        <f>(Solieusap!E1080)</f>
        <v>-0.14199999999999999</v>
      </c>
      <c r="F1377" s="19">
        <f>(Solieusap!F1080)</f>
        <v>3.3799999999999997E-2</v>
      </c>
      <c r="G1377" s="19">
        <f>(Solieusap!G1080)</f>
        <v>25.525300000000001</v>
      </c>
      <c r="H1377" s="19">
        <f>(Solieusap!H1080)</f>
        <v>-1.068E-2</v>
      </c>
      <c r="I1377" s="19">
        <f>(Solieusap!I1080)</f>
        <v>-0.12673000000000001</v>
      </c>
      <c r="J1377" s="19">
        <f>(Solieusap!J1080)</f>
        <v>-1.3999999999999999E-4</v>
      </c>
      <c r="K1377" s="19">
        <f t="shared" si="83"/>
        <v>-0.14199999999999999</v>
      </c>
      <c r="L1377" s="19">
        <f t="shared" si="84"/>
        <v>3.3799999999999997E-2</v>
      </c>
      <c r="M1377" s="19">
        <f t="shared" si="85"/>
        <v>25.525300000000001</v>
      </c>
    </row>
    <row r="1378" spans="1:13" hidden="1">
      <c r="A1378" s="88" t="str">
        <f>Solieusap!A730</f>
        <v>129</v>
      </c>
      <c r="B1378" s="88" t="str">
        <f>Solieusap!B730</f>
        <v>cb22</v>
      </c>
      <c r="C1378" s="88" t="str">
        <f>Solieusap!C730</f>
        <v>Combination</v>
      </c>
      <c r="D1378" s="88">
        <f>Solieusap!D730</f>
        <v>0</v>
      </c>
      <c r="E1378" s="19">
        <f>(Solieusap!E730)</f>
        <v>-0.14199999999999999</v>
      </c>
      <c r="F1378" s="19">
        <f>(Solieusap!F730)</f>
        <v>0.31819999999999998</v>
      </c>
      <c r="G1378" s="19">
        <f>(Solieusap!G730)</f>
        <v>19.150600000000001</v>
      </c>
      <c r="H1378" s="19">
        <f>(Solieusap!H730)</f>
        <v>-0.46908</v>
      </c>
      <c r="I1378" s="19">
        <f>(Solieusap!I730)</f>
        <v>-0.12665000000000001</v>
      </c>
      <c r="J1378" s="19">
        <f>(Solieusap!J730)</f>
        <v>-4.0000000000000002E-4</v>
      </c>
      <c r="K1378" s="19">
        <f t="shared" si="83"/>
        <v>-0.14199999999999999</v>
      </c>
      <c r="L1378" s="19">
        <f t="shared" si="84"/>
        <v>0.31819999999999998</v>
      </c>
      <c r="M1378" s="19">
        <f t="shared" si="85"/>
        <v>19.150600000000001</v>
      </c>
    </row>
    <row r="1379" spans="1:13" hidden="1">
      <c r="A1379" s="88" t="str">
        <f>Solieusap!A988</f>
        <v>141</v>
      </c>
      <c r="B1379" s="88" t="str">
        <f>Solieusap!B988</f>
        <v>cb4</v>
      </c>
      <c r="C1379" s="88" t="str">
        <f>Solieusap!C988</f>
        <v>Combination</v>
      </c>
      <c r="D1379" s="88">
        <f>Solieusap!D988</f>
        <v>0</v>
      </c>
      <c r="E1379" s="19">
        <f>(Solieusap!E988)</f>
        <v>-0.1421</v>
      </c>
      <c r="F1379" s="19">
        <f>(Solieusap!F988)</f>
        <v>-3.7499999999999999E-2</v>
      </c>
      <c r="G1379" s="19">
        <f>(Solieusap!G988)</f>
        <v>18.045100000000001</v>
      </c>
      <c r="H1379" s="19">
        <f>(Solieusap!H988)</f>
        <v>5.2240000000000002E-2</v>
      </c>
      <c r="I1379" s="19">
        <f>(Solieusap!I988)</f>
        <v>-0.12662000000000001</v>
      </c>
      <c r="J1379" s="19">
        <f>(Solieusap!J988)</f>
        <v>-2.0000000000000001E-4</v>
      </c>
      <c r="K1379" s="19">
        <f t="shared" si="83"/>
        <v>-0.1421</v>
      </c>
      <c r="L1379" s="19">
        <f t="shared" si="84"/>
        <v>-3.7499999999999999E-2</v>
      </c>
      <c r="M1379" s="19">
        <f t="shared" si="85"/>
        <v>18.045100000000001</v>
      </c>
    </row>
    <row r="1380" spans="1:13" hidden="1">
      <c r="A1380" s="88" t="str">
        <f>Solieusap!A1078</f>
        <v>145</v>
      </c>
      <c r="B1380" s="88" t="str">
        <f>Solieusap!B1078</f>
        <v>CB2</v>
      </c>
      <c r="C1380" s="88" t="str">
        <f>Solieusap!C1078</f>
        <v>Combination</v>
      </c>
      <c r="D1380" s="88">
        <f>Solieusap!D1078</f>
        <v>0</v>
      </c>
      <c r="E1380" s="19">
        <f>(Solieusap!E1078)</f>
        <v>-0.1421</v>
      </c>
      <c r="F1380" s="19">
        <f>(Solieusap!F1078)</f>
        <v>6.0900000000000003E-2</v>
      </c>
      <c r="G1380" s="19">
        <f>(Solieusap!G1078)</f>
        <v>25.482299999999999</v>
      </c>
      <c r="H1380" s="19">
        <f>(Solieusap!H1078)</f>
        <v>-4.6080000000000003E-2</v>
      </c>
      <c r="I1380" s="19">
        <f>(Solieusap!I1078)</f>
        <v>-0.12681000000000001</v>
      </c>
      <c r="J1380" s="19">
        <f>(Solieusap!J1078)</f>
        <v>-1.2999999999999999E-4</v>
      </c>
      <c r="K1380" s="19">
        <f t="shared" si="83"/>
        <v>-0.1421</v>
      </c>
      <c r="L1380" s="19">
        <f t="shared" si="84"/>
        <v>6.0900000000000003E-2</v>
      </c>
      <c r="M1380" s="19">
        <f t="shared" si="85"/>
        <v>25.482299999999999</v>
      </c>
    </row>
    <row r="1381" spans="1:13" hidden="1">
      <c r="A1381" s="88" t="str">
        <f>Solieusap!A986</f>
        <v>141</v>
      </c>
      <c r="B1381" s="88" t="str">
        <f>Solieusap!B986</f>
        <v>CB2</v>
      </c>
      <c r="C1381" s="88" t="str">
        <f>Solieusap!C986</f>
        <v>Combination</v>
      </c>
      <c r="D1381" s="88">
        <f>Solieusap!D986</f>
        <v>0</v>
      </c>
      <c r="E1381" s="19">
        <f>(Solieusap!E986)</f>
        <v>-0.14219999999999999</v>
      </c>
      <c r="F1381" s="19">
        <f>(Solieusap!F986)</f>
        <v>-1.4500000000000001E-2</v>
      </c>
      <c r="G1381" s="19">
        <f>(Solieusap!G986)</f>
        <v>17.987500000000001</v>
      </c>
      <c r="H1381" s="19">
        <f>(Solieusap!H986)</f>
        <v>2.111E-2</v>
      </c>
      <c r="I1381" s="19">
        <f>(Solieusap!I986)</f>
        <v>-0.12681999999999999</v>
      </c>
      <c r="J1381" s="19">
        <f>(Solieusap!J986)</f>
        <v>-1.4999999999999999E-4</v>
      </c>
      <c r="K1381" s="19">
        <f t="shared" si="83"/>
        <v>-0.14219999999999999</v>
      </c>
      <c r="L1381" s="19">
        <f t="shared" si="84"/>
        <v>-1.4500000000000001E-2</v>
      </c>
      <c r="M1381" s="19">
        <f t="shared" si="85"/>
        <v>17.987500000000001</v>
      </c>
    </row>
    <row r="1382" spans="1:13" hidden="1">
      <c r="A1382" s="88" t="str">
        <f>Solieusap!A1081</f>
        <v>145</v>
      </c>
      <c r="B1382" s="88" t="str">
        <f>Solieusap!B1081</f>
        <v>cb5</v>
      </c>
      <c r="C1382" s="88" t="str">
        <f>Solieusap!C1081</f>
        <v>Combination</v>
      </c>
      <c r="D1382" s="88">
        <f>Solieusap!D1081</f>
        <v>0</v>
      </c>
      <c r="E1382" s="19">
        <f>(Solieusap!E1081)</f>
        <v>-0.14219999999999999</v>
      </c>
      <c r="F1382" s="19">
        <f>(Solieusap!F1081)</f>
        <v>6.2799999999999995E-2</v>
      </c>
      <c r="G1382" s="19">
        <f>(Solieusap!G1081)</f>
        <v>25.3871</v>
      </c>
      <c r="H1382" s="19">
        <f>(Solieusap!H1081)</f>
        <v>-4.9340000000000002E-2</v>
      </c>
      <c r="I1382" s="19">
        <f>(Solieusap!I1081)</f>
        <v>-0.12686</v>
      </c>
      <c r="J1382" s="19">
        <f>(Solieusap!J1081)</f>
        <v>-1.2999999999999999E-4</v>
      </c>
      <c r="K1382" s="19">
        <f t="shared" si="83"/>
        <v>-0.14219999999999999</v>
      </c>
      <c r="L1382" s="19">
        <f t="shared" si="84"/>
        <v>6.2799999999999995E-2</v>
      </c>
      <c r="M1382" s="19">
        <f t="shared" si="85"/>
        <v>25.3871</v>
      </c>
    </row>
    <row r="1383" spans="1:13" hidden="1">
      <c r="A1383" s="88" t="str">
        <f>Solieusap!A1466</f>
        <v>161</v>
      </c>
      <c r="B1383" s="88" t="str">
        <f>Solieusap!B1466</f>
        <v>cb22</v>
      </c>
      <c r="C1383" s="88" t="str">
        <f>Solieusap!C1466</f>
        <v>Combination</v>
      </c>
      <c r="D1383" s="88">
        <f>Solieusap!D1466</f>
        <v>0</v>
      </c>
      <c r="E1383" s="19">
        <f>(Solieusap!E1466)</f>
        <v>-0.14219999999999999</v>
      </c>
      <c r="F1383" s="19">
        <f>(Solieusap!F1466)</f>
        <v>0.4546</v>
      </c>
      <c r="G1383" s="19">
        <f>(Solieusap!G1466)</f>
        <v>28.311</v>
      </c>
      <c r="H1383" s="19">
        <f>(Solieusap!H1466)</f>
        <v>-0.48133999999999999</v>
      </c>
      <c r="I1383" s="19">
        <f>(Solieusap!I1466)</f>
        <v>-0.12556999999999999</v>
      </c>
      <c r="J1383" s="19">
        <f>(Solieusap!J1466)</f>
        <v>-4.2999999999999999E-4</v>
      </c>
      <c r="K1383" s="19">
        <f t="shared" si="83"/>
        <v>-0.14219999999999999</v>
      </c>
      <c r="L1383" s="19">
        <f t="shared" si="84"/>
        <v>0.4546</v>
      </c>
      <c r="M1383" s="19">
        <f t="shared" si="85"/>
        <v>28.311</v>
      </c>
    </row>
    <row r="1384" spans="1:13" hidden="1">
      <c r="A1384" s="88" t="str">
        <f>Solieusap!A697</f>
        <v>129</v>
      </c>
      <c r="B1384" s="88" t="str">
        <f>Solieusap!B697</f>
        <v>TT</v>
      </c>
      <c r="C1384" s="88" t="str">
        <f>Solieusap!C697</f>
        <v>LinStatic</v>
      </c>
      <c r="D1384" s="88">
        <f>Solieusap!D697</f>
        <v>0</v>
      </c>
      <c r="E1384" s="19">
        <f>(Solieusap!E697)</f>
        <v>-0.14230000000000001</v>
      </c>
      <c r="F1384" s="19">
        <f>(Solieusap!F697)</f>
        <v>-5.6500000000000002E-2</v>
      </c>
      <c r="G1384" s="19">
        <f>(Solieusap!G697)</f>
        <v>13.7973</v>
      </c>
      <c r="H1384" s="19">
        <f>(Solieusap!H697)</f>
        <v>5.5280000000000003E-2</v>
      </c>
      <c r="I1384" s="19">
        <f>(Solieusap!I697)</f>
        <v>-0.12692999999999999</v>
      </c>
      <c r="J1384" s="19">
        <f>(Solieusap!J697)</f>
        <v>1.9000000000000001E-4</v>
      </c>
      <c r="K1384" s="19">
        <f t="shared" si="83"/>
        <v>-0.14230000000000001</v>
      </c>
      <c r="L1384" s="19">
        <f t="shared" si="84"/>
        <v>-5.6500000000000002E-2</v>
      </c>
      <c r="M1384" s="19">
        <f t="shared" si="85"/>
        <v>13.7973</v>
      </c>
    </row>
    <row r="1385" spans="1:13" hidden="1">
      <c r="A1385" s="88" t="str">
        <f>Solieusap!A989</f>
        <v>141</v>
      </c>
      <c r="B1385" s="88" t="str">
        <f>Solieusap!B989</f>
        <v>cb5</v>
      </c>
      <c r="C1385" s="88" t="str">
        <f>Solieusap!C989</f>
        <v>Combination</v>
      </c>
      <c r="D1385" s="88">
        <f>Solieusap!D989</f>
        <v>0</v>
      </c>
      <c r="E1385" s="19">
        <f>(Solieusap!E989)</f>
        <v>-0.14230000000000001</v>
      </c>
      <c r="F1385" s="19">
        <f>(Solieusap!F989)</f>
        <v>-1.11E-2</v>
      </c>
      <c r="G1385" s="19">
        <f>(Solieusap!G989)</f>
        <v>18.067799999999998</v>
      </c>
      <c r="H1385" s="19">
        <f>(Solieusap!H989)</f>
        <v>1.6500000000000001E-2</v>
      </c>
      <c r="I1385" s="19">
        <f>(Solieusap!I989)</f>
        <v>-0.12689</v>
      </c>
      <c r="J1385" s="19">
        <f>(Solieusap!J989)</f>
        <v>-1.3999999999999999E-4</v>
      </c>
      <c r="K1385" s="19">
        <f t="shared" si="83"/>
        <v>-0.14230000000000001</v>
      </c>
      <c r="L1385" s="19">
        <f t="shared" si="84"/>
        <v>-1.11E-2</v>
      </c>
      <c r="M1385" s="19">
        <f t="shared" si="85"/>
        <v>18.067799999999998</v>
      </c>
    </row>
    <row r="1386" spans="1:13" hidden="1">
      <c r="A1386" s="88" t="str">
        <f>Solieusap!A734</f>
        <v>129</v>
      </c>
      <c r="B1386" s="88" t="str">
        <f>Solieusap!B734</f>
        <v>cb26</v>
      </c>
      <c r="C1386" s="88" t="str">
        <f>Solieusap!C734</f>
        <v>Combination</v>
      </c>
      <c r="D1386" s="88">
        <f>Solieusap!D734</f>
        <v>0</v>
      </c>
      <c r="E1386" s="19">
        <f>(Solieusap!E734)</f>
        <v>-0.14230000000000001</v>
      </c>
      <c r="F1386" s="19">
        <f>(Solieusap!F734)</f>
        <v>-0.53169999999999995</v>
      </c>
      <c r="G1386" s="19">
        <f>(Solieusap!G734)</f>
        <v>16.573499999999999</v>
      </c>
      <c r="H1386" s="19">
        <f>(Solieusap!H734)</f>
        <v>0.73082999999999998</v>
      </c>
      <c r="I1386" s="19">
        <f>(Solieusap!I734)</f>
        <v>-0.12701000000000001</v>
      </c>
      <c r="J1386" s="19">
        <f>(Solieusap!J734)</f>
        <v>9.7999999999999997E-4</v>
      </c>
      <c r="K1386" s="19">
        <f t="shared" si="83"/>
        <v>-0.14230000000000001</v>
      </c>
      <c r="L1386" s="19">
        <f t="shared" si="84"/>
        <v>-0.53169999999999995</v>
      </c>
      <c r="M1386" s="19">
        <f t="shared" si="85"/>
        <v>16.573499999999999</v>
      </c>
    </row>
    <row r="1387" spans="1:13" hidden="1">
      <c r="A1387" s="88" t="str">
        <f>Solieusap!A1101</f>
        <v>145</v>
      </c>
      <c r="B1387" s="88" t="str">
        <f>Solieusap!B1101</f>
        <v>cb25</v>
      </c>
      <c r="C1387" s="88" t="str">
        <f>Solieusap!C1101</f>
        <v>Combination</v>
      </c>
      <c r="D1387" s="88">
        <f>Solieusap!D1101</f>
        <v>0</v>
      </c>
      <c r="E1387" s="19">
        <f>(Solieusap!E1101)</f>
        <v>-0.14230000000000001</v>
      </c>
      <c r="F1387" s="19">
        <f>(Solieusap!F1101)</f>
        <v>-0.52080000000000004</v>
      </c>
      <c r="G1387" s="19">
        <f>(Solieusap!G1101)</f>
        <v>30.581900000000001</v>
      </c>
      <c r="H1387" s="19">
        <f>(Solieusap!H1101)</f>
        <v>0.74743999999999999</v>
      </c>
      <c r="I1387" s="19">
        <f>(Solieusap!I1101)</f>
        <v>-0.12766</v>
      </c>
      <c r="J1387" s="19">
        <f>(Solieusap!J1101)</f>
        <v>-4.4000000000000002E-4</v>
      </c>
      <c r="K1387" s="19">
        <f t="shared" si="83"/>
        <v>-0.14230000000000001</v>
      </c>
      <c r="L1387" s="19">
        <f t="shared" si="84"/>
        <v>-0.52080000000000004</v>
      </c>
      <c r="M1387" s="19">
        <f t="shared" si="85"/>
        <v>30.581900000000001</v>
      </c>
    </row>
    <row r="1388" spans="1:13" hidden="1">
      <c r="A1388" s="88" t="str">
        <f>Solieusap!A737</f>
        <v>129</v>
      </c>
      <c r="B1388" s="88" t="str">
        <f>Solieusap!B737</f>
        <v>cb29</v>
      </c>
      <c r="C1388" s="88" t="str">
        <f>Solieusap!C737</f>
        <v>Combination</v>
      </c>
      <c r="D1388" s="88">
        <f>Solieusap!D737</f>
        <v>0</v>
      </c>
      <c r="E1388" s="19">
        <f>(Solieusap!E737)</f>
        <v>-0.14230000000000001</v>
      </c>
      <c r="F1388" s="19">
        <f>(Solieusap!F737)</f>
        <v>-0.52659999999999996</v>
      </c>
      <c r="G1388" s="19">
        <f>(Solieusap!G737)</f>
        <v>16.753699999999998</v>
      </c>
      <c r="H1388" s="19">
        <f>(Solieusap!H737)</f>
        <v>0.72475000000000001</v>
      </c>
      <c r="I1388" s="19">
        <f>(Solieusap!I737)</f>
        <v>-0.127</v>
      </c>
      <c r="J1388" s="19">
        <f>(Solieusap!J737)</f>
        <v>9.8999999999999999E-4</v>
      </c>
      <c r="K1388" s="19">
        <f t="shared" si="83"/>
        <v>-0.14230000000000001</v>
      </c>
      <c r="L1388" s="19">
        <f t="shared" si="84"/>
        <v>-0.52659999999999996</v>
      </c>
      <c r="M1388" s="19">
        <f t="shared" si="85"/>
        <v>16.753699999999998</v>
      </c>
    </row>
    <row r="1389" spans="1:13" hidden="1">
      <c r="A1389" s="88" t="str">
        <f>Solieusap!A733</f>
        <v>129</v>
      </c>
      <c r="B1389" s="88" t="str">
        <f>Solieusap!B733</f>
        <v>cb25</v>
      </c>
      <c r="C1389" s="88" t="str">
        <f>Solieusap!C733</f>
        <v>Combination</v>
      </c>
      <c r="D1389" s="88">
        <f>Solieusap!D733</f>
        <v>0</v>
      </c>
      <c r="E1389" s="19">
        <f>(Solieusap!E733)</f>
        <v>-0.1424</v>
      </c>
      <c r="F1389" s="19">
        <f>(Solieusap!F733)</f>
        <v>-0.56389999999999996</v>
      </c>
      <c r="G1389" s="19">
        <f>(Solieusap!G733)</f>
        <v>20.6342</v>
      </c>
      <c r="H1389" s="19">
        <f>(Solieusap!H733)</f>
        <v>0.78552999999999995</v>
      </c>
      <c r="I1389" s="19">
        <f>(Solieusap!I733)</f>
        <v>-0.1275</v>
      </c>
      <c r="J1389" s="19">
        <f>(Solieusap!J733)</f>
        <v>1.08E-3</v>
      </c>
      <c r="K1389" s="19">
        <f t="shared" si="83"/>
        <v>-0.1424</v>
      </c>
      <c r="L1389" s="19">
        <f t="shared" si="84"/>
        <v>-0.56389999999999996</v>
      </c>
      <c r="M1389" s="19">
        <f t="shared" si="85"/>
        <v>20.6342</v>
      </c>
    </row>
    <row r="1390" spans="1:13" hidden="1">
      <c r="A1390" s="88" t="str">
        <f>Solieusap!A1004</f>
        <v>141</v>
      </c>
      <c r="B1390" s="88" t="str">
        <f>Solieusap!B1004</f>
        <v>cb20</v>
      </c>
      <c r="C1390" s="88" t="str">
        <f>Solieusap!C1004</f>
        <v>Combination</v>
      </c>
      <c r="D1390" s="88">
        <f>Solieusap!D1004</f>
        <v>0</v>
      </c>
      <c r="E1390" s="19">
        <f>(Solieusap!E1004)</f>
        <v>-0.1424</v>
      </c>
      <c r="F1390" s="19">
        <f>(Solieusap!F1004)</f>
        <v>0.39560000000000001</v>
      </c>
      <c r="G1390" s="19">
        <f>(Solieusap!G1004)</f>
        <v>22.416</v>
      </c>
      <c r="H1390" s="19">
        <f>(Solieusap!H1004)</f>
        <v>-0.54430000000000001</v>
      </c>
      <c r="I1390" s="19">
        <f>(Solieusap!I1004)</f>
        <v>-0.12606000000000001</v>
      </c>
      <c r="J1390" s="19">
        <f>(Solieusap!J1004)</f>
        <v>-9.1E-4</v>
      </c>
      <c r="K1390" s="19">
        <f t="shared" si="83"/>
        <v>-0.1424</v>
      </c>
      <c r="L1390" s="19">
        <f t="shared" si="84"/>
        <v>0.39560000000000001</v>
      </c>
      <c r="M1390" s="19">
        <f t="shared" si="85"/>
        <v>22.416</v>
      </c>
    </row>
    <row r="1391" spans="1:13" hidden="1">
      <c r="A1391" s="88" t="str">
        <f>Solieusap!A736</f>
        <v>129</v>
      </c>
      <c r="B1391" s="88" t="str">
        <f>Solieusap!B736</f>
        <v>cb28</v>
      </c>
      <c r="C1391" s="88" t="str">
        <f>Solieusap!C736</f>
        <v>Combination</v>
      </c>
      <c r="D1391" s="88">
        <f>Solieusap!D736</f>
        <v>0</v>
      </c>
      <c r="E1391" s="19">
        <f>(Solieusap!E736)</f>
        <v>-0.1424</v>
      </c>
      <c r="F1391" s="19">
        <f>(Solieusap!F736)</f>
        <v>-0.54220000000000002</v>
      </c>
      <c r="G1391" s="19">
        <f>(Solieusap!G736)</f>
        <v>16.469799999999999</v>
      </c>
      <c r="H1391" s="19">
        <f>(Solieusap!H736)</f>
        <v>0.75026000000000004</v>
      </c>
      <c r="I1391" s="19">
        <f>(Solieusap!I736)</f>
        <v>-0.12706999999999999</v>
      </c>
      <c r="J1391" s="19">
        <f>(Solieusap!J736)</f>
        <v>9.7000000000000005E-4</v>
      </c>
      <c r="K1391" s="19">
        <f t="shared" si="83"/>
        <v>-0.1424</v>
      </c>
      <c r="L1391" s="19">
        <f t="shared" si="84"/>
        <v>-0.54220000000000002</v>
      </c>
      <c r="M1391" s="19">
        <f t="shared" si="85"/>
        <v>16.469799999999999</v>
      </c>
    </row>
    <row r="1392" spans="1:13" hidden="1">
      <c r="A1392" s="88" t="str">
        <f>Solieusap!A1467</f>
        <v>161</v>
      </c>
      <c r="B1392" s="88" t="str">
        <f>Solieusap!B1467</f>
        <v>cb23</v>
      </c>
      <c r="C1392" s="88" t="str">
        <f>Solieusap!C1467</f>
        <v>Combination</v>
      </c>
      <c r="D1392" s="88">
        <f>Solieusap!D1467</f>
        <v>0</v>
      </c>
      <c r="E1392" s="19">
        <f>(Solieusap!E1467)</f>
        <v>-0.14249999999999999</v>
      </c>
      <c r="F1392" s="19">
        <f>(Solieusap!F1467)</f>
        <v>0.47810000000000002</v>
      </c>
      <c r="G1392" s="19">
        <f>(Solieusap!G1467)</f>
        <v>28.2898</v>
      </c>
      <c r="H1392" s="19">
        <f>(Solieusap!H1467)</f>
        <v>-0.51463999999999999</v>
      </c>
      <c r="I1392" s="19">
        <f>(Solieusap!I1467)</f>
        <v>-0.12594</v>
      </c>
      <c r="J1392" s="19">
        <f>(Solieusap!J1467)</f>
        <v>-5.5000000000000003E-4</v>
      </c>
      <c r="K1392" s="19">
        <f t="shared" si="83"/>
        <v>-0.14249999999999999</v>
      </c>
      <c r="L1392" s="19">
        <f t="shared" si="84"/>
        <v>0.47810000000000002</v>
      </c>
      <c r="M1392" s="19">
        <f t="shared" si="85"/>
        <v>28.2898</v>
      </c>
    </row>
    <row r="1393" spans="1:13" hidden="1">
      <c r="A1393" s="88" t="str">
        <f>Solieusap!A711</f>
        <v>129</v>
      </c>
      <c r="B1393" s="88" t="str">
        <f>Solieusap!B711</f>
        <v>CB3</v>
      </c>
      <c r="C1393" s="88" t="str">
        <f>Solieusap!C711</f>
        <v>Combination</v>
      </c>
      <c r="D1393" s="88">
        <f>Solieusap!D711</f>
        <v>0</v>
      </c>
      <c r="E1393" s="19">
        <f>(Solieusap!E711)</f>
        <v>-0.14249999999999999</v>
      </c>
      <c r="F1393" s="19">
        <f>(Solieusap!F711)</f>
        <v>-9.1600000000000001E-2</v>
      </c>
      <c r="G1393" s="19">
        <f>(Solieusap!G711)</f>
        <v>18.3704</v>
      </c>
      <c r="H1393" s="19">
        <f>(Solieusap!H711)</f>
        <v>0.11506</v>
      </c>
      <c r="I1393" s="19">
        <f>(Solieusap!I711)</f>
        <v>-0.12711</v>
      </c>
      <c r="J1393" s="19">
        <f>(Solieusap!J711)</f>
        <v>3.2000000000000003E-4</v>
      </c>
      <c r="K1393" s="19">
        <f t="shared" si="83"/>
        <v>-0.14249999999999999</v>
      </c>
      <c r="L1393" s="19">
        <f t="shared" si="84"/>
        <v>-9.1600000000000001E-2</v>
      </c>
      <c r="M1393" s="19">
        <f t="shared" si="85"/>
        <v>18.3704</v>
      </c>
    </row>
    <row r="1394" spans="1:13" hidden="1">
      <c r="A1394" s="88" t="str">
        <f>Solieusap!A973</f>
        <v>141</v>
      </c>
      <c r="B1394" s="88" t="str">
        <f>Solieusap!B973</f>
        <v>TT</v>
      </c>
      <c r="C1394" s="88" t="str">
        <f>Solieusap!C973</f>
        <v>LinStatic</v>
      </c>
      <c r="D1394" s="88">
        <f>Solieusap!D973</f>
        <v>0</v>
      </c>
      <c r="E1394" s="19">
        <f>(Solieusap!E973)</f>
        <v>-0.14249999999999999</v>
      </c>
      <c r="F1394" s="19">
        <f>(Solieusap!F973)</f>
        <v>-6.4999999999999997E-3</v>
      </c>
      <c r="G1394" s="19">
        <f>(Solieusap!G973)</f>
        <v>13.3849</v>
      </c>
      <c r="H1394" s="19">
        <f>(Solieusap!H973)</f>
        <v>1.0659999999999999E-2</v>
      </c>
      <c r="I1394" s="19">
        <f>(Solieusap!I973)</f>
        <v>-0.12711</v>
      </c>
      <c r="J1394" s="19">
        <f>(Solieusap!J973)</f>
        <v>-1.3999999999999999E-4</v>
      </c>
      <c r="K1394" s="19">
        <f t="shared" si="83"/>
        <v>-0.14249999999999999</v>
      </c>
      <c r="L1394" s="19">
        <f t="shared" si="84"/>
        <v>-6.4999999999999997E-3</v>
      </c>
      <c r="M1394" s="19">
        <f t="shared" si="85"/>
        <v>13.3849</v>
      </c>
    </row>
    <row r="1395" spans="1:13" hidden="1">
      <c r="A1395" s="88" t="str">
        <f>Solieusap!A1452</f>
        <v>161</v>
      </c>
      <c r="B1395" s="88" t="str">
        <f>Solieusap!B1452</f>
        <v>cb8</v>
      </c>
      <c r="C1395" s="88" t="str">
        <f>Solieusap!C1452</f>
        <v>Combination</v>
      </c>
      <c r="D1395" s="88">
        <f>Solieusap!D1452</f>
        <v>0</v>
      </c>
      <c r="E1395" s="19">
        <f>(Solieusap!E1452)</f>
        <v>-0.1426</v>
      </c>
      <c r="F1395" s="19">
        <f>(Solieusap!F1452)</f>
        <v>0.57310000000000005</v>
      </c>
      <c r="G1395" s="19">
        <f>(Solieusap!G1452)</f>
        <v>25.101500000000001</v>
      </c>
      <c r="H1395" s="19">
        <f>(Solieusap!H1452)</f>
        <v>-0.62434000000000001</v>
      </c>
      <c r="I1395" s="19">
        <f>(Solieusap!I1452)</f>
        <v>-0.12601999999999999</v>
      </c>
      <c r="J1395" s="19">
        <f>(Solieusap!J1452)</f>
        <v>-5.9000000000000003E-4</v>
      </c>
      <c r="K1395" s="19">
        <f t="shared" si="83"/>
        <v>-0.1426</v>
      </c>
      <c r="L1395" s="19">
        <f t="shared" si="84"/>
        <v>0.57310000000000005</v>
      </c>
      <c r="M1395" s="19">
        <f t="shared" si="85"/>
        <v>25.101500000000001</v>
      </c>
    </row>
    <row r="1396" spans="1:13" hidden="1">
      <c r="A1396" s="88" t="str">
        <f>Solieusap!A1468</f>
        <v>161</v>
      </c>
      <c r="B1396" s="88" t="str">
        <f>Solieusap!B1468</f>
        <v>cb24</v>
      </c>
      <c r="C1396" s="88" t="str">
        <f>Solieusap!C1468</f>
        <v>Combination</v>
      </c>
      <c r="D1396" s="88">
        <f>Solieusap!D1468</f>
        <v>0</v>
      </c>
      <c r="E1396" s="19">
        <f>(Solieusap!E1468)</f>
        <v>-0.1426</v>
      </c>
      <c r="F1396" s="19">
        <f>(Solieusap!F1468)</f>
        <v>0.50090000000000001</v>
      </c>
      <c r="G1396" s="19">
        <f>(Solieusap!G1468)</f>
        <v>28.341200000000001</v>
      </c>
      <c r="H1396" s="19">
        <f>(Solieusap!H1468)</f>
        <v>-0.5464</v>
      </c>
      <c r="I1396" s="19">
        <f>(Solieusap!I1468)</f>
        <v>-0.12612000000000001</v>
      </c>
      <c r="J1396" s="19">
        <f>(Solieusap!J1468)</f>
        <v>-5.1999999999999995E-4</v>
      </c>
      <c r="K1396" s="19">
        <f t="shared" si="83"/>
        <v>-0.1426</v>
      </c>
      <c r="L1396" s="19">
        <f t="shared" si="84"/>
        <v>0.50090000000000001</v>
      </c>
      <c r="M1396" s="19">
        <f t="shared" si="85"/>
        <v>28.341200000000001</v>
      </c>
    </row>
    <row r="1397" spans="1:13" hidden="1">
      <c r="A1397" s="88" t="str">
        <f>Solieusap!A1465</f>
        <v>161</v>
      </c>
      <c r="B1397" s="88" t="str">
        <f>Solieusap!B1465</f>
        <v>cb21</v>
      </c>
      <c r="C1397" s="88" t="str">
        <f>Solieusap!C1465</f>
        <v>Combination</v>
      </c>
      <c r="D1397" s="88">
        <f>Solieusap!D1465</f>
        <v>0</v>
      </c>
      <c r="E1397" s="19">
        <f>(Solieusap!E1465)</f>
        <v>-0.14269999999999999</v>
      </c>
      <c r="F1397" s="19">
        <f>(Solieusap!F1465)</f>
        <v>0.49719999999999998</v>
      </c>
      <c r="G1397" s="19">
        <f>(Solieusap!G1465)</f>
        <v>28.264700000000001</v>
      </c>
      <c r="H1397" s="19">
        <f>(Solieusap!H1465)</f>
        <v>-0.54171999999999998</v>
      </c>
      <c r="I1397" s="19">
        <f>(Solieusap!I1465)</f>
        <v>-0.12617999999999999</v>
      </c>
      <c r="J1397" s="19">
        <f>(Solieusap!J1465)</f>
        <v>-5.2999999999999998E-4</v>
      </c>
      <c r="K1397" s="19">
        <f t="shared" si="83"/>
        <v>-0.14269999999999999</v>
      </c>
      <c r="L1397" s="19">
        <f t="shared" si="84"/>
        <v>0.49719999999999998</v>
      </c>
      <c r="M1397" s="19">
        <f t="shared" si="85"/>
        <v>28.264700000000001</v>
      </c>
    </row>
    <row r="1398" spans="1:13" hidden="1">
      <c r="A1398" s="88" t="str">
        <f>Solieusap!A1103</f>
        <v>145</v>
      </c>
      <c r="B1398" s="88" t="str">
        <f>Solieusap!B1103</f>
        <v>cb27</v>
      </c>
      <c r="C1398" s="88" t="str">
        <f>Solieusap!C1103</f>
        <v>Combination</v>
      </c>
      <c r="D1398" s="88">
        <f>Solieusap!D1103</f>
        <v>0</v>
      </c>
      <c r="E1398" s="19">
        <f>(Solieusap!E1103)</f>
        <v>-0.14269999999999999</v>
      </c>
      <c r="F1398" s="19">
        <f>(Solieusap!F1103)</f>
        <v>-0.51429999999999998</v>
      </c>
      <c r="G1398" s="19">
        <f>(Solieusap!G1103)</f>
        <v>25.999300000000002</v>
      </c>
      <c r="H1398" s="19">
        <f>(Solieusap!H1103)</f>
        <v>0.73814000000000002</v>
      </c>
      <c r="I1398" s="19">
        <f>(Solieusap!I1103)</f>
        <v>-0.12769</v>
      </c>
      <c r="J1398" s="19">
        <f>(Solieusap!J1103)</f>
        <v>-4.2000000000000002E-4</v>
      </c>
      <c r="K1398" s="19">
        <f t="shared" si="83"/>
        <v>-0.14269999999999999</v>
      </c>
      <c r="L1398" s="19">
        <f t="shared" si="84"/>
        <v>-0.51429999999999998</v>
      </c>
      <c r="M1398" s="19">
        <f t="shared" si="85"/>
        <v>25.999300000000002</v>
      </c>
    </row>
    <row r="1399" spans="1:13" hidden="1">
      <c r="A1399" s="88" t="str">
        <f>Solieusap!A1104</f>
        <v>145</v>
      </c>
      <c r="B1399" s="88" t="str">
        <f>Solieusap!B1104</f>
        <v>cb28</v>
      </c>
      <c r="C1399" s="88" t="str">
        <f>Solieusap!C1104</f>
        <v>Combination</v>
      </c>
      <c r="D1399" s="88">
        <f>Solieusap!D1104</f>
        <v>0</v>
      </c>
      <c r="E1399" s="19">
        <f>(Solieusap!E1104)</f>
        <v>-0.14269999999999999</v>
      </c>
      <c r="F1399" s="19">
        <f>(Solieusap!F1104)</f>
        <v>-0.4839</v>
      </c>
      <c r="G1399" s="19">
        <f>(Solieusap!G1104)</f>
        <v>25.9405</v>
      </c>
      <c r="H1399" s="19">
        <f>(Solieusap!H1104)</f>
        <v>0.69859000000000004</v>
      </c>
      <c r="I1399" s="19">
        <f>(Solieusap!I1104)</f>
        <v>-0.12772</v>
      </c>
      <c r="J1399" s="19">
        <f>(Solieusap!J1104)</f>
        <v>-2.4000000000000001E-4</v>
      </c>
      <c r="K1399" s="19">
        <f t="shared" si="83"/>
        <v>-0.14269999999999999</v>
      </c>
      <c r="L1399" s="19">
        <f t="shared" si="84"/>
        <v>-0.4839</v>
      </c>
      <c r="M1399" s="19">
        <f t="shared" si="85"/>
        <v>25.9405</v>
      </c>
    </row>
    <row r="1400" spans="1:13" hidden="1">
      <c r="A1400" s="88" t="str">
        <f>Solieusap!A1065</f>
        <v>145</v>
      </c>
      <c r="B1400" s="88" t="str">
        <f>Solieusap!B1065</f>
        <v>TT</v>
      </c>
      <c r="C1400" s="88" t="str">
        <f>Solieusap!C1065</f>
        <v>LinStatic</v>
      </c>
      <c r="D1400" s="88">
        <f>Solieusap!D1065</f>
        <v>0</v>
      </c>
      <c r="E1400" s="19">
        <f>(Solieusap!E1065)</f>
        <v>-0.14269999999999999</v>
      </c>
      <c r="F1400" s="19">
        <f>(Solieusap!F1065)</f>
        <v>6.7400000000000002E-2</v>
      </c>
      <c r="G1400" s="19">
        <f>(Solieusap!G1065)</f>
        <v>20.3522</v>
      </c>
      <c r="H1400" s="19">
        <f>(Solieusap!H1065)</f>
        <v>-5.5300000000000002E-2</v>
      </c>
      <c r="I1400" s="19">
        <f>(Solieusap!I1065)</f>
        <v>-0.12731999999999999</v>
      </c>
      <c r="J1400" s="19">
        <f>(Solieusap!J1065)</f>
        <v>-1.2999999999999999E-4</v>
      </c>
      <c r="K1400" s="19">
        <f t="shared" si="83"/>
        <v>-0.14269999999999999</v>
      </c>
      <c r="L1400" s="19">
        <f t="shared" si="84"/>
        <v>6.7400000000000002E-2</v>
      </c>
      <c r="M1400" s="19">
        <f t="shared" si="85"/>
        <v>20.3522</v>
      </c>
    </row>
    <row r="1401" spans="1:13" hidden="1">
      <c r="A1401" s="88" t="str">
        <f>Solieusap!A1102</f>
        <v>145</v>
      </c>
      <c r="B1401" s="88" t="str">
        <f>Solieusap!B1102</f>
        <v>cb26</v>
      </c>
      <c r="C1401" s="88" t="str">
        <f>Solieusap!C1102</f>
        <v>Combination</v>
      </c>
      <c r="D1401" s="88">
        <f>Solieusap!D1102</f>
        <v>0</v>
      </c>
      <c r="E1401" s="19">
        <f>(Solieusap!E1102)</f>
        <v>-0.14280000000000001</v>
      </c>
      <c r="F1401" s="19">
        <f>(Solieusap!F1102)</f>
        <v>-0.45939999999999998</v>
      </c>
      <c r="G1401" s="19">
        <f>(Solieusap!G1102)</f>
        <v>25.901800000000001</v>
      </c>
      <c r="H1401" s="19">
        <f>(Solieusap!H1102)</f>
        <v>0.66673000000000004</v>
      </c>
      <c r="I1401" s="19">
        <f>(Solieusap!I1102)</f>
        <v>-0.12778999999999999</v>
      </c>
      <c r="J1401" s="19">
        <f>(Solieusap!J1102)</f>
        <v>-2.2000000000000001E-4</v>
      </c>
      <c r="K1401" s="19">
        <f t="shared" si="83"/>
        <v>-0.14280000000000001</v>
      </c>
      <c r="L1401" s="19">
        <f t="shared" si="84"/>
        <v>-0.45939999999999998</v>
      </c>
      <c r="M1401" s="19">
        <f t="shared" si="85"/>
        <v>25.901800000000001</v>
      </c>
    </row>
    <row r="1402" spans="1:13" hidden="1">
      <c r="A1402" s="88" t="str">
        <f>Solieusap!A1105</f>
        <v>145</v>
      </c>
      <c r="B1402" s="88" t="str">
        <f>Solieusap!B1105</f>
        <v>cb29</v>
      </c>
      <c r="C1402" s="88" t="str">
        <f>Solieusap!C1105</f>
        <v>Combination</v>
      </c>
      <c r="D1402" s="88">
        <f>Solieusap!D1105</f>
        <v>0</v>
      </c>
      <c r="E1402" s="19">
        <f>(Solieusap!E1105)</f>
        <v>-0.14280000000000001</v>
      </c>
      <c r="F1402" s="19">
        <f>(Solieusap!F1105)</f>
        <v>-0.4577</v>
      </c>
      <c r="G1402" s="19">
        <f>(Solieusap!G1105)</f>
        <v>25.816199999999998</v>
      </c>
      <c r="H1402" s="19">
        <f>(Solieusap!H1105)</f>
        <v>0.66379999999999995</v>
      </c>
      <c r="I1402" s="19">
        <f>(Solieusap!I1105)</f>
        <v>-0.12784000000000001</v>
      </c>
      <c r="J1402" s="19">
        <f>(Solieusap!J1105)</f>
        <v>-2.3000000000000001E-4</v>
      </c>
      <c r="K1402" s="19">
        <f t="shared" si="83"/>
        <v>-0.14280000000000001</v>
      </c>
      <c r="L1402" s="19">
        <f t="shared" si="84"/>
        <v>-0.4577</v>
      </c>
      <c r="M1402" s="19">
        <f t="shared" si="85"/>
        <v>25.816199999999998</v>
      </c>
    </row>
    <row r="1403" spans="1:13" hidden="1">
      <c r="A1403" s="88" t="str">
        <f>Solieusap!A433</f>
        <v>115</v>
      </c>
      <c r="B1403" s="88" t="str">
        <f>Solieusap!B433</f>
        <v>CB1</v>
      </c>
      <c r="C1403" s="88" t="str">
        <f>Solieusap!C433</f>
        <v>Combination</v>
      </c>
      <c r="D1403" s="88">
        <f>Solieusap!D433</f>
        <v>0</v>
      </c>
      <c r="E1403" s="19">
        <f>(Solieusap!E433)</f>
        <v>-0.1429</v>
      </c>
      <c r="F1403" s="19">
        <f>(Solieusap!F433)</f>
        <v>1.6029999999999999E-4</v>
      </c>
      <c r="G1403" s="19">
        <f>(Solieusap!G433)</f>
        <v>26.5244</v>
      </c>
      <c r="H1403" s="19">
        <f>(Solieusap!H433)</f>
        <v>3.5970000000000002E-2</v>
      </c>
      <c r="I1403" s="19">
        <f>(Solieusap!I433)</f>
        <v>-0.12716</v>
      </c>
      <c r="J1403" s="19">
        <f>(Solieusap!J433)</f>
        <v>-9.912E-5</v>
      </c>
      <c r="K1403" s="19">
        <f t="shared" si="83"/>
        <v>-0.1429</v>
      </c>
      <c r="L1403" s="19">
        <f t="shared" si="84"/>
        <v>1.6029999999999999E-4</v>
      </c>
      <c r="M1403" s="19">
        <f t="shared" si="85"/>
        <v>26.5244</v>
      </c>
    </row>
    <row r="1404" spans="1:13" hidden="1">
      <c r="A1404" s="88" t="str">
        <f>Solieusap!A717</f>
        <v>129</v>
      </c>
      <c r="B1404" s="88" t="str">
        <f>Solieusap!B717</f>
        <v>cb9</v>
      </c>
      <c r="C1404" s="88" t="str">
        <f>Solieusap!C717</f>
        <v>Combination</v>
      </c>
      <c r="D1404" s="88">
        <f>Solieusap!D717</f>
        <v>0</v>
      </c>
      <c r="E1404" s="19">
        <f>(Solieusap!E717)</f>
        <v>-0.1429</v>
      </c>
      <c r="F1404" s="19">
        <f>(Solieusap!F717)</f>
        <v>-0.5746</v>
      </c>
      <c r="G1404" s="19">
        <f>(Solieusap!G717)</f>
        <v>12.080299999999999</v>
      </c>
      <c r="H1404" s="19">
        <f>(Solieusap!H717)</f>
        <v>0.79354999999999998</v>
      </c>
      <c r="I1404" s="19">
        <f>(Solieusap!I717)</f>
        <v>-0.12751999999999999</v>
      </c>
      <c r="J1404" s="19">
        <f>(Solieusap!J717)</f>
        <v>1.1000000000000001E-3</v>
      </c>
      <c r="K1404" s="19">
        <f t="shared" si="83"/>
        <v>-0.1429</v>
      </c>
      <c r="L1404" s="19">
        <f t="shared" si="84"/>
        <v>-0.5746</v>
      </c>
      <c r="M1404" s="19">
        <f t="shared" si="85"/>
        <v>12.080299999999999</v>
      </c>
    </row>
    <row r="1405" spans="1:13" hidden="1">
      <c r="A1405" s="88" t="str">
        <f>Solieusap!A735</f>
        <v>129</v>
      </c>
      <c r="B1405" s="88" t="str">
        <f>Solieusap!B735</f>
        <v>cb27</v>
      </c>
      <c r="C1405" s="88" t="str">
        <f>Solieusap!C735</f>
        <v>Combination</v>
      </c>
      <c r="D1405" s="88">
        <f>Solieusap!D735</f>
        <v>0</v>
      </c>
      <c r="E1405" s="19">
        <f>(Solieusap!E735)</f>
        <v>-0.1431</v>
      </c>
      <c r="F1405" s="19">
        <f>(Solieusap!F735)</f>
        <v>-0.5544</v>
      </c>
      <c r="G1405" s="19">
        <f>(Solieusap!G735)</f>
        <v>16.367899999999999</v>
      </c>
      <c r="H1405" s="19">
        <f>(Solieusap!H735)</f>
        <v>0.77351999999999999</v>
      </c>
      <c r="I1405" s="19">
        <f>(Solieusap!I735)</f>
        <v>-0.12762999999999999</v>
      </c>
      <c r="J1405" s="19">
        <f>(Solieusap!J735)</f>
        <v>1.1299999999999999E-3</v>
      </c>
      <c r="K1405" s="19">
        <f t="shared" si="83"/>
        <v>-0.1431</v>
      </c>
      <c r="L1405" s="19">
        <f t="shared" si="84"/>
        <v>-0.5544</v>
      </c>
      <c r="M1405" s="19">
        <f t="shared" si="85"/>
        <v>16.367899999999999</v>
      </c>
    </row>
    <row r="1406" spans="1:13" hidden="1">
      <c r="A1406" s="88" t="str">
        <f>Solieusap!A625</f>
        <v>125</v>
      </c>
      <c r="B1406" s="88" t="str">
        <f>Solieusap!B625</f>
        <v>cb9</v>
      </c>
      <c r="C1406" s="88" t="str">
        <f>Solieusap!C625</f>
        <v>Combination</v>
      </c>
      <c r="D1406" s="88">
        <f>Solieusap!D625</f>
        <v>0</v>
      </c>
      <c r="E1406" s="19">
        <f>(Solieusap!E625)</f>
        <v>-0.14319999999999999</v>
      </c>
      <c r="F1406" s="19">
        <f>(Solieusap!F625)</f>
        <v>-0.61080000000000001</v>
      </c>
      <c r="G1406" s="19">
        <f>(Solieusap!G625)</f>
        <v>13.778</v>
      </c>
      <c r="H1406" s="19">
        <f>(Solieusap!H625)</f>
        <v>0.83616999999999997</v>
      </c>
      <c r="I1406" s="19">
        <f>(Solieusap!I625)</f>
        <v>-0.12714</v>
      </c>
      <c r="J1406" s="19">
        <f>(Solieusap!J625)</f>
        <v>1.81E-3</v>
      </c>
      <c r="K1406" s="19">
        <f t="shared" si="83"/>
        <v>-0.14319999999999999</v>
      </c>
      <c r="L1406" s="19">
        <f t="shared" si="84"/>
        <v>-0.61080000000000001</v>
      </c>
      <c r="M1406" s="19">
        <f t="shared" si="85"/>
        <v>13.778</v>
      </c>
    </row>
    <row r="1407" spans="1:13" hidden="1">
      <c r="A1407" s="88" t="str">
        <f>Solieusap!A1085</f>
        <v>145</v>
      </c>
      <c r="B1407" s="88" t="str">
        <f>Solieusap!B1085</f>
        <v>cb9</v>
      </c>
      <c r="C1407" s="88" t="str">
        <f>Solieusap!C1085</f>
        <v>Combination</v>
      </c>
      <c r="D1407" s="88">
        <f>Solieusap!D1085</f>
        <v>0</v>
      </c>
      <c r="E1407" s="19">
        <f>(Solieusap!E1085)</f>
        <v>-0.1434</v>
      </c>
      <c r="F1407" s="19">
        <f>(Solieusap!F1085)</f>
        <v>-0.51149999999999995</v>
      </c>
      <c r="G1407" s="19">
        <f>(Solieusap!G1085)</f>
        <v>21.388400000000001</v>
      </c>
      <c r="H1407" s="19">
        <f>(Solieusap!H1085)</f>
        <v>0.73773999999999995</v>
      </c>
      <c r="I1407" s="19">
        <f>(Solieusap!I1085)</f>
        <v>-0.12836</v>
      </c>
      <c r="J1407" s="19">
        <f>(Solieusap!J1085)</f>
        <v>-2.4000000000000001E-4</v>
      </c>
      <c r="K1407" s="19">
        <f t="shared" si="83"/>
        <v>-0.1434</v>
      </c>
      <c r="L1407" s="19">
        <f t="shared" si="84"/>
        <v>-0.51149999999999995</v>
      </c>
      <c r="M1407" s="19">
        <f t="shared" si="85"/>
        <v>21.388400000000001</v>
      </c>
    </row>
    <row r="1408" spans="1:13" hidden="1">
      <c r="A1408" s="88" t="str">
        <f>Solieusap!A645</f>
        <v>125</v>
      </c>
      <c r="B1408" s="88" t="str">
        <f>Solieusap!B645</f>
        <v>cb29</v>
      </c>
      <c r="C1408" s="88" t="str">
        <f>Solieusap!C645</f>
        <v>Combination</v>
      </c>
      <c r="D1408" s="88">
        <f>Solieusap!D645</f>
        <v>0</v>
      </c>
      <c r="E1408" s="19">
        <f>(Solieusap!E645)</f>
        <v>-0.1434</v>
      </c>
      <c r="F1408" s="19">
        <f>(Solieusap!F645)</f>
        <v>-0.55710000000000004</v>
      </c>
      <c r="G1408" s="19">
        <f>(Solieusap!G645)</f>
        <v>18.159700000000001</v>
      </c>
      <c r="H1408" s="19">
        <f>(Solieusap!H645)</f>
        <v>0.76119999999999999</v>
      </c>
      <c r="I1408" s="19">
        <f>(Solieusap!I645)</f>
        <v>-0.12737999999999999</v>
      </c>
      <c r="J1408" s="19">
        <f>(Solieusap!J645)</f>
        <v>1.6199999999999999E-3</v>
      </c>
      <c r="K1408" s="19">
        <f t="shared" si="83"/>
        <v>-0.1434</v>
      </c>
      <c r="L1408" s="19">
        <f t="shared" si="84"/>
        <v>-0.55710000000000004</v>
      </c>
      <c r="M1408" s="19">
        <f t="shared" si="85"/>
        <v>18.159700000000001</v>
      </c>
    </row>
    <row r="1409" spans="1:13" hidden="1">
      <c r="A1409" s="88" t="str">
        <f>Solieusap!A642</f>
        <v>125</v>
      </c>
      <c r="B1409" s="88" t="str">
        <f>Solieusap!B642</f>
        <v>cb26</v>
      </c>
      <c r="C1409" s="88" t="str">
        <f>Solieusap!C642</f>
        <v>Combination</v>
      </c>
      <c r="D1409" s="88">
        <f>Solieusap!D642</f>
        <v>0</v>
      </c>
      <c r="E1409" s="19">
        <f>(Solieusap!E642)</f>
        <v>-0.1434</v>
      </c>
      <c r="F1409" s="19">
        <f>(Solieusap!F642)</f>
        <v>-0.56000000000000005</v>
      </c>
      <c r="G1409" s="19">
        <f>(Solieusap!G642)</f>
        <v>18.125499999999999</v>
      </c>
      <c r="H1409" s="19">
        <f>(Solieusap!H642)</f>
        <v>0.76512999999999998</v>
      </c>
      <c r="I1409" s="19">
        <f>(Solieusap!I642)</f>
        <v>-0.12737999999999999</v>
      </c>
      <c r="J1409" s="19">
        <f>(Solieusap!J642)</f>
        <v>1.6100000000000001E-3</v>
      </c>
      <c r="K1409" s="19">
        <f t="shared" si="83"/>
        <v>-0.1434</v>
      </c>
      <c r="L1409" s="19">
        <f t="shared" si="84"/>
        <v>-0.56000000000000005</v>
      </c>
      <c r="M1409" s="19">
        <f t="shared" si="85"/>
        <v>18.125499999999999</v>
      </c>
    </row>
    <row r="1410" spans="1:13" hidden="1">
      <c r="A1410" s="88" t="str">
        <f>Solieusap!A644</f>
        <v>125</v>
      </c>
      <c r="B1410" s="88" t="str">
        <f>Solieusap!B644</f>
        <v>cb28</v>
      </c>
      <c r="C1410" s="88" t="str">
        <f>Solieusap!C644</f>
        <v>Combination</v>
      </c>
      <c r="D1410" s="88">
        <f>Solieusap!D644</f>
        <v>0</v>
      </c>
      <c r="E1410" s="19">
        <f>(Solieusap!E644)</f>
        <v>-0.14349999999999999</v>
      </c>
      <c r="F1410" s="19">
        <f>(Solieusap!F644)</f>
        <v>-0.58040000000000003</v>
      </c>
      <c r="G1410" s="19">
        <f>(Solieusap!G644)</f>
        <v>18.1737</v>
      </c>
      <c r="H1410" s="19">
        <f>(Solieusap!H644)</f>
        <v>0.79290000000000005</v>
      </c>
      <c r="I1410" s="19">
        <f>(Solieusap!I644)</f>
        <v>-0.12751000000000001</v>
      </c>
      <c r="J1410" s="19">
        <f>(Solieusap!J644)</f>
        <v>1.5499999999999999E-3</v>
      </c>
      <c r="K1410" s="19">
        <f t="shared" si="83"/>
        <v>-0.14349999999999999</v>
      </c>
      <c r="L1410" s="19">
        <f t="shared" si="84"/>
        <v>-0.58040000000000003</v>
      </c>
      <c r="M1410" s="19">
        <f t="shared" si="85"/>
        <v>18.1737</v>
      </c>
    </row>
    <row r="1411" spans="1:13" hidden="1">
      <c r="A1411" s="88" t="str">
        <f>Solieusap!A643</f>
        <v>125</v>
      </c>
      <c r="B1411" s="88" t="str">
        <f>Solieusap!B643</f>
        <v>cb27</v>
      </c>
      <c r="C1411" s="88" t="str">
        <f>Solieusap!C643</f>
        <v>Combination</v>
      </c>
      <c r="D1411" s="88">
        <f>Solieusap!D643</f>
        <v>0</v>
      </c>
      <c r="E1411" s="19">
        <f>(Solieusap!E643)</f>
        <v>-0.14410000000000001</v>
      </c>
      <c r="F1411" s="19">
        <f>(Solieusap!F643)</f>
        <v>-0.60519999999999996</v>
      </c>
      <c r="G1411" s="19">
        <f>(Solieusap!G643)</f>
        <v>18.186699999999998</v>
      </c>
      <c r="H1411" s="19">
        <f>(Solieusap!H643)</f>
        <v>0.82682</v>
      </c>
      <c r="I1411" s="19">
        <f>(Solieusap!I643)</f>
        <v>-0.12808</v>
      </c>
      <c r="J1411" s="19">
        <f>(Solieusap!J643)</f>
        <v>1.6199999999999999E-3</v>
      </c>
      <c r="K1411" s="19">
        <f t="shared" si="83"/>
        <v>-0.14410000000000001</v>
      </c>
      <c r="L1411" s="19">
        <f t="shared" si="84"/>
        <v>-0.60519999999999996</v>
      </c>
      <c r="M1411" s="19">
        <f t="shared" si="85"/>
        <v>18.186699999999998</v>
      </c>
    </row>
    <row r="1412" spans="1:13" hidden="1">
      <c r="A1412" s="88" t="str">
        <f>Solieusap!A1445</f>
        <v>161</v>
      </c>
      <c r="B1412" s="88" t="str">
        <f>Solieusap!B1445</f>
        <v>CB1</v>
      </c>
      <c r="C1412" s="88" t="str">
        <f>Solieusap!C1445</f>
        <v>Combination</v>
      </c>
      <c r="D1412" s="88">
        <f>Solieusap!D1445</f>
        <v>0</v>
      </c>
      <c r="E1412" s="19">
        <f>(Solieusap!E1445)</f>
        <v>-0.14419999999999999</v>
      </c>
      <c r="F1412" s="19">
        <f>(Solieusap!F1445)</f>
        <v>-0.16120000000000001</v>
      </c>
      <c r="G1412" s="19">
        <f>(Solieusap!G1445)</f>
        <v>32.894599999999997</v>
      </c>
      <c r="H1412" s="19">
        <f>(Solieusap!H1445)</f>
        <v>0.18087</v>
      </c>
      <c r="I1412" s="19">
        <f>(Solieusap!I1445)</f>
        <v>-0.12877</v>
      </c>
      <c r="J1412" s="19">
        <f>(Solieusap!J1445)</f>
        <v>2.0000000000000001E-4</v>
      </c>
      <c r="K1412" s="19">
        <f t="shared" si="83"/>
        <v>-0.14419999999999999</v>
      </c>
      <c r="L1412" s="19">
        <f t="shared" si="84"/>
        <v>-0.16120000000000001</v>
      </c>
      <c r="M1412" s="19">
        <f t="shared" si="85"/>
        <v>32.894599999999997</v>
      </c>
    </row>
    <row r="1413" spans="1:13" hidden="1">
      <c r="A1413" s="88" t="str">
        <f>Solieusap!A1447</f>
        <v>161</v>
      </c>
      <c r="B1413" s="88" t="str">
        <f>Solieusap!B1447</f>
        <v>CB3</v>
      </c>
      <c r="C1413" s="88" t="str">
        <f>Solieusap!C1447</f>
        <v>Combination</v>
      </c>
      <c r="D1413" s="88">
        <f>Solieusap!D1447</f>
        <v>0</v>
      </c>
      <c r="E1413" s="19">
        <f>(Solieusap!E1447)</f>
        <v>-0.14480000000000001</v>
      </c>
      <c r="F1413" s="19">
        <f>(Solieusap!F1447)</f>
        <v>-0.15040000000000001</v>
      </c>
      <c r="G1413" s="19">
        <f>(Solieusap!G1447)</f>
        <v>29.521100000000001</v>
      </c>
      <c r="H1413" s="19">
        <f>(Solieusap!H1447)</f>
        <v>0.16739000000000001</v>
      </c>
      <c r="I1413" s="19">
        <f>(Solieusap!I1447)</f>
        <v>-0.12903999999999999</v>
      </c>
      <c r="J1413" s="19">
        <f>(Solieusap!J1447)</f>
        <v>2.5000000000000001E-4</v>
      </c>
      <c r="K1413" s="19">
        <f t="shared" ref="K1413:K1476" si="86">E1413</f>
        <v>-0.14480000000000001</v>
      </c>
      <c r="L1413" s="19">
        <f t="shared" ref="L1413:L1476" si="87">F1413</f>
        <v>-0.15040000000000001</v>
      </c>
      <c r="M1413" s="19">
        <f t="shared" ref="M1413:M1476" si="88">G1413</f>
        <v>29.521100000000001</v>
      </c>
    </row>
    <row r="1414" spans="1:13" hidden="1">
      <c r="A1414" s="88" t="str">
        <f>Solieusap!A605</f>
        <v>125</v>
      </c>
      <c r="B1414" s="88" t="str">
        <f>Solieusap!B605</f>
        <v>TT</v>
      </c>
      <c r="C1414" s="88" t="str">
        <f>Solieusap!C605</f>
        <v>LinStatic</v>
      </c>
      <c r="D1414" s="88">
        <f>Solieusap!D605</f>
        <v>0</v>
      </c>
      <c r="E1414" s="19">
        <f>(Solieusap!E605)</f>
        <v>-0.14480000000000001</v>
      </c>
      <c r="F1414" s="19">
        <f>(Solieusap!F605)</f>
        <v>-3.78E-2</v>
      </c>
      <c r="G1414" s="19">
        <f>(Solieusap!G605)</f>
        <v>14.8941</v>
      </c>
      <c r="H1414" s="19">
        <f>(Solieusap!H605)</f>
        <v>3.8580000000000003E-2</v>
      </c>
      <c r="I1414" s="19">
        <f>(Solieusap!I605)</f>
        <v>-0.12917000000000001</v>
      </c>
      <c r="J1414" s="19">
        <f>(Solieusap!J605)</f>
        <v>1.2999999999999999E-4</v>
      </c>
      <c r="K1414" s="19">
        <f t="shared" si="86"/>
        <v>-0.14480000000000001</v>
      </c>
      <c r="L1414" s="19">
        <f t="shared" si="87"/>
        <v>-3.78E-2</v>
      </c>
      <c r="M1414" s="19">
        <f t="shared" si="88"/>
        <v>14.8941</v>
      </c>
    </row>
    <row r="1415" spans="1:13" hidden="1">
      <c r="A1415" s="88" t="str">
        <f>Solieusap!A621</f>
        <v>125</v>
      </c>
      <c r="B1415" s="88" t="str">
        <f>Solieusap!B621</f>
        <v>cb5</v>
      </c>
      <c r="C1415" s="88" t="str">
        <f>Solieusap!C621</f>
        <v>Combination</v>
      </c>
      <c r="D1415" s="88">
        <f>Solieusap!D621</f>
        <v>0</v>
      </c>
      <c r="E1415" s="19">
        <f>(Solieusap!E621)</f>
        <v>-0.14480000000000001</v>
      </c>
      <c r="F1415" s="19">
        <f>(Solieusap!F621)</f>
        <v>-4.1799999999999997E-2</v>
      </c>
      <c r="G1415" s="19">
        <f>(Solieusap!G621)</f>
        <v>19.6386</v>
      </c>
      <c r="H1415" s="19">
        <f>(Solieusap!H621)</f>
        <v>4.3909999999999998E-2</v>
      </c>
      <c r="I1415" s="19">
        <f>(Solieusap!I621)</f>
        <v>-0.12922</v>
      </c>
      <c r="J1415" s="19">
        <f>(Solieusap!J621)</f>
        <v>1.1E-4</v>
      </c>
      <c r="K1415" s="19">
        <f t="shared" si="86"/>
        <v>-0.14480000000000001</v>
      </c>
      <c r="L1415" s="19">
        <f t="shared" si="87"/>
        <v>-4.1799999999999997E-2</v>
      </c>
      <c r="M1415" s="19">
        <f t="shared" si="88"/>
        <v>19.6386</v>
      </c>
    </row>
    <row r="1416" spans="1:13" hidden="1">
      <c r="A1416" s="88" t="str">
        <f>Solieusap!A618</f>
        <v>125</v>
      </c>
      <c r="B1416" s="88" t="str">
        <f>Solieusap!B618</f>
        <v>CB2</v>
      </c>
      <c r="C1416" s="88" t="str">
        <f>Solieusap!C618</f>
        <v>Combination</v>
      </c>
      <c r="D1416" s="88">
        <f>Solieusap!D618</f>
        <v>0</v>
      </c>
      <c r="E1416" s="19">
        <f>(Solieusap!E618)</f>
        <v>-0.14480000000000001</v>
      </c>
      <c r="F1416" s="19">
        <f>(Solieusap!F618)</f>
        <v>-4.4900000000000002E-2</v>
      </c>
      <c r="G1416" s="19">
        <f>(Solieusap!G618)</f>
        <v>19.6006</v>
      </c>
      <c r="H1416" s="19">
        <f>(Solieusap!H618)</f>
        <v>4.827E-2</v>
      </c>
      <c r="I1416" s="19">
        <f>(Solieusap!I618)</f>
        <v>-0.12922</v>
      </c>
      <c r="J1416" s="19">
        <f>(Solieusap!J618)</f>
        <v>9.6500000000000001E-5</v>
      </c>
      <c r="K1416" s="19">
        <f t="shared" si="86"/>
        <v>-0.14480000000000001</v>
      </c>
      <c r="L1416" s="19">
        <f t="shared" si="87"/>
        <v>-4.4900000000000002E-2</v>
      </c>
      <c r="M1416" s="19">
        <f t="shared" si="88"/>
        <v>19.6006</v>
      </c>
    </row>
    <row r="1417" spans="1:13" hidden="1">
      <c r="A1417" s="88" t="str">
        <f>Solieusap!A1011</f>
        <v>141</v>
      </c>
      <c r="B1417" s="88" t="str">
        <f>Solieusap!B1011</f>
        <v>cb27</v>
      </c>
      <c r="C1417" s="88" t="str">
        <f>Solieusap!C1011</f>
        <v>Combination</v>
      </c>
      <c r="D1417" s="88">
        <f>Solieusap!D1011</f>
        <v>0</v>
      </c>
      <c r="E1417" s="19">
        <f>(Solieusap!E1011)</f>
        <v>-0.1449</v>
      </c>
      <c r="F1417" s="19">
        <f>(Solieusap!F1011)</f>
        <v>-0.59260000000000002</v>
      </c>
      <c r="G1417" s="19">
        <f>(Solieusap!G1011)</f>
        <v>18.371500000000001</v>
      </c>
      <c r="H1417" s="19">
        <f>(Solieusap!H1011)</f>
        <v>0.81555</v>
      </c>
      <c r="I1417" s="19">
        <f>(Solieusap!I1011)</f>
        <v>-0.1303</v>
      </c>
      <c r="J1417" s="19">
        <f>(Solieusap!J1011)</f>
        <v>1.4999999999999999E-4</v>
      </c>
      <c r="K1417" s="19">
        <f t="shared" si="86"/>
        <v>-0.1449</v>
      </c>
      <c r="L1417" s="19">
        <f t="shared" si="87"/>
        <v>-0.59260000000000002</v>
      </c>
      <c r="M1417" s="19">
        <f t="shared" si="88"/>
        <v>18.371500000000001</v>
      </c>
    </row>
    <row r="1418" spans="1:13" hidden="1">
      <c r="A1418" s="88" t="str">
        <f>Solieusap!A620</f>
        <v>125</v>
      </c>
      <c r="B1418" s="88" t="str">
        <f>Solieusap!B620</f>
        <v>cb4</v>
      </c>
      <c r="C1418" s="88" t="str">
        <f>Solieusap!C620</f>
        <v>Combination</v>
      </c>
      <c r="D1418" s="88">
        <f>Solieusap!D620</f>
        <v>0</v>
      </c>
      <c r="E1418" s="19">
        <f>(Solieusap!E620)</f>
        <v>-0.14499999999999999</v>
      </c>
      <c r="F1418" s="19">
        <f>(Solieusap!F620)</f>
        <v>-6.7599999999999993E-2</v>
      </c>
      <c r="G1418" s="19">
        <f>(Solieusap!G620)</f>
        <v>19.654199999999999</v>
      </c>
      <c r="H1418" s="19">
        <f>(Solieusap!H620)</f>
        <v>7.9119999999999996E-2</v>
      </c>
      <c r="I1418" s="19">
        <f>(Solieusap!I620)</f>
        <v>-0.12936</v>
      </c>
      <c r="J1418" s="19">
        <f>(Solieusap!J620)</f>
        <v>2.8989999999999999E-5</v>
      </c>
      <c r="K1418" s="19">
        <f t="shared" si="86"/>
        <v>-0.14499999999999999</v>
      </c>
      <c r="L1418" s="19">
        <f t="shared" si="87"/>
        <v>-6.7599999999999993E-2</v>
      </c>
      <c r="M1418" s="19">
        <f t="shared" si="88"/>
        <v>19.654199999999999</v>
      </c>
    </row>
    <row r="1419" spans="1:13" hidden="1">
      <c r="A1419" s="88" t="str">
        <f>Solieusap!A1012</f>
        <v>141</v>
      </c>
      <c r="B1419" s="88" t="str">
        <f>Solieusap!B1012</f>
        <v>cb28</v>
      </c>
      <c r="C1419" s="88" t="str">
        <f>Solieusap!C1012</f>
        <v>Combination</v>
      </c>
      <c r="D1419" s="88">
        <f>Solieusap!D1012</f>
        <v>0</v>
      </c>
      <c r="E1419" s="19">
        <f>(Solieusap!E1012)</f>
        <v>-0.14499999999999999</v>
      </c>
      <c r="F1419" s="19">
        <f>(Solieusap!F1012)</f>
        <v>-0.5675</v>
      </c>
      <c r="G1419" s="19">
        <f>(Solieusap!G1012)</f>
        <v>18.292899999999999</v>
      </c>
      <c r="H1419" s="19">
        <f>(Solieusap!H1012)</f>
        <v>0.78134000000000003</v>
      </c>
      <c r="I1419" s="19">
        <f>(Solieusap!I1012)</f>
        <v>-0.13050999999999999</v>
      </c>
      <c r="J1419" s="19">
        <f>(Solieusap!J1012)</f>
        <v>3.6000000000000002E-4</v>
      </c>
      <c r="K1419" s="19">
        <f t="shared" si="86"/>
        <v>-0.14499999999999999</v>
      </c>
      <c r="L1419" s="19">
        <f t="shared" si="87"/>
        <v>-0.5675</v>
      </c>
      <c r="M1419" s="19">
        <f t="shared" si="88"/>
        <v>18.292899999999999</v>
      </c>
    </row>
    <row r="1420" spans="1:13" hidden="1">
      <c r="A1420" s="88" t="str">
        <f>Solieusap!A1448</f>
        <v>161</v>
      </c>
      <c r="B1420" s="88" t="str">
        <f>Solieusap!B1448</f>
        <v>cb4</v>
      </c>
      <c r="C1420" s="88" t="str">
        <f>Solieusap!C1448</f>
        <v>Combination</v>
      </c>
      <c r="D1420" s="88">
        <f>Solieusap!D1448</f>
        <v>0</v>
      </c>
      <c r="E1420" s="19">
        <f>(Solieusap!E1448)</f>
        <v>-0.14510000000000001</v>
      </c>
      <c r="F1420" s="19">
        <f>(Solieusap!F1448)</f>
        <v>-0.12429999999999999</v>
      </c>
      <c r="G1420" s="19">
        <f>(Solieusap!G1448)</f>
        <v>29.497499999999999</v>
      </c>
      <c r="H1420" s="19">
        <f>(Solieusap!H1448)</f>
        <v>0.13039000000000001</v>
      </c>
      <c r="I1420" s="19">
        <f>(Solieusap!I1448)</f>
        <v>-0.12945000000000001</v>
      </c>
      <c r="J1420" s="19">
        <f>(Solieusap!J1448)</f>
        <v>1.1E-4</v>
      </c>
      <c r="K1420" s="19">
        <f t="shared" si="86"/>
        <v>-0.14510000000000001</v>
      </c>
      <c r="L1420" s="19">
        <f t="shared" si="87"/>
        <v>-0.12429999999999999</v>
      </c>
      <c r="M1420" s="19">
        <f t="shared" si="88"/>
        <v>29.497499999999999</v>
      </c>
    </row>
    <row r="1421" spans="1:13" hidden="1">
      <c r="A1421" s="88" t="str">
        <f>Solieusap!A985</f>
        <v>141</v>
      </c>
      <c r="B1421" s="88" t="str">
        <f>Solieusap!B985</f>
        <v>CB1</v>
      </c>
      <c r="C1421" s="88" t="str">
        <f>Solieusap!C985</f>
        <v>Combination</v>
      </c>
      <c r="D1421" s="88">
        <f>Solieusap!D985</f>
        <v>0</v>
      </c>
      <c r="E1421" s="19">
        <f>(Solieusap!E985)</f>
        <v>-0.14510000000000001</v>
      </c>
      <c r="F1421" s="19">
        <f>(Solieusap!F985)</f>
        <v>-7.6399999999999996E-2</v>
      </c>
      <c r="G1421" s="19">
        <f>(Solieusap!G985)</f>
        <v>24.0763</v>
      </c>
      <c r="H1421" s="19">
        <f>(Solieusap!H985)</f>
        <v>0.10346</v>
      </c>
      <c r="I1421" s="19">
        <f>(Solieusap!I985)</f>
        <v>-0.12962000000000001</v>
      </c>
      <c r="J1421" s="19">
        <f>(Solieusap!J985)</f>
        <v>-4.8000000000000001E-4</v>
      </c>
      <c r="K1421" s="19">
        <f t="shared" si="86"/>
        <v>-0.14510000000000001</v>
      </c>
      <c r="L1421" s="19">
        <f t="shared" si="87"/>
        <v>-7.6399999999999996E-2</v>
      </c>
      <c r="M1421" s="19">
        <f t="shared" si="88"/>
        <v>24.0763</v>
      </c>
    </row>
    <row r="1422" spans="1:13" hidden="1">
      <c r="A1422" s="88" t="str">
        <f>Solieusap!A1010</f>
        <v>141</v>
      </c>
      <c r="B1422" s="88" t="str">
        <f>Solieusap!B1010</f>
        <v>cb26</v>
      </c>
      <c r="C1422" s="88" t="str">
        <f>Solieusap!C1010</f>
        <v>Combination</v>
      </c>
      <c r="D1422" s="88">
        <f>Solieusap!D1010</f>
        <v>0</v>
      </c>
      <c r="E1422" s="19">
        <f>(Solieusap!E1010)</f>
        <v>-0.14510000000000001</v>
      </c>
      <c r="F1422" s="19">
        <f>(Solieusap!F1010)</f>
        <v>-0.54679999999999995</v>
      </c>
      <c r="G1422" s="19">
        <f>(Solieusap!G1010)</f>
        <v>18.241099999999999</v>
      </c>
      <c r="H1422" s="19">
        <f>(Solieusap!H1010)</f>
        <v>0.75331999999999999</v>
      </c>
      <c r="I1422" s="19">
        <f>(Solieusap!I1010)</f>
        <v>-0.13067999999999999</v>
      </c>
      <c r="J1422" s="19">
        <f>(Solieusap!J1010)</f>
        <v>4.0999999999999999E-4</v>
      </c>
      <c r="K1422" s="19">
        <f t="shared" si="86"/>
        <v>-0.14510000000000001</v>
      </c>
      <c r="L1422" s="19">
        <f t="shared" si="87"/>
        <v>-0.54679999999999995</v>
      </c>
      <c r="M1422" s="19">
        <f t="shared" si="88"/>
        <v>18.241099999999999</v>
      </c>
    </row>
    <row r="1423" spans="1:13" hidden="1">
      <c r="A1423" s="88" t="str">
        <f>Solieusap!A1449</f>
        <v>161</v>
      </c>
      <c r="B1423" s="88" t="str">
        <f>Solieusap!B1449</f>
        <v>cb5</v>
      </c>
      <c r="C1423" s="88" t="str">
        <f>Solieusap!C1449</f>
        <v>Combination</v>
      </c>
      <c r="D1423" s="88">
        <f>Solieusap!D1449</f>
        <v>0</v>
      </c>
      <c r="E1423" s="19">
        <f>(Solieusap!E1449)</f>
        <v>-0.1452</v>
      </c>
      <c r="F1423" s="19">
        <f>(Solieusap!F1449)</f>
        <v>-9.9000000000000005E-2</v>
      </c>
      <c r="G1423" s="19">
        <f>(Solieusap!G1449)</f>
        <v>29.554600000000001</v>
      </c>
      <c r="H1423" s="19">
        <f>(Solieusap!H1449)</f>
        <v>9.5100000000000004E-2</v>
      </c>
      <c r="I1423" s="19">
        <f>(Solieusap!I1449)</f>
        <v>-0.12966</v>
      </c>
      <c r="J1423" s="19">
        <f>(Solieusap!J1449)</f>
        <v>1.4999999999999999E-4</v>
      </c>
      <c r="K1423" s="19">
        <f t="shared" si="86"/>
        <v>-0.1452</v>
      </c>
      <c r="L1423" s="19">
        <f t="shared" si="87"/>
        <v>-9.9000000000000005E-2</v>
      </c>
      <c r="M1423" s="19">
        <f t="shared" si="88"/>
        <v>29.554600000000001</v>
      </c>
    </row>
    <row r="1424" spans="1:13" hidden="1">
      <c r="A1424" s="88" t="str">
        <f>Solieusap!A1013</f>
        <v>141</v>
      </c>
      <c r="B1424" s="88" t="str">
        <f>Solieusap!B1013</f>
        <v>cb29</v>
      </c>
      <c r="C1424" s="88" t="str">
        <f>Solieusap!C1013</f>
        <v>Combination</v>
      </c>
      <c r="D1424" s="88">
        <f>Solieusap!D1013</f>
        <v>0</v>
      </c>
      <c r="E1424" s="19">
        <f>(Solieusap!E1013)</f>
        <v>-0.1452</v>
      </c>
      <c r="F1424" s="19">
        <f>(Solieusap!F1013)</f>
        <v>-0.54369999999999996</v>
      </c>
      <c r="G1424" s="19">
        <f>(Solieusap!G1013)</f>
        <v>18.313300000000002</v>
      </c>
      <c r="H1424" s="19">
        <f>(Solieusap!H1013)</f>
        <v>0.74917</v>
      </c>
      <c r="I1424" s="19">
        <f>(Solieusap!I1013)</f>
        <v>-0.13074</v>
      </c>
      <c r="J1424" s="19">
        <f>(Solieusap!J1013)</f>
        <v>4.0999999999999999E-4</v>
      </c>
      <c r="K1424" s="19">
        <f t="shared" si="86"/>
        <v>-0.1452</v>
      </c>
      <c r="L1424" s="19">
        <f t="shared" si="87"/>
        <v>-0.54369999999999996</v>
      </c>
      <c r="M1424" s="19">
        <f t="shared" si="88"/>
        <v>18.313300000000002</v>
      </c>
    </row>
    <row r="1425" spans="1:13" hidden="1">
      <c r="A1425" s="88" t="str">
        <f>Solieusap!A1446</f>
        <v>161</v>
      </c>
      <c r="B1425" s="88" t="str">
        <f>Solieusap!B1446</f>
        <v>CB2</v>
      </c>
      <c r="C1425" s="88" t="str">
        <f>Solieusap!C1446</f>
        <v>Combination</v>
      </c>
      <c r="D1425" s="88">
        <f>Solieusap!D1446</f>
        <v>0</v>
      </c>
      <c r="E1425" s="19">
        <f>(Solieusap!E1446)</f>
        <v>-0.14530000000000001</v>
      </c>
      <c r="F1425" s="19">
        <f>(Solieusap!F1446)</f>
        <v>-0.1031</v>
      </c>
      <c r="G1425" s="19">
        <f>(Solieusap!G1446)</f>
        <v>29.4696</v>
      </c>
      <c r="H1425" s="19">
        <f>(Solieusap!H1446)</f>
        <v>0.1003</v>
      </c>
      <c r="I1425" s="19">
        <f>(Solieusap!I1446)</f>
        <v>-0.12972</v>
      </c>
      <c r="J1425" s="19">
        <f>(Solieusap!J1446)</f>
        <v>1.3999999999999999E-4</v>
      </c>
      <c r="K1425" s="19">
        <f t="shared" si="86"/>
        <v>-0.14530000000000001</v>
      </c>
      <c r="L1425" s="19">
        <f t="shared" si="87"/>
        <v>-0.1031</v>
      </c>
      <c r="M1425" s="19">
        <f t="shared" si="88"/>
        <v>29.4696</v>
      </c>
    </row>
    <row r="1426" spans="1:13" hidden="1">
      <c r="A1426" s="88" t="str">
        <f>Solieusap!A1433</f>
        <v>161</v>
      </c>
      <c r="B1426" s="88" t="str">
        <f>Solieusap!B1433</f>
        <v>TT</v>
      </c>
      <c r="C1426" s="88" t="str">
        <f>Solieusap!C1433</f>
        <v>LinStatic</v>
      </c>
      <c r="D1426" s="88">
        <f>Solieusap!D1433</f>
        <v>0</v>
      </c>
      <c r="E1426" s="19">
        <f>(Solieusap!E1433)</f>
        <v>-0.14560000000000001</v>
      </c>
      <c r="F1426" s="19">
        <f>(Solieusap!F1433)</f>
        <v>-9.2700000000000005E-2</v>
      </c>
      <c r="G1426" s="19">
        <f>(Solieusap!G1433)</f>
        <v>26.061699999999998</v>
      </c>
      <c r="H1426" s="19">
        <f>(Solieusap!H1433)</f>
        <v>8.7599999999999997E-2</v>
      </c>
      <c r="I1426" s="19">
        <f>(Solieusap!I1433)</f>
        <v>-0.12998000000000001</v>
      </c>
      <c r="J1426" s="19">
        <f>(Solieusap!J1433)</f>
        <v>1.6000000000000001E-4</v>
      </c>
      <c r="K1426" s="19">
        <f t="shared" si="86"/>
        <v>-0.14560000000000001</v>
      </c>
      <c r="L1426" s="19">
        <f t="shared" si="87"/>
        <v>-9.2700000000000005E-2</v>
      </c>
      <c r="M1426" s="19">
        <f t="shared" si="88"/>
        <v>26.061699999999998</v>
      </c>
    </row>
    <row r="1427" spans="1:13" hidden="1">
      <c r="A1427" s="88" t="str">
        <f>Solieusap!A619</f>
        <v>125</v>
      </c>
      <c r="B1427" s="88" t="str">
        <f>Solieusap!B619</f>
        <v>CB3</v>
      </c>
      <c r="C1427" s="88" t="str">
        <f>Solieusap!C619</f>
        <v>Combination</v>
      </c>
      <c r="D1427" s="88">
        <f>Solieusap!D619</f>
        <v>0</v>
      </c>
      <c r="E1427" s="19">
        <f>(Solieusap!E619)</f>
        <v>-0.14560000000000001</v>
      </c>
      <c r="F1427" s="19">
        <f>(Solieusap!F619)</f>
        <v>-9.5200000000000007E-2</v>
      </c>
      <c r="G1427" s="19">
        <f>(Solieusap!G619)</f>
        <v>19.668600000000001</v>
      </c>
      <c r="H1427" s="19">
        <f>(Solieusap!H619)</f>
        <v>0.11681999999999999</v>
      </c>
      <c r="I1427" s="19">
        <f>(Solieusap!I619)</f>
        <v>-0.13</v>
      </c>
      <c r="J1427" s="19">
        <f>(Solieusap!J619)</f>
        <v>1E-4</v>
      </c>
      <c r="K1427" s="19">
        <f t="shared" si="86"/>
        <v>-0.14560000000000001</v>
      </c>
      <c r="L1427" s="19">
        <f t="shared" si="87"/>
        <v>-9.5200000000000007E-2</v>
      </c>
      <c r="M1427" s="19">
        <f t="shared" si="88"/>
        <v>19.668600000000001</v>
      </c>
    </row>
    <row r="1428" spans="1:13" hidden="1">
      <c r="A1428" s="88" t="str">
        <f>Solieusap!A993</f>
        <v>141</v>
      </c>
      <c r="B1428" s="88" t="str">
        <f>Solieusap!B993</f>
        <v>cb9</v>
      </c>
      <c r="C1428" s="88" t="str">
        <f>Solieusap!C993</f>
        <v>Combination</v>
      </c>
      <c r="D1428" s="88">
        <f>Solieusap!D993</f>
        <v>0</v>
      </c>
      <c r="E1428" s="19">
        <f>(Solieusap!E993)</f>
        <v>-0.1457</v>
      </c>
      <c r="F1428" s="19">
        <f>(Solieusap!F993)</f>
        <v>-0.5988</v>
      </c>
      <c r="G1428" s="19">
        <f>(Solieusap!G993)</f>
        <v>14.178000000000001</v>
      </c>
      <c r="H1428" s="19">
        <f>(Solieusap!H993)</f>
        <v>0.82538999999999996</v>
      </c>
      <c r="I1428" s="19">
        <f>(Solieusap!I993)</f>
        <v>-0.13136999999999999</v>
      </c>
      <c r="J1428" s="19">
        <f>(Solieusap!J993)</f>
        <v>4.8000000000000001E-4</v>
      </c>
      <c r="K1428" s="19">
        <f t="shared" si="86"/>
        <v>-0.1457</v>
      </c>
      <c r="L1428" s="19">
        <f t="shared" si="87"/>
        <v>-0.5988</v>
      </c>
      <c r="M1428" s="19">
        <f t="shared" si="88"/>
        <v>14.178000000000001</v>
      </c>
    </row>
    <row r="1429" spans="1:13" hidden="1">
      <c r="A1429" s="88" t="str">
        <f>Solieusap!A637</f>
        <v>125</v>
      </c>
      <c r="B1429" s="88" t="str">
        <f>Solieusap!B637</f>
        <v>cb21</v>
      </c>
      <c r="C1429" s="88" t="str">
        <f>Solieusap!C637</f>
        <v>Combination</v>
      </c>
      <c r="D1429" s="88">
        <f>Solieusap!D637</f>
        <v>0</v>
      </c>
      <c r="E1429" s="19">
        <f>(Solieusap!E637)</f>
        <v>-0.14599999999999999</v>
      </c>
      <c r="F1429" s="19">
        <f>(Solieusap!F637)</f>
        <v>0.40510000000000002</v>
      </c>
      <c r="G1429" s="19">
        <f>(Solieusap!G637)</f>
        <v>19.930700000000002</v>
      </c>
      <c r="H1429" s="19">
        <f>(Solieusap!H637)</f>
        <v>-0.57720000000000005</v>
      </c>
      <c r="I1429" s="19">
        <f>(Solieusap!I637)</f>
        <v>-0.13070000000000001</v>
      </c>
      <c r="J1429" s="19">
        <f>(Solieusap!J637)</f>
        <v>-1.1999999999999999E-3</v>
      </c>
      <c r="K1429" s="19">
        <f t="shared" si="86"/>
        <v>-0.14599999999999999</v>
      </c>
      <c r="L1429" s="19">
        <f t="shared" si="87"/>
        <v>0.40510000000000002</v>
      </c>
      <c r="M1429" s="19">
        <f t="shared" si="88"/>
        <v>19.930700000000002</v>
      </c>
    </row>
    <row r="1430" spans="1:13" hidden="1">
      <c r="A1430" s="88" t="str">
        <f>Solieusap!A640</f>
        <v>125</v>
      </c>
      <c r="B1430" s="88" t="str">
        <f>Solieusap!B640</f>
        <v>cb24</v>
      </c>
      <c r="C1430" s="88" t="str">
        <f>Solieusap!C640</f>
        <v>Combination</v>
      </c>
      <c r="D1430" s="88">
        <f>Solieusap!D640</f>
        <v>0</v>
      </c>
      <c r="E1430" s="19">
        <f>(Solieusap!E640)</f>
        <v>-0.14599999999999999</v>
      </c>
      <c r="F1430" s="19">
        <f>(Solieusap!F640)</f>
        <v>0.40789999999999998</v>
      </c>
      <c r="G1430" s="19">
        <f>(Solieusap!G640)</f>
        <v>19.965</v>
      </c>
      <c r="H1430" s="19">
        <f>(Solieusap!H640)</f>
        <v>-0.58113000000000004</v>
      </c>
      <c r="I1430" s="19">
        <f>(Solieusap!I640)</f>
        <v>-0.13070999999999999</v>
      </c>
      <c r="J1430" s="19">
        <f>(Solieusap!J640)</f>
        <v>-1.1800000000000001E-3</v>
      </c>
      <c r="K1430" s="19">
        <f t="shared" si="86"/>
        <v>-0.14599999999999999</v>
      </c>
      <c r="L1430" s="19">
        <f t="shared" si="87"/>
        <v>0.40789999999999998</v>
      </c>
      <c r="M1430" s="19">
        <f t="shared" si="88"/>
        <v>19.965</v>
      </c>
    </row>
    <row r="1431" spans="1:13" hidden="1">
      <c r="A1431" s="88" t="str">
        <f>Solieusap!A624</f>
        <v>125</v>
      </c>
      <c r="B1431" s="88" t="str">
        <f>Solieusap!B624</f>
        <v>cb8</v>
      </c>
      <c r="C1431" s="88" t="str">
        <f>Solieusap!C624</f>
        <v>Combination</v>
      </c>
      <c r="D1431" s="88">
        <f>Solieusap!D624</f>
        <v>0</v>
      </c>
      <c r="E1431" s="19">
        <f>(Solieusap!E624)</f>
        <v>-0.14610000000000001</v>
      </c>
      <c r="F1431" s="19">
        <f>(Solieusap!F624)</f>
        <v>0.46139999999999998</v>
      </c>
      <c r="G1431" s="19">
        <f>(Solieusap!G624)</f>
        <v>15.783899999999999</v>
      </c>
      <c r="H1431" s="19">
        <f>(Solieusap!H624)</f>
        <v>-0.65530999999999995</v>
      </c>
      <c r="I1431" s="19">
        <f>(Solieusap!I624)</f>
        <v>-0.13083</v>
      </c>
      <c r="J1431" s="19">
        <f>(Solieusap!J624)</f>
        <v>-1.31E-3</v>
      </c>
      <c r="K1431" s="19">
        <f t="shared" si="86"/>
        <v>-0.14610000000000001</v>
      </c>
      <c r="L1431" s="19">
        <f t="shared" si="87"/>
        <v>0.46139999999999998</v>
      </c>
      <c r="M1431" s="19">
        <f t="shared" si="88"/>
        <v>15.783899999999999</v>
      </c>
    </row>
    <row r="1432" spans="1:13" hidden="1">
      <c r="A1432" s="88" t="str">
        <f>Solieusap!A639</f>
        <v>125</v>
      </c>
      <c r="B1432" s="88" t="str">
        <f>Solieusap!B639</f>
        <v>cb23</v>
      </c>
      <c r="C1432" s="88" t="str">
        <f>Solieusap!C639</f>
        <v>Combination</v>
      </c>
      <c r="D1432" s="88">
        <f>Solieusap!D639</f>
        <v>0</v>
      </c>
      <c r="E1432" s="19">
        <f>(Solieusap!E639)</f>
        <v>-0.14610000000000001</v>
      </c>
      <c r="F1432" s="19">
        <f>(Solieusap!F639)</f>
        <v>0.38469999999999999</v>
      </c>
      <c r="G1432" s="19">
        <f>(Solieusap!G639)</f>
        <v>19.978999999999999</v>
      </c>
      <c r="H1432" s="19">
        <f>(Solieusap!H639)</f>
        <v>-0.54942999999999997</v>
      </c>
      <c r="I1432" s="19">
        <f>(Solieusap!I639)</f>
        <v>-0.13083</v>
      </c>
      <c r="J1432" s="19">
        <f>(Solieusap!J639)</f>
        <v>-1.2600000000000001E-3</v>
      </c>
      <c r="K1432" s="19">
        <f t="shared" si="86"/>
        <v>-0.14610000000000001</v>
      </c>
      <c r="L1432" s="19">
        <f t="shared" si="87"/>
        <v>0.38469999999999999</v>
      </c>
      <c r="M1432" s="19">
        <f t="shared" si="88"/>
        <v>19.978999999999999</v>
      </c>
    </row>
    <row r="1433" spans="1:13" hidden="1">
      <c r="A1433" s="88" t="str">
        <f>Solieusap!A638</f>
        <v>125</v>
      </c>
      <c r="B1433" s="88" t="str">
        <f>Solieusap!B638</f>
        <v>cb22</v>
      </c>
      <c r="C1433" s="88" t="str">
        <f>Solieusap!C638</f>
        <v>Combination</v>
      </c>
      <c r="D1433" s="88">
        <f>Solieusap!D638</f>
        <v>0</v>
      </c>
      <c r="E1433" s="19">
        <f>(Solieusap!E638)</f>
        <v>-0.1467</v>
      </c>
      <c r="F1433" s="19">
        <f>(Solieusap!F638)</f>
        <v>0.35980000000000001</v>
      </c>
      <c r="G1433" s="19">
        <f>(Solieusap!G638)</f>
        <v>19.991900000000001</v>
      </c>
      <c r="H1433" s="19">
        <f>(Solieusap!H638)</f>
        <v>-0.51551000000000002</v>
      </c>
      <c r="I1433" s="19">
        <f>(Solieusap!I638)</f>
        <v>-0.13139999999999999</v>
      </c>
      <c r="J1433" s="19">
        <f>(Solieusap!J638)</f>
        <v>-1.1900000000000001E-3</v>
      </c>
      <c r="K1433" s="19">
        <f t="shared" si="86"/>
        <v>-0.1467</v>
      </c>
      <c r="L1433" s="19">
        <f t="shared" si="87"/>
        <v>0.35980000000000001</v>
      </c>
      <c r="M1433" s="19">
        <f t="shared" si="88"/>
        <v>19.991900000000001</v>
      </c>
    </row>
    <row r="1434" spans="1:13" hidden="1">
      <c r="A1434" s="88" t="str">
        <f>Solieusap!A1469</f>
        <v>161</v>
      </c>
      <c r="B1434" s="88" t="str">
        <f>Solieusap!B1469</f>
        <v>cb25</v>
      </c>
      <c r="C1434" s="88" t="str">
        <f>Solieusap!C1469</f>
        <v>Combination</v>
      </c>
      <c r="D1434" s="88">
        <f>Solieusap!D1469</f>
        <v>0</v>
      </c>
      <c r="E1434" s="19">
        <f>(Solieusap!E1469)</f>
        <v>-0.1474</v>
      </c>
      <c r="F1434" s="19">
        <f>(Solieusap!F1469)</f>
        <v>-0.74519999999999997</v>
      </c>
      <c r="G1434" s="19">
        <f>(Solieusap!G1469)</f>
        <v>33.3705</v>
      </c>
      <c r="H1434" s="19">
        <f>(Solieusap!H1469)</f>
        <v>0.86504999999999999</v>
      </c>
      <c r="I1434" s="19">
        <f>(Solieusap!I1469)</f>
        <v>-0.13300000000000001</v>
      </c>
      <c r="J1434" s="19">
        <f>(Solieusap!J1469)</f>
        <v>9.7000000000000005E-4</v>
      </c>
      <c r="K1434" s="19">
        <f t="shared" si="86"/>
        <v>-0.1474</v>
      </c>
      <c r="L1434" s="19">
        <f t="shared" si="87"/>
        <v>-0.74519999999999997</v>
      </c>
      <c r="M1434" s="19">
        <f t="shared" si="88"/>
        <v>33.3705</v>
      </c>
    </row>
    <row r="1435" spans="1:13" hidden="1">
      <c r="A1435" s="88" t="str">
        <f>Solieusap!A1009</f>
        <v>141</v>
      </c>
      <c r="B1435" s="88" t="str">
        <f>Solieusap!B1009</f>
        <v>cb25</v>
      </c>
      <c r="C1435" s="88" t="str">
        <f>Solieusap!C1009</f>
        <v>Combination</v>
      </c>
      <c r="D1435" s="88">
        <f>Solieusap!D1009</f>
        <v>0</v>
      </c>
      <c r="E1435" s="19">
        <f>(Solieusap!E1009)</f>
        <v>-0.14779999999999999</v>
      </c>
      <c r="F1435" s="19">
        <f>(Solieusap!F1009)</f>
        <v>-0.60250000000000004</v>
      </c>
      <c r="G1435" s="19">
        <f>(Solieusap!G1009)</f>
        <v>23.7209</v>
      </c>
      <c r="H1435" s="19">
        <f>(Solieusap!H1009)</f>
        <v>0.82743999999999995</v>
      </c>
      <c r="I1435" s="19">
        <f>(Solieusap!I1009)</f>
        <v>-0.13321</v>
      </c>
      <c r="J1435" s="19">
        <f>(Solieusap!J1009)</f>
        <v>1.1E-4</v>
      </c>
      <c r="K1435" s="19">
        <f t="shared" si="86"/>
        <v>-0.14779999999999999</v>
      </c>
      <c r="L1435" s="19">
        <f t="shared" si="87"/>
        <v>-0.60250000000000004</v>
      </c>
      <c r="M1435" s="19">
        <f t="shared" si="88"/>
        <v>23.7209</v>
      </c>
    </row>
    <row r="1436" spans="1:13" hidden="1">
      <c r="A1436" s="88" t="str">
        <f>Solieusap!A1471</f>
        <v>161</v>
      </c>
      <c r="B1436" s="88" t="str">
        <f>Solieusap!B1471</f>
        <v>cb27</v>
      </c>
      <c r="C1436" s="88" t="str">
        <f>Solieusap!C1471</f>
        <v>Combination</v>
      </c>
      <c r="D1436" s="88">
        <f>Solieusap!D1471</f>
        <v>0</v>
      </c>
      <c r="E1436" s="19">
        <f>(Solieusap!E1471)</f>
        <v>-0.1479</v>
      </c>
      <c r="F1436" s="19">
        <f>(Solieusap!F1471)</f>
        <v>-0.73560000000000003</v>
      </c>
      <c r="G1436" s="19">
        <f>(Solieusap!G1471)</f>
        <v>30.334399999999999</v>
      </c>
      <c r="H1436" s="19">
        <f>(Solieusap!H1471)</f>
        <v>0.85292000000000001</v>
      </c>
      <c r="I1436" s="19">
        <f>(Solieusap!I1471)</f>
        <v>-0.13325000000000001</v>
      </c>
      <c r="J1436" s="19">
        <f>(Solieusap!J1471)</f>
        <v>1.0200000000000001E-3</v>
      </c>
      <c r="K1436" s="19">
        <f t="shared" si="86"/>
        <v>-0.1479</v>
      </c>
      <c r="L1436" s="19">
        <f t="shared" si="87"/>
        <v>-0.73560000000000003</v>
      </c>
      <c r="M1436" s="19">
        <f t="shared" si="88"/>
        <v>30.334399999999999</v>
      </c>
    </row>
    <row r="1437" spans="1:13" hidden="1">
      <c r="A1437" s="88" t="str">
        <f>Solieusap!A454</f>
        <v>115</v>
      </c>
      <c r="B1437" s="88" t="str">
        <f>Solieusap!B454</f>
        <v>cb22</v>
      </c>
      <c r="C1437" s="88" t="str">
        <f>Solieusap!C454</f>
        <v>Combination</v>
      </c>
      <c r="D1437" s="88">
        <f>Solieusap!D454</f>
        <v>0</v>
      </c>
      <c r="E1437" s="19">
        <f>(Solieusap!E454)</f>
        <v>-0.1479</v>
      </c>
      <c r="F1437" s="19">
        <f>(Solieusap!F454)</f>
        <v>0.57420000000000004</v>
      </c>
      <c r="G1437" s="19">
        <f>(Solieusap!G454)</f>
        <v>22.276700000000002</v>
      </c>
      <c r="H1437" s="19">
        <f>(Solieusap!H454)</f>
        <v>-0.62058000000000002</v>
      </c>
      <c r="I1437" s="19">
        <f>(Solieusap!I454)</f>
        <v>-0.12787999999999999</v>
      </c>
      <c r="J1437" s="19">
        <f>(Solieusap!J454)</f>
        <v>1.3500000000000001E-3</v>
      </c>
      <c r="K1437" s="19">
        <f t="shared" si="86"/>
        <v>-0.1479</v>
      </c>
      <c r="L1437" s="19">
        <f t="shared" si="87"/>
        <v>0.57420000000000004</v>
      </c>
      <c r="M1437" s="19">
        <f t="shared" si="88"/>
        <v>22.276700000000002</v>
      </c>
    </row>
    <row r="1438" spans="1:13" hidden="1">
      <c r="A1438" s="88" t="str">
        <f>Solieusap!A1472</f>
        <v>161</v>
      </c>
      <c r="B1438" s="88" t="str">
        <f>Solieusap!B1472</f>
        <v>cb28</v>
      </c>
      <c r="C1438" s="88" t="str">
        <f>Solieusap!C1472</f>
        <v>Combination</v>
      </c>
      <c r="D1438" s="88">
        <f>Solieusap!D1472</f>
        <v>0</v>
      </c>
      <c r="E1438" s="19">
        <f>(Solieusap!E1472)</f>
        <v>-0.1482</v>
      </c>
      <c r="F1438" s="19">
        <f>(Solieusap!F1472)</f>
        <v>-0.71209999999999996</v>
      </c>
      <c r="G1438" s="19">
        <f>(Solieusap!G1472)</f>
        <v>30.313199999999998</v>
      </c>
      <c r="H1438" s="19">
        <f>(Solieusap!H1472)</f>
        <v>0.81962000000000002</v>
      </c>
      <c r="I1438" s="19">
        <f>(Solieusap!I1472)</f>
        <v>-0.13361000000000001</v>
      </c>
      <c r="J1438" s="19">
        <f>(Solieusap!J1472)</f>
        <v>8.8999999999999995E-4</v>
      </c>
      <c r="K1438" s="19">
        <f t="shared" si="86"/>
        <v>-0.1482</v>
      </c>
      <c r="L1438" s="19">
        <f t="shared" si="87"/>
        <v>-0.71209999999999996</v>
      </c>
      <c r="M1438" s="19">
        <f t="shared" si="88"/>
        <v>30.313199999999998</v>
      </c>
    </row>
    <row r="1439" spans="1:13" hidden="1">
      <c r="A1439" s="88" t="str">
        <f>Solieusap!A1473</f>
        <v>161</v>
      </c>
      <c r="B1439" s="88" t="str">
        <f>Solieusap!B1473</f>
        <v>cb29</v>
      </c>
      <c r="C1439" s="88" t="str">
        <f>Solieusap!C1473</f>
        <v>Combination</v>
      </c>
      <c r="D1439" s="88">
        <f>Solieusap!D1473</f>
        <v>0</v>
      </c>
      <c r="E1439" s="19">
        <f>(Solieusap!E1473)</f>
        <v>-0.14829999999999999</v>
      </c>
      <c r="F1439" s="19">
        <f>(Solieusap!F1473)</f>
        <v>-0.68930000000000002</v>
      </c>
      <c r="G1439" s="19">
        <f>(Solieusap!G1473)</f>
        <v>30.364599999999999</v>
      </c>
      <c r="H1439" s="19">
        <f>(Solieusap!H1473)</f>
        <v>0.78786</v>
      </c>
      <c r="I1439" s="19">
        <f>(Solieusap!I1473)</f>
        <v>-0.1338</v>
      </c>
      <c r="J1439" s="19">
        <f>(Solieusap!J1473)</f>
        <v>9.2000000000000003E-4</v>
      </c>
      <c r="K1439" s="19">
        <f t="shared" si="86"/>
        <v>-0.14829999999999999</v>
      </c>
      <c r="L1439" s="19">
        <f t="shared" si="87"/>
        <v>-0.68930000000000002</v>
      </c>
      <c r="M1439" s="19">
        <f t="shared" si="88"/>
        <v>30.364599999999999</v>
      </c>
    </row>
    <row r="1440" spans="1:13" hidden="1">
      <c r="A1440" s="88" t="str">
        <f>Solieusap!A1470</f>
        <v>161</v>
      </c>
      <c r="B1440" s="88" t="str">
        <f>Solieusap!B1470</f>
        <v>cb26</v>
      </c>
      <c r="C1440" s="88" t="str">
        <f>Solieusap!C1470</f>
        <v>Combination</v>
      </c>
      <c r="D1440" s="88">
        <f>Solieusap!D1470</f>
        <v>0</v>
      </c>
      <c r="E1440" s="19">
        <f>(Solieusap!E1470)</f>
        <v>-0.1484</v>
      </c>
      <c r="F1440" s="19">
        <f>(Solieusap!F1470)</f>
        <v>-0.69289999999999996</v>
      </c>
      <c r="G1440" s="19">
        <f>(Solieusap!G1470)</f>
        <v>30.2881</v>
      </c>
      <c r="H1440" s="19">
        <f>(Solieusap!H1470)</f>
        <v>0.79254000000000002</v>
      </c>
      <c r="I1440" s="19">
        <f>(Solieusap!I1470)</f>
        <v>-0.13386000000000001</v>
      </c>
      <c r="J1440" s="19">
        <f>(Solieusap!J1470)</f>
        <v>9.1E-4</v>
      </c>
      <c r="K1440" s="19">
        <f t="shared" si="86"/>
        <v>-0.1484</v>
      </c>
      <c r="L1440" s="19">
        <f t="shared" si="87"/>
        <v>-0.69289999999999996</v>
      </c>
      <c r="M1440" s="19">
        <f t="shared" si="88"/>
        <v>30.2881</v>
      </c>
    </row>
    <row r="1441" spans="1:13" hidden="1">
      <c r="A1441" s="88" t="str">
        <f>Solieusap!A1453</f>
        <v>161</v>
      </c>
      <c r="B1441" s="88" t="str">
        <f>Solieusap!B1453</f>
        <v>cb9</v>
      </c>
      <c r="C1441" s="88" t="str">
        <f>Solieusap!C1453</f>
        <v>Combination</v>
      </c>
      <c r="D1441" s="88">
        <f>Solieusap!D1453</f>
        <v>0</v>
      </c>
      <c r="E1441" s="19">
        <f>(Solieusap!E1453)</f>
        <v>-0.1489</v>
      </c>
      <c r="F1441" s="19">
        <f>(Solieusap!F1453)</f>
        <v>-0.74929999999999997</v>
      </c>
      <c r="G1441" s="19">
        <f>(Solieusap!G1453)</f>
        <v>27.349799999999998</v>
      </c>
      <c r="H1441" s="19">
        <f>(Solieusap!H1453)</f>
        <v>0.85816000000000003</v>
      </c>
      <c r="I1441" s="19">
        <f>(Solieusap!I1453)</f>
        <v>-0.13455</v>
      </c>
      <c r="J1441" s="19">
        <f>(Solieusap!J1453)</f>
        <v>1.0200000000000001E-3</v>
      </c>
      <c r="K1441" s="19">
        <f t="shared" si="86"/>
        <v>-0.1489</v>
      </c>
      <c r="L1441" s="19">
        <f t="shared" si="87"/>
        <v>-0.74929999999999997</v>
      </c>
      <c r="M1441" s="19">
        <f t="shared" si="88"/>
        <v>27.349799999999998</v>
      </c>
    </row>
    <row r="1442" spans="1:13" hidden="1">
      <c r="A1442" s="88" t="str">
        <f>Solieusap!A641</f>
        <v>125</v>
      </c>
      <c r="B1442" s="88" t="str">
        <f>Solieusap!B641</f>
        <v>cb25</v>
      </c>
      <c r="C1442" s="88" t="str">
        <f>Solieusap!C641</f>
        <v>Combination</v>
      </c>
      <c r="D1442" s="88">
        <f>Solieusap!D641</f>
        <v>0</v>
      </c>
      <c r="E1442" s="19">
        <f>(Solieusap!E641)</f>
        <v>-0.1497</v>
      </c>
      <c r="F1442" s="19">
        <f>(Solieusap!F641)</f>
        <v>-0.621</v>
      </c>
      <c r="G1442" s="19">
        <f>(Solieusap!G641)</f>
        <v>25.479700000000001</v>
      </c>
      <c r="H1442" s="19">
        <f>(Solieusap!H641)</f>
        <v>0.84399000000000002</v>
      </c>
      <c r="I1442" s="19">
        <f>(Solieusap!I641)</f>
        <v>-0.13353000000000001</v>
      </c>
      <c r="J1442" s="19">
        <f>(Solieusap!J641)</f>
        <v>1.5499999999999999E-3</v>
      </c>
      <c r="K1442" s="19">
        <f t="shared" si="86"/>
        <v>-0.1497</v>
      </c>
      <c r="L1442" s="19">
        <f t="shared" si="87"/>
        <v>-0.621</v>
      </c>
      <c r="M1442" s="19">
        <f t="shared" si="88"/>
        <v>25.479700000000001</v>
      </c>
    </row>
    <row r="1443" spans="1:13" hidden="1">
      <c r="A1443" s="88" t="str">
        <f>Solieusap!A1806</f>
        <v>308</v>
      </c>
      <c r="B1443" s="88" t="str">
        <f>Solieusap!B1806</f>
        <v>GX</v>
      </c>
      <c r="C1443" s="88" t="str">
        <f>Solieusap!C1806</f>
        <v>LinStatic</v>
      </c>
      <c r="D1443" s="88">
        <f>Solieusap!D1806</f>
        <v>0</v>
      </c>
      <c r="E1443" s="19">
        <f>(Solieusap!E1806)</f>
        <v>-0.14990000000000001</v>
      </c>
      <c r="F1443" s="19">
        <f>(Solieusap!F1806)</f>
        <v>4.1000000000000003E-3</v>
      </c>
      <c r="G1443" s="19">
        <f>(Solieusap!G1806)</f>
        <v>0.35070000000000001</v>
      </c>
      <c r="H1443" s="19">
        <f>(Solieusap!H1806)</f>
        <v>-6.4799999999999996E-3</v>
      </c>
      <c r="I1443" s="19">
        <f>(Solieusap!I1806)</f>
        <v>-0.15684000000000001</v>
      </c>
      <c r="J1443" s="19">
        <f>(Solieusap!J1806)</f>
        <v>1.07E-3</v>
      </c>
      <c r="K1443" s="19">
        <f t="shared" si="86"/>
        <v>-0.14990000000000001</v>
      </c>
      <c r="L1443" s="19">
        <f t="shared" si="87"/>
        <v>4.1000000000000003E-3</v>
      </c>
      <c r="M1443" s="19">
        <f t="shared" si="88"/>
        <v>0.35070000000000001</v>
      </c>
    </row>
    <row r="1444" spans="1:13" hidden="1">
      <c r="A1444" s="88" t="str">
        <f>Solieusap!A1760</f>
        <v>307</v>
      </c>
      <c r="B1444" s="88" t="str">
        <f>Solieusap!B1760</f>
        <v>GX</v>
      </c>
      <c r="C1444" s="88" t="str">
        <f>Solieusap!C1760</f>
        <v>LinStatic</v>
      </c>
      <c r="D1444" s="88">
        <f>Solieusap!D1760</f>
        <v>0</v>
      </c>
      <c r="E1444" s="19">
        <f>(Solieusap!E1760)</f>
        <v>-0.14990000000000001</v>
      </c>
      <c r="F1444" s="19">
        <f>(Solieusap!F1760)</f>
        <v>-4.1000000000000003E-3</v>
      </c>
      <c r="G1444" s="19">
        <f>(Solieusap!G1760)</f>
        <v>-0.35070000000000001</v>
      </c>
      <c r="H1444" s="19">
        <f>(Solieusap!H1760)</f>
        <v>6.5900000000000004E-3</v>
      </c>
      <c r="I1444" s="19">
        <f>(Solieusap!I1760)</f>
        <v>-0.15684000000000001</v>
      </c>
      <c r="J1444" s="19">
        <f>(Solieusap!J1760)</f>
        <v>1.07E-3</v>
      </c>
      <c r="K1444" s="19">
        <f t="shared" si="86"/>
        <v>-0.14990000000000001</v>
      </c>
      <c r="L1444" s="19">
        <f t="shared" si="87"/>
        <v>-4.1000000000000003E-3</v>
      </c>
      <c r="M1444" s="19">
        <f t="shared" si="88"/>
        <v>-0.35070000000000001</v>
      </c>
    </row>
    <row r="1445" spans="1:13" hidden="1">
      <c r="A1445" s="88" t="str">
        <f>Solieusap!A1811</f>
        <v>308</v>
      </c>
      <c r="B1445" s="88" t="str">
        <f>Solieusap!B1811</f>
        <v>THTT</v>
      </c>
      <c r="C1445" s="88" t="str">
        <f>Solieusap!C1811</f>
        <v>Combination</v>
      </c>
      <c r="D1445" s="88">
        <f>Solieusap!D1811</f>
        <v>0</v>
      </c>
      <c r="E1445" s="19">
        <f>(Solieusap!E1811)</f>
        <v>-0.15049999999999999</v>
      </c>
      <c r="F1445" s="19">
        <f>(Solieusap!F1811)</f>
        <v>0.13980000000000001</v>
      </c>
      <c r="G1445" s="19">
        <f>(Solieusap!G1811)</f>
        <v>4.9509999999999996</v>
      </c>
      <c r="H1445" s="19">
        <f>(Solieusap!H1811)</f>
        <v>-0.27366000000000001</v>
      </c>
      <c r="I1445" s="19">
        <f>(Solieusap!I1811)</f>
        <v>-7.2650000000000006E-2</v>
      </c>
      <c r="J1445" s="19">
        <f>(Solieusap!J1811)</f>
        <v>-5.9360000000000001E-5</v>
      </c>
      <c r="K1445" s="19">
        <f t="shared" si="86"/>
        <v>-0.15049999999999999</v>
      </c>
      <c r="L1445" s="19">
        <f t="shared" si="87"/>
        <v>0.13980000000000001</v>
      </c>
      <c r="M1445" s="19">
        <f t="shared" si="88"/>
        <v>4.9509999999999996</v>
      </c>
    </row>
    <row r="1446" spans="1:13" hidden="1">
      <c r="A1446" s="88" t="str">
        <f>Solieusap!A617</f>
        <v>125</v>
      </c>
      <c r="B1446" s="88" t="str">
        <f>Solieusap!B617</f>
        <v>CB1</v>
      </c>
      <c r="C1446" s="88" t="str">
        <f>Solieusap!C617</f>
        <v>Combination</v>
      </c>
      <c r="D1446" s="88">
        <f>Solieusap!D617</f>
        <v>0</v>
      </c>
      <c r="E1446" s="19">
        <f>(Solieusap!E617)</f>
        <v>-0.15190000000000001</v>
      </c>
      <c r="F1446" s="19">
        <f>(Solieusap!F617)</f>
        <v>-0.1128</v>
      </c>
      <c r="G1446" s="19">
        <f>(Solieusap!G617)</f>
        <v>27.771899999999999</v>
      </c>
      <c r="H1446" s="19">
        <f>(Solieusap!H617)</f>
        <v>0.13589000000000001</v>
      </c>
      <c r="I1446" s="19">
        <f>(Solieusap!I617)</f>
        <v>-0.13605</v>
      </c>
      <c r="J1446" s="19">
        <f>(Solieusap!J617)</f>
        <v>3.2039999999999998E-5</v>
      </c>
      <c r="K1446" s="19">
        <f t="shared" si="86"/>
        <v>-0.15190000000000001</v>
      </c>
      <c r="L1446" s="19">
        <f t="shared" si="87"/>
        <v>-0.1128</v>
      </c>
      <c r="M1446" s="19">
        <f t="shared" si="88"/>
        <v>27.771899999999999</v>
      </c>
    </row>
    <row r="1447" spans="1:13" hidden="1">
      <c r="A1447" s="88" t="str">
        <f>Solieusap!A365</f>
        <v>107</v>
      </c>
      <c r="B1447" s="88" t="str">
        <f>Solieusap!B365</f>
        <v>cb25</v>
      </c>
      <c r="C1447" s="88" t="str">
        <f>Solieusap!C365</f>
        <v>Combination</v>
      </c>
      <c r="D1447" s="88">
        <f>Solieusap!D365</f>
        <v>0</v>
      </c>
      <c r="E1447" s="19">
        <f>(Solieusap!E365)</f>
        <v>-0.152</v>
      </c>
      <c r="F1447" s="19">
        <f>(Solieusap!F365)</f>
        <v>-1.0647</v>
      </c>
      <c r="G1447" s="19">
        <f>(Solieusap!G365)</f>
        <v>34.032400000000003</v>
      </c>
      <c r="H1447" s="19">
        <f>(Solieusap!H365)</f>
        <v>1.1206100000000001</v>
      </c>
      <c r="I1447" s="19">
        <f>(Solieusap!I365)</f>
        <v>-0.13519</v>
      </c>
      <c r="J1447" s="19">
        <f>(Solieusap!J365)</f>
        <v>-4.8000000000000001E-4</v>
      </c>
      <c r="K1447" s="19">
        <f t="shared" si="86"/>
        <v>-0.152</v>
      </c>
      <c r="L1447" s="19">
        <f t="shared" si="87"/>
        <v>-1.0647</v>
      </c>
      <c r="M1447" s="19">
        <f t="shared" si="88"/>
        <v>34.032400000000003</v>
      </c>
    </row>
    <row r="1448" spans="1:13" hidden="1">
      <c r="A1448" s="88" t="str">
        <f>Solieusap!A636</f>
        <v>125</v>
      </c>
      <c r="B1448" s="88" t="str">
        <f>Solieusap!B636</f>
        <v>cb20</v>
      </c>
      <c r="C1448" s="88" t="str">
        <f>Solieusap!C636</f>
        <v>Combination</v>
      </c>
      <c r="D1448" s="88">
        <f>Solieusap!D636</f>
        <v>0</v>
      </c>
      <c r="E1448" s="19">
        <f>(Solieusap!E636)</f>
        <v>-0.15229999999999999</v>
      </c>
      <c r="F1448" s="19">
        <f>(Solieusap!F636)</f>
        <v>0.34399999999999997</v>
      </c>
      <c r="G1448" s="19">
        <f>(Solieusap!G636)</f>
        <v>27.2849</v>
      </c>
      <c r="H1448" s="19">
        <f>(Solieusap!H636)</f>
        <v>-0.49834000000000001</v>
      </c>
      <c r="I1448" s="19">
        <f>(Solieusap!I636)</f>
        <v>-0.13685</v>
      </c>
      <c r="J1448" s="19">
        <f>(Solieusap!J636)</f>
        <v>-1.2600000000000001E-3</v>
      </c>
      <c r="K1448" s="19">
        <f t="shared" si="86"/>
        <v>-0.15229999999999999</v>
      </c>
      <c r="L1448" s="19">
        <f t="shared" si="87"/>
        <v>0.34399999999999997</v>
      </c>
      <c r="M1448" s="19">
        <f t="shared" si="88"/>
        <v>27.2849</v>
      </c>
    </row>
    <row r="1449" spans="1:13" hidden="1">
      <c r="A1449" s="88" t="str">
        <f>Solieusap!A457</f>
        <v>115</v>
      </c>
      <c r="B1449" s="88" t="str">
        <f>Solieusap!B457</f>
        <v>cb25</v>
      </c>
      <c r="C1449" s="88" t="str">
        <f>Solieusap!C457</f>
        <v>Combination</v>
      </c>
      <c r="D1449" s="88">
        <f>Solieusap!D457</f>
        <v>0</v>
      </c>
      <c r="E1449" s="19">
        <f>(Solieusap!E457)</f>
        <v>-0.15310000000000001</v>
      </c>
      <c r="F1449" s="19">
        <f>(Solieusap!F457)</f>
        <v>-0.66379999999999995</v>
      </c>
      <c r="G1449" s="19">
        <f>(Solieusap!G457)</f>
        <v>24.690100000000001</v>
      </c>
      <c r="H1449" s="19">
        <f>(Solieusap!H457)</f>
        <v>0.76895000000000002</v>
      </c>
      <c r="I1449" s="19">
        <f>(Solieusap!I457)</f>
        <v>-0.14022000000000001</v>
      </c>
      <c r="J1449" s="19">
        <f>(Solieusap!J457)</f>
        <v>-1.7899999999999999E-3</v>
      </c>
      <c r="K1449" s="19">
        <f t="shared" si="86"/>
        <v>-0.15310000000000001</v>
      </c>
      <c r="L1449" s="19">
        <f t="shared" si="87"/>
        <v>-0.66379999999999995</v>
      </c>
      <c r="M1449" s="19">
        <f t="shared" si="88"/>
        <v>24.690100000000001</v>
      </c>
    </row>
    <row r="1450" spans="1:13" hidden="1">
      <c r="A1450" s="88" t="str">
        <f>Solieusap!A360</f>
        <v>107</v>
      </c>
      <c r="B1450" s="88" t="str">
        <f>Solieusap!B360</f>
        <v>cb20</v>
      </c>
      <c r="C1450" s="88" t="str">
        <f>Solieusap!C360</f>
        <v>Combination</v>
      </c>
      <c r="D1450" s="88">
        <f>Solieusap!D360</f>
        <v>0</v>
      </c>
      <c r="E1450" s="19">
        <f>(Solieusap!E360)</f>
        <v>-0.1537</v>
      </c>
      <c r="F1450" s="19">
        <f>(Solieusap!F360)</f>
        <v>0.64770000000000005</v>
      </c>
      <c r="G1450" s="19">
        <f>(Solieusap!G360)</f>
        <v>29.8934</v>
      </c>
      <c r="H1450" s="19">
        <f>(Solieusap!H360)</f>
        <v>-0.67474000000000001</v>
      </c>
      <c r="I1450" s="19">
        <f>(Solieusap!I360)</f>
        <v>-0.13888</v>
      </c>
      <c r="J1450" s="19">
        <f>(Solieusap!J360)</f>
        <v>-5.4000000000000001E-4</v>
      </c>
      <c r="K1450" s="19">
        <f t="shared" si="86"/>
        <v>-0.1537</v>
      </c>
      <c r="L1450" s="19">
        <f t="shared" si="87"/>
        <v>0.64770000000000005</v>
      </c>
      <c r="M1450" s="19">
        <f t="shared" si="88"/>
        <v>29.8934</v>
      </c>
    </row>
    <row r="1451" spans="1:13" hidden="1">
      <c r="A1451" s="88" t="str">
        <f>Solieusap!A1824</f>
        <v>308</v>
      </c>
      <c r="B1451" s="88" t="str">
        <f>Solieusap!B1824</f>
        <v>cb12</v>
      </c>
      <c r="C1451" s="88" t="str">
        <f>Solieusap!C1824</f>
        <v>Combination</v>
      </c>
      <c r="D1451" s="88">
        <f>Solieusap!D1824</f>
        <v>0</v>
      </c>
      <c r="E1451" s="19">
        <f>(Solieusap!E1824)</f>
        <v>-0.1542</v>
      </c>
      <c r="F1451" s="19">
        <f>(Solieusap!F1824)</f>
        <v>4.9799999999999997E-2</v>
      </c>
      <c r="G1451" s="19">
        <f>(Solieusap!G1824)</f>
        <v>1.5959000000000001</v>
      </c>
      <c r="H1451" s="19">
        <f>(Solieusap!H1824)</f>
        <v>-9.7170000000000006E-2</v>
      </c>
      <c r="I1451" s="19">
        <f>(Solieusap!I1824)</f>
        <v>-0.15032000000000001</v>
      </c>
      <c r="J1451" s="19">
        <f>(Solieusap!J1824)</f>
        <v>9.3000000000000005E-4</v>
      </c>
      <c r="K1451" s="19">
        <f t="shared" si="86"/>
        <v>-0.1542</v>
      </c>
      <c r="L1451" s="19">
        <f t="shared" si="87"/>
        <v>4.9799999999999997E-2</v>
      </c>
      <c r="M1451" s="19">
        <f t="shared" si="88"/>
        <v>1.5959000000000001</v>
      </c>
    </row>
    <row r="1452" spans="1:13" hidden="1">
      <c r="A1452" s="88" t="str">
        <f>Solieusap!A1826</f>
        <v>308</v>
      </c>
      <c r="B1452" s="88" t="str">
        <f>Solieusap!B1826</f>
        <v>cb14</v>
      </c>
      <c r="C1452" s="88" t="str">
        <f>Solieusap!C1826</f>
        <v>Combination</v>
      </c>
      <c r="D1452" s="88">
        <f>Solieusap!D1826</f>
        <v>0</v>
      </c>
      <c r="E1452" s="19">
        <f>(Solieusap!E1826)</f>
        <v>-0.1545</v>
      </c>
      <c r="F1452" s="19">
        <f>(Solieusap!F1826)</f>
        <v>6.5299999999999997E-2</v>
      </c>
      <c r="G1452" s="19">
        <f>(Solieusap!G1826)</f>
        <v>1.7970999999999999</v>
      </c>
      <c r="H1452" s="19">
        <f>(Solieusap!H1826)</f>
        <v>-0.13317000000000001</v>
      </c>
      <c r="I1452" s="19">
        <f>(Solieusap!I1826)</f>
        <v>-0.15046000000000001</v>
      </c>
      <c r="J1452" s="19">
        <f>(Solieusap!J1826)</f>
        <v>9.3000000000000005E-4</v>
      </c>
      <c r="K1452" s="19">
        <f t="shared" si="86"/>
        <v>-0.1545</v>
      </c>
      <c r="L1452" s="19">
        <f t="shared" si="87"/>
        <v>6.5299999999999997E-2</v>
      </c>
      <c r="M1452" s="19">
        <f t="shared" si="88"/>
        <v>1.7970999999999999</v>
      </c>
    </row>
    <row r="1453" spans="1:13" hidden="1">
      <c r="A1453" s="88" t="str">
        <f>Solieusap!A367</f>
        <v>107</v>
      </c>
      <c r="B1453" s="88" t="str">
        <f>Solieusap!B367</f>
        <v>cb27</v>
      </c>
      <c r="C1453" s="88" t="str">
        <f>Solieusap!C367</f>
        <v>Combination</v>
      </c>
      <c r="D1453" s="88">
        <f>Solieusap!D367</f>
        <v>0</v>
      </c>
      <c r="E1453" s="19">
        <f>(Solieusap!E367)</f>
        <v>-0.15679999999999999</v>
      </c>
      <c r="F1453" s="19">
        <f>(Solieusap!F367)</f>
        <v>-1.0640000000000001</v>
      </c>
      <c r="G1453" s="19">
        <f>(Solieusap!G367)</f>
        <v>27.9269</v>
      </c>
      <c r="H1453" s="19">
        <f>(Solieusap!H367)</f>
        <v>1.11649</v>
      </c>
      <c r="I1453" s="19">
        <f>(Solieusap!I367)</f>
        <v>-0.13891000000000001</v>
      </c>
      <c r="J1453" s="19">
        <f>(Solieusap!J367)</f>
        <v>-4.6000000000000001E-4</v>
      </c>
      <c r="K1453" s="19">
        <f t="shared" si="86"/>
        <v>-0.15679999999999999</v>
      </c>
      <c r="L1453" s="19">
        <f t="shared" si="87"/>
        <v>-1.0640000000000001</v>
      </c>
      <c r="M1453" s="19">
        <f t="shared" si="88"/>
        <v>27.9269</v>
      </c>
    </row>
    <row r="1454" spans="1:13" hidden="1">
      <c r="A1454" s="88" t="str">
        <f>Solieusap!A341</f>
        <v>107</v>
      </c>
      <c r="B1454" s="88" t="str">
        <f>Solieusap!B341</f>
        <v>CB1</v>
      </c>
      <c r="C1454" s="88" t="str">
        <f>Solieusap!C341</f>
        <v>Combination</v>
      </c>
      <c r="D1454" s="88">
        <f>Solieusap!D341</f>
        <v>0</v>
      </c>
      <c r="E1454" s="19">
        <f>(Solieusap!E341)</f>
        <v>-0.157</v>
      </c>
      <c r="F1454" s="19">
        <f>(Solieusap!F341)</f>
        <v>-0.1565</v>
      </c>
      <c r="G1454" s="19">
        <f>(Solieusap!G341)</f>
        <v>33.139200000000002</v>
      </c>
      <c r="H1454" s="19">
        <f>(Solieusap!H341)</f>
        <v>0.17718999999999999</v>
      </c>
      <c r="I1454" s="19">
        <f>(Solieusap!I341)</f>
        <v>-0.14088999999999999</v>
      </c>
      <c r="J1454" s="19">
        <f>(Solieusap!J341)</f>
        <v>-5.5000000000000003E-4</v>
      </c>
      <c r="K1454" s="19">
        <f t="shared" si="86"/>
        <v>-0.157</v>
      </c>
      <c r="L1454" s="19">
        <f t="shared" si="87"/>
        <v>-0.1565</v>
      </c>
      <c r="M1454" s="19">
        <f t="shared" si="88"/>
        <v>33.139200000000002</v>
      </c>
    </row>
    <row r="1455" spans="1:13" hidden="1">
      <c r="A1455" s="88" t="str">
        <f>Solieusap!A362</f>
        <v>107</v>
      </c>
      <c r="B1455" s="88" t="str">
        <f>Solieusap!B362</f>
        <v>cb22</v>
      </c>
      <c r="C1455" s="88" t="str">
        <f>Solieusap!C362</f>
        <v>Combination</v>
      </c>
      <c r="D1455" s="88">
        <f>Solieusap!D362</f>
        <v>0</v>
      </c>
      <c r="E1455" s="19">
        <f>(Solieusap!E362)</f>
        <v>-0.1585</v>
      </c>
      <c r="F1455" s="19">
        <f>(Solieusap!F362)</f>
        <v>0.64829999999999999</v>
      </c>
      <c r="G1455" s="19">
        <f>(Solieusap!G362)</f>
        <v>23.7879</v>
      </c>
      <c r="H1455" s="19">
        <f>(Solieusap!H362)</f>
        <v>-0.67886000000000002</v>
      </c>
      <c r="I1455" s="19">
        <f>(Solieusap!I362)</f>
        <v>-0.14258999999999999</v>
      </c>
      <c r="J1455" s="19">
        <f>(Solieusap!J362)</f>
        <v>-5.1999999999999995E-4</v>
      </c>
      <c r="K1455" s="19">
        <f t="shared" si="86"/>
        <v>-0.1585</v>
      </c>
      <c r="L1455" s="19">
        <f t="shared" si="87"/>
        <v>0.64829999999999999</v>
      </c>
      <c r="M1455" s="19">
        <f t="shared" si="88"/>
        <v>23.7879</v>
      </c>
    </row>
    <row r="1456" spans="1:13" hidden="1">
      <c r="A1456" s="88" t="str">
        <f>Solieusap!A1825</f>
        <v>308</v>
      </c>
      <c r="B1456" s="88" t="str">
        <f>Solieusap!B1825</f>
        <v>cb13</v>
      </c>
      <c r="C1456" s="88" t="str">
        <f>Solieusap!C1825</f>
        <v>Combination</v>
      </c>
      <c r="D1456" s="88">
        <f>Solieusap!D1825</f>
        <v>0</v>
      </c>
      <c r="E1456" s="19">
        <f>(Solieusap!E1825)</f>
        <v>-0.15890000000000001</v>
      </c>
      <c r="F1456" s="19">
        <f>(Solieusap!F1825)</f>
        <v>9.3700000000000006E-2</v>
      </c>
      <c r="G1456" s="19">
        <f>(Solieusap!G1825)</f>
        <v>2.4841000000000002</v>
      </c>
      <c r="H1456" s="19">
        <f>(Solieusap!H1825)</f>
        <v>-0.19112000000000001</v>
      </c>
      <c r="I1456" s="19">
        <f>(Solieusap!I1825)</f>
        <v>-0.15260000000000001</v>
      </c>
      <c r="J1456" s="19">
        <f>(Solieusap!J1825)</f>
        <v>9.2000000000000003E-4</v>
      </c>
      <c r="K1456" s="19">
        <f t="shared" si="86"/>
        <v>-0.15890000000000001</v>
      </c>
      <c r="L1456" s="19">
        <f t="shared" si="87"/>
        <v>9.3700000000000006E-2</v>
      </c>
      <c r="M1456" s="19">
        <f t="shared" si="88"/>
        <v>2.4841000000000002</v>
      </c>
    </row>
    <row r="1457" spans="1:13" hidden="1">
      <c r="A1457" s="88" t="str">
        <f>Solieusap!A1075</f>
        <v>145</v>
      </c>
      <c r="B1457" s="88" t="str">
        <f>Solieusap!B1075</f>
        <v>THTT</v>
      </c>
      <c r="C1457" s="88" t="str">
        <f>Solieusap!C1075</f>
        <v>Combination</v>
      </c>
      <c r="D1457" s="88">
        <f>Solieusap!D1075</f>
        <v>0</v>
      </c>
      <c r="E1457" s="19">
        <f>(Solieusap!E1075)</f>
        <v>-0.1615</v>
      </c>
      <c r="F1457" s="19">
        <f>(Solieusap!F1075)</f>
        <v>-0.16950000000000001</v>
      </c>
      <c r="G1457" s="19">
        <f>(Solieusap!G1075)</f>
        <v>35.718299999999999</v>
      </c>
      <c r="H1457" s="19">
        <f>(Solieusap!H1075)</f>
        <v>0.26488</v>
      </c>
      <c r="I1457" s="19">
        <f>(Solieusap!I1075)</f>
        <v>-0.14387</v>
      </c>
      <c r="J1457" s="19">
        <f>(Solieusap!J1075)</f>
        <v>-7.2999999999999996E-4</v>
      </c>
      <c r="K1457" s="19">
        <f t="shared" si="86"/>
        <v>-0.1615</v>
      </c>
      <c r="L1457" s="19">
        <f t="shared" si="87"/>
        <v>-0.16950000000000001</v>
      </c>
      <c r="M1457" s="19">
        <f t="shared" si="88"/>
        <v>35.718299999999999</v>
      </c>
    </row>
    <row r="1458" spans="1:13" hidden="1">
      <c r="A1458" s="88" t="str">
        <f>Solieusap!A435</f>
        <v>115</v>
      </c>
      <c r="B1458" s="88" t="str">
        <f>Solieusap!B435</f>
        <v>CB3</v>
      </c>
      <c r="C1458" s="88" t="str">
        <f>Solieusap!C435</f>
        <v>Combination</v>
      </c>
      <c r="D1458" s="88">
        <f>Solieusap!D435</f>
        <v>0</v>
      </c>
      <c r="E1458" s="19">
        <f>(Solieusap!E435)</f>
        <v>-0.16159999999999999</v>
      </c>
      <c r="F1458" s="19">
        <f>(Solieusap!F435)</f>
        <v>7.9000000000000008E-3</v>
      </c>
      <c r="G1458" s="19">
        <f>(Solieusap!G435)</f>
        <v>21.826799999999999</v>
      </c>
      <c r="H1458" s="19">
        <f>(Solieusap!H435)</f>
        <v>2.4969999999999999E-2</v>
      </c>
      <c r="I1458" s="19">
        <f>(Solieusap!I435)</f>
        <v>-0.14335999999999999</v>
      </c>
      <c r="J1458" s="19">
        <f>(Solieusap!J435)</f>
        <v>-9.9049999999999995E-5</v>
      </c>
      <c r="K1458" s="19">
        <f t="shared" si="86"/>
        <v>-0.16159999999999999</v>
      </c>
      <c r="L1458" s="19">
        <f t="shared" si="87"/>
        <v>7.9000000000000008E-3</v>
      </c>
      <c r="M1458" s="19">
        <f t="shared" si="88"/>
        <v>21.826799999999999</v>
      </c>
    </row>
    <row r="1459" spans="1:13" hidden="1">
      <c r="A1459" s="88" t="str">
        <f>Solieusap!A343</f>
        <v>107</v>
      </c>
      <c r="B1459" s="88" t="str">
        <f>Solieusap!B343</f>
        <v>CB3</v>
      </c>
      <c r="C1459" s="88" t="str">
        <f>Solieusap!C343</f>
        <v>Combination</v>
      </c>
      <c r="D1459" s="88">
        <f>Solieusap!D343</f>
        <v>0</v>
      </c>
      <c r="E1459" s="19">
        <f>(Solieusap!E343)</f>
        <v>-0.1623</v>
      </c>
      <c r="F1459" s="19">
        <f>(Solieusap!F343)</f>
        <v>-0.15570000000000001</v>
      </c>
      <c r="G1459" s="19">
        <f>(Solieusap!G343)</f>
        <v>26.3553</v>
      </c>
      <c r="H1459" s="19">
        <f>(Solieusap!H343)</f>
        <v>0.17261000000000001</v>
      </c>
      <c r="I1459" s="19">
        <f>(Solieusap!I343)</f>
        <v>-0.14502000000000001</v>
      </c>
      <c r="J1459" s="19">
        <f>(Solieusap!J343)</f>
        <v>-5.2999999999999998E-4</v>
      </c>
      <c r="K1459" s="19">
        <f t="shared" si="86"/>
        <v>-0.1623</v>
      </c>
      <c r="L1459" s="19">
        <f t="shared" si="87"/>
        <v>-0.15570000000000001</v>
      </c>
      <c r="M1459" s="19">
        <f t="shared" si="88"/>
        <v>26.3553</v>
      </c>
    </row>
    <row r="1460" spans="1:13" hidden="1">
      <c r="A1460" s="88" t="str">
        <f>Solieusap!A707</f>
        <v>129</v>
      </c>
      <c r="B1460" s="88" t="str">
        <f>Solieusap!B707</f>
        <v>THTT</v>
      </c>
      <c r="C1460" s="88" t="str">
        <f>Solieusap!C707</f>
        <v>Combination</v>
      </c>
      <c r="D1460" s="88">
        <f>Solieusap!D707</f>
        <v>0</v>
      </c>
      <c r="E1460" s="19">
        <f>(Solieusap!E707)</f>
        <v>-0.16300000000000001</v>
      </c>
      <c r="F1460" s="19">
        <f>(Solieusap!F707)</f>
        <v>-0.22409999999999999</v>
      </c>
      <c r="G1460" s="19">
        <f>(Solieusap!G707)</f>
        <v>26.409800000000001</v>
      </c>
      <c r="H1460" s="19">
        <f>(Solieusap!H707)</f>
        <v>0.31394</v>
      </c>
      <c r="I1460" s="19">
        <f>(Solieusap!I707)</f>
        <v>-0.14532999999999999</v>
      </c>
      <c r="J1460" s="19">
        <f>(Solieusap!J707)</f>
        <v>4.4000000000000002E-4</v>
      </c>
      <c r="K1460" s="19">
        <f t="shared" si="86"/>
        <v>-0.16300000000000001</v>
      </c>
      <c r="L1460" s="19">
        <f t="shared" si="87"/>
        <v>-0.22409999999999999</v>
      </c>
      <c r="M1460" s="19">
        <f t="shared" si="88"/>
        <v>26.409800000000001</v>
      </c>
    </row>
    <row r="1461" spans="1:13" hidden="1">
      <c r="A1461" s="88" t="str">
        <f>Solieusap!A1443</f>
        <v>161</v>
      </c>
      <c r="B1461" s="88" t="str">
        <f>Solieusap!B1443</f>
        <v>THTT</v>
      </c>
      <c r="C1461" s="88" t="str">
        <f>Solieusap!C1443</f>
        <v>Combination</v>
      </c>
      <c r="D1461" s="88">
        <f>Solieusap!D1443</f>
        <v>0</v>
      </c>
      <c r="E1461" s="19">
        <f>(Solieusap!E1443)</f>
        <v>-0.16470000000000001</v>
      </c>
      <c r="F1461" s="19">
        <f>(Solieusap!F1443)</f>
        <v>-0.33229999999999998</v>
      </c>
      <c r="G1461" s="19">
        <f>(Solieusap!G1443)</f>
        <v>37.8705</v>
      </c>
      <c r="H1461" s="19">
        <f>(Solieusap!H1443)</f>
        <v>0.40982000000000002</v>
      </c>
      <c r="I1461" s="19">
        <f>(Solieusap!I1443)</f>
        <v>-0.14613999999999999</v>
      </c>
      <c r="J1461" s="19">
        <f>(Solieusap!J1443)</f>
        <v>2.9999999999999997E-4</v>
      </c>
      <c r="K1461" s="19">
        <f t="shared" si="86"/>
        <v>-0.16470000000000001</v>
      </c>
      <c r="L1461" s="19">
        <f t="shared" si="87"/>
        <v>-0.33229999999999998</v>
      </c>
      <c r="M1461" s="19">
        <f t="shared" si="88"/>
        <v>37.8705</v>
      </c>
    </row>
    <row r="1462" spans="1:13" hidden="1">
      <c r="A1462" s="88" t="str">
        <f>Solieusap!A1818</f>
        <v>308</v>
      </c>
      <c r="B1462" s="88" t="str">
        <f>Solieusap!B1818</f>
        <v>cb6</v>
      </c>
      <c r="C1462" s="88" t="str">
        <f>Solieusap!C1818</f>
        <v>Combination</v>
      </c>
      <c r="D1462" s="88">
        <f>Solieusap!D1818</f>
        <v>0</v>
      </c>
      <c r="E1462" s="19">
        <f>(Solieusap!E1818)</f>
        <v>-0.16919999999999999</v>
      </c>
      <c r="F1462" s="19">
        <f>(Solieusap!F1818)</f>
        <v>5.1900000000000002E-2</v>
      </c>
      <c r="G1462" s="19">
        <f>(Solieusap!G1818)</f>
        <v>1.6288</v>
      </c>
      <c r="H1462" s="19">
        <f>(Solieusap!H1818)</f>
        <v>-0.10519000000000001</v>
      </c>
      <c r="I1462" s="19">
        <f>(Solieusap!I1818)</f>
        <v>-0.16602</v>
      </c>
      <c r="J1462" s="19">
        <f>(Solieusap!J1818)</f>
        <v>1.0399999999999999E-3</v>
      </c>
      <c r="K1462" s="19">
        <f t="shared" si="86"/>
        <v>-0.16919999999999999</v>
      </c>
      <c r="L1462" s="19">
        <f t="shared" si="87"/>
        <v>5.1900000000000002E-2</v>
      </c>
      <c r="M1462" s="19">
        <f t="shared" si="88"/>
        <v>1.6288</v>
      </c>
    </row>
    <row r="1463" spans="1:13" hidden="1">
      <c r="A1463" s="88" t="str">
        <f>Solieusap!A459</f>
        <v>115</v>
      </c>
      <c r="B1463" s="88" t="str">
        <f>Solieusap!B459</f>
        <v>cb27</v>
      </c>
      <c r="C1463" s="88" t="str">
        <f>Solieusap!C459</f>
        <v>Combination</v>
      </c>
      <c r="D1463" s="88">
        <f>Solieusap!D459</f>
        <v>0</v>
      </c>
      <c r="E1463" s="19">
        <f>(Solieusap!E459)</f>
        <v>-0.1699</v>
      </c>
      <c r="F1463" s="19">
        <f>(Solieusap!F459)</f>
        <v>-0.65690000000000004</v>
      </c>
      <c r="G1463" s="19">
        <f>(Solieusap!G459)</f>
        <v>20.462299999999999</v>
      </c>
      <c r="H1463" s="19">
        <f>(Solieusap!H459)</f>
        <v>0.75905</v>
      </c>
      <c r="I1463" s="19">
        <f>(Solieusap!I459)</f>
        <v>-0.15479999999999999</v>
      </c>
      <c r="J1463" s="19">
        <f>(Solieusap!J459)</f>
        <v>-1.7899999999999999E-3</v>
      </c>
      <c r="K1463" s="19">
        <f t="shared" si="86"/>
        <v>-0.1699</v>
      </c>
      <c r="L1463" s="19">
        <f t="shared" si="87"/>
        <v>-0.65690000000000004</v>
      </c>
      <c r="M1463" s="19">
        <f t="shared" si="88"/>
        <v>20.462299999999999</v>
      </c>
    </row>
    <row r="1464" spans="1:13" hidden="1">
      <c r="A1464" s="88" t="str">
        <f>Solieusap!A1337</f>
        <v>155</v>
      </c>
      <c r="B1464" s="88" t="str">
        <f>Solieusap!B1337</f>
        <v>BAO</v>
      </c>
      <c r="C1464" s="88" t="str">
        <f>Solieusap!C1337</f>
        <v>Combination</v>
      </c>
      <c r="D1464" s="88" t="str">
        <f>Solieusap!D1337</f>
        <v>Min</v>
      </c>
      <c r="E1464" s="19">
        <f>(Solieusap!E1337)</f>
        <v>-0.1759</v>
      </c>
      <c r="F1464" s="19">
        <f>(Solieusap!F1337)</f>
        <v>-0.84960000000000002</v>
      </c>
      <c r="G1464" s="19">
        <f>(Solieusap!G1337)</f>
        <v>13.996</v>
      </c>
      <c r="H1464" s="19">
        <f>(Solieusap!H1337)</f>
        <v>-0.58065</v>
      </c>
      <c r="I1464" s="19">
        <f>(Solieusap!I1337)</f>
        <v>-0.29802000000000001</v>
      </c>
      <c r="J1464" s="19">
        <f>(Solieusap!J1337)</f>
        <v>-3.46E-3</v>
      </c>
      <c r="K1464" s="19">
        <f t="shared" si="86"/>
        <v>-0.1759</v>
      </c>
      <c r="L1464" s="19">
        <f t="shared" si="87"/>
        <v>-0.84960000000000002</v>
      </c>
      <c r="M1464" s="19">
        <f t="shared" si="88"/>
        <v>13.996</v>
      </c>
    </row>
    <row r="1465" spans="1:13" hidden="1">
      <c r="A1465" s="88" t="str">
        <f>Solieusap!A1312</f>
        <v>155</v>
      </c>
      <c r="B1465" s="88" t="str">
        <f>Solieusap!B1312</f>
        <v>cb6</v>
      </c>
      <c r="C1465" s="88" t="str">
        <f>Solieusap!C1312</f>
        <v>Combination</v>
      </c>
      <c r="D1465" s="88">
        <f>Solieusap!D1312</f>
        <v>0</v>
      </c>
      <c r="E1465" s="19">
        <f>(Solieusap!E1312)</f>
        <v>-0.1759</v>
      </c>
      <c r="F1465" s="19">
        <f>(Solieusap!F1312)</f>
        <v>-0.28460000000000002</v>
      </c>
      <c r="G1465" s="19">
        <f>(Solieusap!G1312)</f>
        <v>14.529299999999999</v>
      </c>
      <c r="H1465" s="19">
        <f>(Solieusap!H1312)</f>
        <v>0.31436999999999998</v>
      </c>
      <c r="I1465" s="19">
        <f>(Solieusap!I1312)</f>
        <v>-0.29802000000000001</v>
      </c>
      <c r="J1465" s="19">
        <f>(Solieusap!J1312)</f>
        <v>3.15E-3</v>
      </c>
      <c r="K1465" s="19">
        <f t="shared" si="86"/>
        <v>-0.1759</v>
      </c>
      <c r="L1465" s="19">
        <f t="shared" si="87"/>
        <v>-0.28460000000000002</v>
      </c>
      <c r="M1465" s="19">
        <f t="shared" si="88"/>
        <v>14.529299999999999</v>
      </c>
    </row>
    <row r="1466" spans="1:13" hidden="1">
      <c r="A1466" s="88" t="str">
        <f>Solieusap!A1823</f>
        <v>308</v>
      </c>
      <c r="B1466" s="88" t="str">
        <f>Solieusap!B1823</f>
        <v>cb11</v>
      </c>
      <c r="C1466" s="88" t="str">
        <f>Solieusap!C1823</f>
        <v>Combination</v>
      </c>
      <c r="D1466" s="88">
        <f>Solieusap!D1823</f>
        <v>0</v>
      </c>
      <c r="E1466" s="19">
        <f>(Solieusap!E1823)</f>
        <v>-0.17699999999999999</v>
      </c>
      <c r="F1466" s="19">
        <f>(Solieusap!F1823)</f>
        <v>0.123</v>
      </c>
      <c r="G1466" s="19">
        <f>(Solieusap!G1823)</f>
        <v>3.6850999999999998</v>
      </c>
      <c r="H1466" s="19">
        <f>(Solieusap!H1823)</f>
        <v>-0.25405</v>
      </c>
      <c r="I1466" s="19">
        <f>(Solieusap!I1823)</f>
        <v>-0.16127</v>
      </c>
      <c r="J1466" s="19">
        <f>(Solieusap!J1823)</f>
        <v>9.1E-4</v>
      </c>
      <c r="K1466" s="19">
        <f t="shared" si="86"/>
        <v>-0.17699999999999999</v>
      </c>
      <c r="L1466" s="19">
        <f t="shared" si="87"/>
        <v>0.123</v>
      </c>
      <c r="M1466" s="19">
        <f t="shared" si="88"/>
        <v>3.6850999999999998</v>
      </c>
    </row>
    <row r="1467" spans="1:13" hidden="1">
      <c r="A1467" s="88" t="str">
        <f>Solieusap!A1822</f>
        <v>308</v>
      </c>
      <c r="B1467" s="88" t="str">
        <f>Solieusap!B1822</f>
        <v>cb10</v>
      </c>
      <c r="C1467" s="88" t="str">
        <f>Solieusap!C1822</f>
        <v>Combination</v>
      </c>
      <c r="D1467" s="88">
        <f>Solieusap!D1822</f>
        <v>0</v>
      </c>
      <c r="E1467" s="19">
        <f>(Solieusap!E1822)</f>
        <v>-0.17780000000000001</v>
      </c>
      <c r="F1467" s="19">
        <f>(Solieusap!F1822)</f>
        <v>0.1205</v>
      </c>
      <c r="G1467" s="19">
        <f>(Solieusap!G1822)</f>
        <v>3.6876000000000002</v>
      </c>
      <c r="H1467" s="19">
        <f>(Solieusap!H1822)</f>
        <v>-0.24415999999999999</v>
      </c>
      <c r="I1467" s="19">
        <f>(Solieusap!I1822)</f>
        <v>-0.16217000000000001</v>
      </c>
      <c r="J1467" s="19">
        <f>(Solieusap!J1822)</f>
        <v>8.5999999999999998E-4</v>
      </c>
      <c r="K1467" s="19">
        <f t="shared" si="86"/>
        <v>-0.17780000000000001</v>
      </c>
      <c r="L1467" s="19">
        <f t="shared" si="87"/>
        <v>0.1205</v>
      </c>
      <c r="M1467" s="19">
        <f t="shared" si="88"/>
        <v>3.6876000000000002</v>
      </c>
    </row>
    <row r="1468" spans="1:13" hidden="1">
      <c r="A1468" s="88" t="str">
        <f>Solieusap!A1843</f>
        <v>308</v>
      </c>
      <c r="B1468" s="88" t="str">
        <f>Solieusap!B1843</f>
        <v>BAO</v>
      </c>
      <c r="C1468" s="88" t="str">
        <f>Solieusap!C1843</f>
        <v>Combination</v>
      </c>
      <c r="D1468" s="88" t="str">
        <f>Solieusap!D1843</f>
        <v>Min</v>
      </c>
      <c r="E1468" s="19">
        <f>(Solieusap!E1843)</f>
        <v>-0.17780000000000001</v>
      </c>
      <c r="F1468" s="19">
        <f>(Solieusap!F1843)</f>
        <v>-0.11550000000000001</v>
      </c>
      <c r="G1468" s="19">
        <f>(Solieusap!G1843)</f>
        <v>0.92810000000000004</v>
      </c>
      <c r="H1468" s="19">
        <f>(Solieusap!H1843)</f>
        <v>-0.64559</v>
      </c>
      <c r="I1468" s="19">
        <f>(Solieusap!I1843)</f>
        <v>-0.16602</v>
      </c>
      <c r="J1468" s="19">
        <f>(Solieusap!J1843)</f>
        <v>-1.1000000000000001E-3</v>
      </c>
      <c r="K1468" s="19">
        <f t="shared" si="86"/>
        <v>-0.17780000000000001</v>
      </c>
      <c r="L1468" s="19">
        <f t="shared" si="87"/>
        <v>-0.11550000000000001</v>
      </c>
      <c r="M1468" s="19">
        <f t="shared" si="88"/>
        <v>0.92810000000000004</v>
      </c>
    </row>
    <row r="1469" spans="1:13" hidden="1">
      <c r="A1469" s="88" t="str">
        <f>Solieusap!A431</f>
        <v>115</v>
      </c>
      <c r="B1469" s="88" t="str">
        <f>Solieusap!B431</f>
        <v>THTT</v>
      </c>
      <c r="C1469" s="88" t="str">
        <f>Solieusap!C431</f>
        <v>Combination</v>
      </c>
      <c r="D1469" s="88">
        <f>Solieusap!D431</f>
        <v>0</v>
      </c>
      <c r="E1469" s="19">
        <f>(Solieusap!E431)</f>
        <v>-0.18099999999999999</v>
      </c>
      <c r="F1469" s="19">
        <f>(Solieusap!F431)</f>
        <v>-0.1464</v>
      </c>
      <c r="G1469" s="19">
        <f>(Solieusap!G431)</f>
        <v>31.706600000000002</v>
      </c>
      <c r="H1469" s="19">
        <f>(Solieusap!H431)</f>
        <v>0.24079</v>
      </c>
      <c r="I1469" s="19">
        <f>(Solieusap!I431)</f>
        <v>-0.15897</v>
      </c>
      <c r="J1469" s="19">
        <f>(Solieusap!J431)</f>
        <v>1.7000000000000001E-4</v>
      </c>
      <c r="K1469" s="19">
        <f t="shared" si="86"/>
        <v>-0.18099999999999999</v>
      </c>
      <c r="L1469" s="19">
        <f t="shared" si="87"/>
        <v>-0.1464</v>
      </c>
      <c r="M1469" s="19">
        <f t="shared" si="88"/>
        <v>31.706600000000002</v>
      </c>
    </row>
    <row r="1470" spans="1:13" hidden="1">
      <c r="A1470" s="88" t="str">
        <f>Solieusap!A1561</f>
        <v>165</v>
      </c>
      <c r="B1470" s="88" t="str">
        <f>Solieusap!B1561</f>
        <v>cb25</v>
      </c>
      <c r="C1470" s="88" t="str">
        <f>Solieusap!C1561</f>
        <v>Combination</v>
      </c>
      <c r="D1470" s="88">
        <f>Solieusap!D1561</f>
        <v>0</v>
      </c>
      <c r="E1470" s="19">
        <f>(Solieusap!E1561)</f>
        <v>-0.18340000000000001</v>
      </c>
      <c r="F1470" s="19">
        <f>(Solieusap!F1561)</f>
        <v>-0.75380000000000003</v>
      </c>
      <c r="G1470" s="19">
        <f>(Solieusap!G1561)</f>
        <v>23.839200000000002</v>
      </c>
      <c r="H1470" s="19">
        <f>(Solieusap!H1561)</f>
        <v>0.87648999999999999</v>
      </c>
      <c r="I1470" s="19">
        <f>(Solieusap!I1561)</f>
        <v>-0.16047</v>
      </c>
      <c r="J1470" s="19">
        <f>(Solieusap!J1561)</f>
        <v>-6.1669999999999997E-5</v>
      </c>
      <c r="K1470" s="19">
        <f t="shared" si="86"/>
        <v>-0.18340000000000001</v>
      </c>
      <c r="L1470" s="19">
        <f t="shared" si="87"/>
        <v>-0.75380000000000003</v>
      </c>
      <c r="M1470" s="19">
        <f t="shared" si="88"/>
        <v>23.839200000000002</v>
      </c>
    </row>
    <row r="1471" spans="1:13" hidden="1">
      <c r="A1471" s="88" t="str">
        <f>Solieusap!A983</f>
        <v>141</v>
      </c>
      <c r="B1471" s="88" t="str">
        <f>Solieusap!B983</f>
        <v>THTT</v>
      </c>
      <c r="C1471" s="88" t="str">
        <f>Solieusap!C983</f>
        <v>Combination</v>
      </c>
      <c r="D1471" s="88">
        <f>Solieusap!D983</f>
        <v>0</v>
      </c>
      <c r="E1471" s="19">
        <f>(Solieusap!E983)</f>
        <v>-0.1842</v>
      </c>
      <c r="F1471" s="19">
        <f>(Solieusap!F983)</f>
        <v>-0.21659999999999999</v>
      </c>
      <c r="G1471" s="19">
        <f>(Solieusap!G983)</f>
        <v>30.9603</v>
      </c>
      <c r="H1471" s="19">
        <f>(Solieusap!H983)</f>
        <v>0.30170000000000002</v>
      </c>
      <c r="I1471" s="19">
        <f>(Solieusap!I983)</f>
        <v>-0.16361000000000001</v>
      </c>
      <c r="J1471" s="19">
        <f>(Solieusap!J983)</f>
        <v>-1.07E-3</v>
      </c>
      <c r="K1471" s="19">
        <f t="shared" si="86"/>
        <v>-0.1842</v>
      </c>
      <c r="L1471" s="19">
        <f t="shared" si="87"/>
        <v>-0.21659999999999999</v>
      </c>
      <c r="M1471" s="19">
        <f t="shared" si="88"/>
        <v>30.9603</v>
      </c>
    </row>
    <row r="1472" spans="1:13" hidden="1">
      <c r="A1472" s="88" t="str">
        <f>Solieusap!A339</f>
        <v>107</v>
      </c>
      <c r="B1472" s="88" t="str">
        <f>Solieusap!B339</f>
        <v>THTT</v>
      </c>
      <c r="C1472" s="88" t="str">
        <f>Solieusap!C339</f>
        <v>Combination</v>
      </c>
      <c r="D1472" s="88">
        <f>Solieusap!D339</f>
        <v>0</v>
      </c>
      <c r="E1472" s="19">
        <f>(Solieusap!E339)</f>
        <v>-0.189</v>
      </c>
      <c r="F1472" s="19">
        <f>(Solieusap!F339)</f>
        <v>-0.62880000000000003</v>
      </c>
      <c r="G1472" s="19">
        <f>(Solieusap!G339)</f>
        <v>41.052999999999997</v>
      </c>
      <c r="H1472" s="19">
        <f>(Solieusap!H339)</f>
        <v>0.67623999999999995</v>
      </c>
      <c r="I1472" s="19">
        <f>(Solieusap!I339)</f>
        <v>-0.16944999999999999</v>
      </c>
      <c r="J1472" s="19">
        <f>(Solieusap!J339)</f>
        <v>-1.14E-3</v>
      </c>
      <c r="K1472" s="19">
        <f t="shared" si="86"/>
        <v>-0.189</v>
      </c>
      <c r="L1472" s="19">
        <f t="shared" si="87"/>
        <v>-0.62880000000000003</v>
      </c>
      <c r="M1472" s="19">
        <f t="shared" si="88"/>
        <v>41.052999999999997</v>
      </c>
    </row>
    <row r="1473" spans="1:13" hidden="1">
      <c r="A1473" s="88" t="str">
        <f>Solieusap!A615</f>
        <v>125</v>
      </c>
      <c r="B1473" s="88" t="str">
        <f>Solieusap!B615</f>
        <v>THTT</v>
      </c>
      <c r="C1473" s="88" t="str">
        <f>Solieusap!C615</f>
        <v>Combination</v>
      </c>
      <c r="D1473" s="88">
        <f>Solieusap!D615</f>
        <v>0</v>
      </c>
      <c r="E1473" s="19">
        <f>(Solieusap!E615)</f>
        <v>-0.19070000000000001</v>
      </c>
      <c r="F1473" s="19">
        <f>(Solieusap!F615)</f>
        <v>-0.27429999999999999</v>
      </c>
      <c r="G1473" s="19">
        <f>(Solieusap!G615)</f>
        <v>32.956499999999998</v>
      </c>
      <c r="H1473" s="19">
        <f>(Solieusap!H615)</f>
        <v>0.35309000000000001</v>
      </c>
      <c r="I1473" s="19">
        <f>(Solieusap!I615)</f>
        <v>-0.17044999999999999</v>
      </c>
      <c r="J1473" s="19">
        <f>(Solieusap!J615)</f>
        <v>-1.8000000000000001E-4</v>
      </c>
      <c r="K1473" s="19">
        <f t="shared" si="86"/>
        <v>-0.19070000000000001</v>
      </c>
      <c r="L1473" s="19">
        <f t="shared" si="87"/>
        <v>-0.27429999999999999</v>
      </c>
      <c r="M1473" s="19">
        <f t="shared" si="88"/>
        <v>32.956499999999998</v>
      </c>
    </row>
    <row r="1474" spans="1:13" hidden="1">
      <c r="A1474" s="88" t="str">
        <f>Solieusap!A1537</f>
        <v>165</v>
      </c>
      <c r="B1474" s="88" t="str">
        <f>Solieusap!B1537</f>
        <v>CB1</v>
      </c>
      <c r="C1474" s="88" t="str">
        <f>Solieusap!C1537</f>
        <v>Combination</v>
      </c>
      <c r="D1474" s="88">
        <f>Solieusap!D1537</f>
        <v>0</v>
      </c>
      <c r="E1474" s="19">
        <f>(Solieusap!E1537)</f>
        <v>-0.1913</v>
      </c>
      <c r="F1474" s="19">
        <f>(Solieusap!F1537)</f>
        <v>-0.1623</v>
      </c>
      <c r="G1474" s="19">
        <f>(Solieusap!G1537)</f>
        <v>23.307700000000001</v>
      </c>
      <c r="H1474" s="19">
        <f>(Solieusap!H1537)</f>
        <v>0.18107000000000001</v>
      </c>
      <c r="I1474" s="19">
        <f>(Solieusap!I1537)</f>
        <v>-0.17199</v>
      </c>
      <c r="J1474" s="19">
        <f>(Solieusap!J1537)</f>
        <v>4.4000000000000002E-4</v>
      </c>
      <c r="K1474" s="19">
        <f t="shared" si="86"/>
        <v>-0.1913</v>
      </c>
      <c r="L1474" s="19">
        <f t="shared" si="87"/>
        <v>-0.1623</v>
      </c>
      <c r="M1474" s="19">
        <f t="shared" si="88"/>
        <v>23.307700000000001</v>
      </c>
    </row>
    <row r="1475" spans="1:13" hidden="1">
      <c r="A1475" s="88" t="str">
        <f>Solieusap!A94</f>
        <v>93</v>
      </c>
      <c r="B1475" s="88" t="str">
        <f>Solieusap!B94</f>
        <v>BAO</v>
      </c>
      <c r="C1475" s="88" t="str">
        <f>Solieusap!C94</f>
        <v>Combination</v>
      </c>
      <c r="D1475" s="88" t="str">
        <f>Solieusap!D94</f>
        <v>Max</v>
      </c>
      <c r="E1475" s="19">
        <f>(Solieusap!E94)</f>
        <v>-0.19259999999999999</v>
      </c>
      <c r="F1475" s="19">
        <f>(Solieusap!F94)</f>
        <v>0.75270000000000004</v>
      </c>
      <c r="G1475" s="19">
        <f>(Solieusap!G94)</f>
        <v>23.557600000000001</v>
      </c>
      <c r="H1475" s="19">
        <f>(Solieusap!H94)</f>
        <v>0.69149000000000005</v>
      </c>
      <c r="I1475" s="19">
        <f>(Solieusap!I94)</f>
        <v>4.7489999999999997E-2</v>
      </c>
      <c r="J1475" s="19">
        <f>(Solieusap!J94)</f>
        <v>2.0600000000000002E-3</v>
      </c>
      <c r="K1475" s="19">
        <f t="shared" si="86"/>
        <v>-0.19259999999999999</v>
      </c>
      <c r="L1475" s="19">
        <f t="shared" si="87"/>
        <v>0.75270000000000004</v>
      </c>
      <c r="M1475" s="19">
        <f t="shared" si="88"/>
        <v>23.557600000000001</v>
      </c>
    </row>
    <row r="1476" spans="1:13" hidden="1">
      <c r="A1476" s="88" t="str">
        <f>Solieusap!A71</f>
        <v>93</v>
      </c>
      <c r="B1476" s="88" t="str">
        <f>Solieusap!B71</f>
        <v>cb7</v>
      </c>
      <c r="C1476" s="88" t="str">
        <f>Solieusap!C71</f>
        <v>Combination</v>
      </c>
      <c r="D1476" s="88">
        <f>Solieusap!D71</f>
        <v>0</v>
      </c>
      <c r="E1476" s="19">
        <f>(Solieusap!E71)</f>
        <v>-0.19259999999999999</v>
      </c>
      <c r="F1476" s="19">
        <f>(Solieusap!F71)</f>
        <v>0.21829999999999999</v>
      </c>
      <c r="G1476" s="19">
        <f>(Solieusap!G71)</f>
        <v>14.477600000000001</v>
      </c>
      <c r="H1476" s="19">
        <f>(Solieusap!H71)</f>
        <v>-0.22692999999999999</v>
      </c>
      <c r="I1476" s="19">
        <f>(Solieusap!I71)</f>
        <v>4.7489999999999997E-2</v>
      </c>
      <c r="J1476" s="19">
        <f>(Solieusap!J71)</f>
        <v>-2.0600000000000002E-3</v>
      </c>
      <c r="K1476" s="19">
        <f t="shared" si="86"/>
        <v>-0.19259999999999999</v>
      </c>
      <c r="L1476" s="19">
        <f t="shared" si="87"/>
        <v>0.21829999999999999</v>
      </c>
      <c r="M1476" s="19">
        <f t="shared" si="88"/>
        <v>14.477600000000001</v>
      </c>
    </row>
    <row r="1477" spans="1:13" hidden="1">
      <c r="A1477" s="88" t="str">
        <f>Solieusap!A1545</f>
        <v>165</v>
      </c>
      <c r="B1477" s="88" t="str">
        <f>Solieusap!B1545</f>
        <v>cb9</v>
      </c>
      <c r="C1477" s="88" t="str">
        <f>Solieusap!C1545</f>
        <v>Combination</v>
      </c>
      <c r="D1477" s="88">
        <f>Solieusap!D1545</f>
        <v>0</v>
      </c>
      <c r="E1477" s="19">
        <f>(Solieusap!E1545)</f>
        <v>-0.19289999999999999</v>
      </c>
      <c r="F1477" s="19">
        <f>(Solieusap!F1545)</f>
        <v>-0.75990000000000002</v>
      </c>
      <c r="G1477" s="19">
        <f>(Solieusap!G1545)</f>
        <v>17.744499999999999</v>
      </c>
      <c r="H1477" s="19">
        <f>(Solieusap!H1545)</f>
        <v>0.87239999999999995</v>
      </c>
      <c r="I1477" s="19">
        <f>(Solieusap!I1545)</f>
        <v>-0.16763</v>
      </c>
      <c r="J1477" s="19">
        <f>(Solieusap!J1545)</f>
        <v>-3.5E-4</v>
      </c>
      <c r="K1477" s="19">
        <f t="shared" ref="K1477:K1540" si="89">E1477</f>
        <v>-0.19289999999999999</v>
      </c>
      <c r="L1477" s="19">
        <f t="shared" ref="L1477:L1540" si="90">F1477</f>
        <v>-0.75990000000000002</v>
      </c>
      <c r="M1477" s="19">
        <f t="shared" ref="M1477:M1540" si="91">G1477</f>
        <v>17.744499999999999</v>
      </c>
    </row>
    <row r="1478" spans="1:13" hidden="1">
      <c r="A1478" s="88" t="str">
        <f>Solieusap!A1565</f>
        <v>165</v>
      </c>
      <c r="B1478" s="88" t="str">
        <f>Solieusap!B1565</f>
        <v>cb29</v>
      </c>
      <c r="C1478" s="88" t="str">
        <f>Solieusap!C1565</f>
        <v>Combination</v>
      </c>
      <c r="D1478" s="88">
        <f>Solieusap!D1565</f>
        <v>0</v>
      </c>
      <c r="E1478" s="19">
        <f>(Solieusap!E1565)</f>
        <v>-0.19389999999999999</v>
      </c>
      <c r="F1478" s="19">
        <f>(Solieusap!F1565)</f>
        <v>-0.6986</v>
      </c>
      <c r="G1478" s="19">
        <f>(Solieusap!G1565)</f>
        <v>20.496500000000001</v>
      </c>
      <c r="H1478" s="19">
        <f>(Solieusap!H1565)</f>
        <v>0.80035000000000001</v>
      </c>
      <c r="I1478" s="19">
        <f>(Solieusap!I1565)</f>
        <v>-0.16907</v>
      </c>
      <c r="J1478" s="19">
        <f>(Solieusap!J1565)</f>
        <v>-2.9E-4</v>
      </c>
      <c r="K1478" s="19">
        <f t="shared" si="89"/>
        <v>-0.19389999999999999</v>
      </c>
      <c r="L1478" s="19">
        <f t="shared" si="90"/>
        <v>-0.6986</v>
      </c>
      <c r="M1478" s="19">
        <f t="shared" si="91"/>
        <v>20.496500000000001</v>
      </c>
    </row>
    <row r="1479" spans="1:13" hidden="1">
      <c r="A1479" s="88" t="str">
        <f>Solieusap!A1562</f>
        <v>165</v>
      </c>
      <c r="B1479" s="88" t="str">
        <f>Solieusap!B1562</f>
        <v>cb26</v>
      </c>
      <c r="C1479" s="88" t="str">
        <f>Solieusap!C1562</f>
        <v>Combination</v>
      </c>
      <c r="D1479" s="88">
        <f>Solieusap!D1562</f>
        <v>0</v>
      </c>
      <c r="E1479" s="19">
        <f>(Solieusap!E1562)</f>
        <v>-0.19409999999999999</v>
      </c>
      <c r="F1479" s="19">
        <f>(Solieusap!F1562)</f>
        <v>-0.70130000000000003</v>
      </c>
      <c r="G1479" s="19">
        <f>(Solieusap!G1562)</f>
        <v>20.537500000000001</v>
      </c>
      <c r="H1479" s="19">
        <f>(Solieusap!H1562)</f>
        <v>0.80420999999999998</v>
      </c>
      <c r="I1479" s="19">
        <f>(Solieusap!I1562)</f>
        <v>-0.16924</v>
      </c>
      <c r="J1479" s="19">
        <f>(Solieusap!J1562)</f>
        <v>-2.9E-4</v>
      </c>
      <c r="K1479" s="19">
        <f t="shared" si="89"/>
        <v>-0.19409999999999999</v>
      </c>
      <c r="L1479" s="19">
        <f t="shared" si="90"/>
        <v>-0.70130000000000003</v>
      </c>
      <c r="M1479" s="19">
        <f t="shared" si="91"/>
        <v>20.537500000000001</v>
      </c>
    </row>
    <row r="1480" spans="1:13" hidden="1">
      <c r="A1480" s="88" t="str">
        <f>Solieusap!A1564</f>
        <v>165</v>
      </c>
      <c r="B1480" s="88" t="str">
        <f>Solieusap!B1564</f>
        <v>cb28</v>
      </c>
      <c r="C1480" s="88" t="str">
        <f>Solieusap!C1564</f>
        <v>Combination</v>
      </c>
      <c r="D1480" s="88">
        <f>Solieusap!D1564</f>
        <v>0</v>
      </c>
      <c r="E1480" s="19">
        <f>(Solieusap!E1564)</f>
        <v>-0.1946</v>
      </c>
      <c r="F1480" s="19">
        <f>(Solieusap!F1564)</f>
        <v>-0.7208</v>
      </c>
      <c r="G1480" s="19">
        <f>(Solieusap!G1564)</f>
        <v>20.505199999999999</v>
      </c>
      <c r="H1480" s="19">
        <f>(Solieusap!H1564)</f>
        <v>0.83135000000000003</v>
      </c>
      <c r="I1480" s="19">
        <f>(Solieusap!I1564)</f>
        <v>-0.16994000000000001</v>
      </c>
      <c r="J1480" s="19">
        <f>(Solieusap!J1564)</f>
        <v>-2.5000000000000001E-4</v>
      </c>
      <c r="K1480" s="19">
        <f t="shared" si="89"/>
        <v>-0.1946</v>
      </c>
      <c r="L1480" s="19">
        <f t="shared" si="90"/>
        <v>-0.7208</v>
      </c>
      <c r="M1480" s="19">
        <f t="shared" si="91"/>
        <v>20.505199999999999</v>
      </c>
    </row>
    <row r="1481" spans="1:13" hidden="1">
      <c r="A1481" s="88" t="str">
        <f>Solieusap!A1563</f>
        <v>165</v>
      </c>
      <c r="B1481" s="88" t="str">
        <f>Solieusap!B1563</f>
        <v>cb27</v>
      </c>
      <c r="C1481" s="88" t="str">
        <f>Solieusap!C1563</f>
        <v>Combination</v>
      </c>
      <c r="D1481" s="88">
        <f>Solieusap!D1563</f>
        <v>0</v>
      </c>
      <c r="E1481" s="19">
        <f>(Solieusap!E1563)</f>
        <v>-0.1951</v>
      </c>
      <c r="F1481" s="19">
        <f>(Solieusap!F1563)</f>
        <v>-0.74480000000000002</v>
      </c>
      <c r="G1481" s="19">
        <f>(Solieusap!G1563)</f>
        <v>20.457599999999999</v>
      </c>
      <c r="H1481" s="19">
        <f>(Solieusap!H1563)</f>
        <v>0.86473</v>
      </c>
      <c r="I1481" s="19">
        <f>(Solieusap!I1563)</f>
        <v>-0.17072000000000001</v>
      </c>
      <c r="J1481" s="19">
        <f>(Solieusap!J1563)</f>
        <v>-3.2750000000000003E-5</v>
      </c>
      <c r="K1481" s="19">
        <f t="shared" si="89"/>
        <v>-0.1951</v>
      </c>
      <c r="L1481" s="19">
        <f t="shared" si="90"/>
        <v>-0.74480000000000002</v>
      </c>
      <c r="M1481" s="19">
        <f t="shared" si="91"/>
        <v>20.457599999999999</v>
      </c>
    </row>
    <row r="1482" spans="1:13" hidden="1">
      <c r="A1482" s="88" t="str">
        <f>Solieusap!A1592</f>
        <v>167</v>
      </c>
      <c r="B1482" s="88" t="str">
        <f>Solieusap!B1592</f>
        <v>cb10</v>
      </c>
      <c r="C1482" s="88" t="str">
        <f>Solieusap!C1592</f>
        <v>Combination</v>
      </c>
      <c r="D1482" s="88">
        <f>Solieusap!D1592</f>
        <v>0</v>
      </c>
      <c r="E1482" s="19">
        <f>(Solieusap!E1592)</f>
        <v>-0.19989999999999999</v>
      </c>
      <c r="F1482" s="19">
        <f>(Solieusap!F1592)</f>
        <v>-8.1500000000000003E-2</v>
      </c>
      <c r="G1482" s="19">
        <f>(Solieusap!G1592)</f>
        <v>33.895600000000002</v>
      </c>
      <c r="H1482" s="19">
        <f>(Solieusap!H1592)</f>
        <v>7.2059999999999999E-2</v>
      </c>
      <c r="I1482" s="19">
        <f>(Solieusap!I1592)</f>
        <v>-0.41735</v>
      </c>
      <c r="J1482" s="19">
        <f>(Solieusap!J1592)</f>
        <v>2.5100000000000001E-3</v>
      </c>
      <c r="K1482" s="19">
        <f t="shared" si="89"/>
        <v>-0.19989999999999999</v>
      </c>
      <c r="L1482" s="19">
        <f t="shared" si="90"/>
        <v>-8.1500000000000003E-2</v>
      </c>
      <c r="M1482" s="19">
        <f t="shared" si="91"/>
        <v>33.895600000000002</v>
      </c>
    </row>
    <row r="1483" spans="1:13" hidden="1">
      <c r="A1483" s="88" t="str">
        <f>Solieusap!A1556</f>
        <v>165</v>
      </c>
      <c r="B1483" s="88" t="str">
        <f>Solieusap!B1556</f>
        <v>cb20</v>
      </c>
      <c r="C1483" s="88" t="str">
        <f>Solieusap!C1556</f>
        <v>Combination</v>
      </c>
      <c r="D1483" s="88">
        <f>Solieusap!D1556</f>
        <v>0</v>
      </c>
      <c r="E1483" s="19">
        <f>(Solieusap!E1556)</f>
        <v>-0.20030000000000001</v>
      </c>
      <c r="F1483" s="19">
        <f>(Solieusap!F1556)</f>
        <v>0.4501</v>
      </c>
      <c r="G1483" s="19">
        <f>(Solieusap!G1556)</f>
        <v>21.621400000000001</v>
      </c>
      <c r="H1483" s="19">
        <f>(Solieusap!H1556)</f>
        <v>-0.47853000000000001</v>
      </c>
      <c r="I1483" s="19">
        <f>(Solieusap!I1556)</f>
        <v>-0.18365000000000001</v>
      </c>
      <c r="J1483" s="19">
        <f>(Solieusap!J1556)</f>
        <v>8.1999999999999998E-4</v>
      </c>
      <c r="K1483" s="19">
        <f t="shared" si="89"/>
        <v>-0.20030000000000001</v>
      </c>
      <c r="L1483" s="19">
        <f t="shared" si="90"/>
        <v>0.4501</v>
      </c>
      <c r="M1483" s="19">
        <f t="shared" si="91"/>
        <v>21.621400000000001</v>
      </c>
    </row>
    <row r="1484" spans="1:13" hidden="1">
      <c r="A1484" s="88" t="str">
        <f>Solieusap!A1525</f>
        <v>165</v>
      </c>
      <c r="B1484" s="88" t="str">
        <f>Solieusap!B1525</f>
        <v>TT</v>
      </c>
      <c r="C1484" s="88" t="str">
        <f>Solieusap!C1525</f>
        <v>LinStatic</v>
      </c>
      <c r="D1484" s="88">
        <f>Solieusap!D1525</f>
        <v>0</v>
      </c>
      <c r="E1484" s="19">
        <f>(Solieusap!E1525)</f>
        <v>-0.20300000000000001</v>
      </c>
      <c r="F1484" s="19">
        <f>(Solieusap!F1525)</f>
        <v>-9.5200000000000007E-2</v>
      </c>
      <c r="G1484" s="19">
        <f>(Solieusap!G1525)</f>
        <v>16.384799999999998</v>
      </c>
      <c r="H1484" s="19">
        <f>(Solieusap!H1525)</f>
        <v>8.9539999999999995E-2</v>
      </c>
      <c r="I1484" s="19">
        <f>(Solieusap!I1525)</f>
        <v>-0.18148</v>
      </c>
      <c r="J1484" s="19">
        <f>(Solieusap!J1525)</f>
        <v>1.8000000000000001E-4</v>
      </c>
      <c r="K1484" s="19">
        <f t="shared" si="89"/>
        <v>-0.20300000000000001</v>
      </c>
      <c r="L1484" s="19">
        <f t="shared" si="90"/>
        <v>-9.5200000000000007E-2</v>
      </c>
      <c r="M1484" s="19">
        <f t="shared" si="91"/>
        <v>16.384799999999998</v>
      </c>
    </row>
    <row r="1485" spans="1:13" hidden="1">
      <c r="A1485" s="88" t="str">
        <f>Solieusap!A1541</f>
        <v>165</v>
      </c>
      <c r="B1485" s="88" t="str">
        <f>Solieusap!B1541</f>
        <v>cb5</v>
      </c>
      <c r="C1485" s="88" t="str">
        <f>Solieusap!C1541</f>
        <v>Combination</v>
      </c>
      <c r="D1485" s="88">
        <f>Solieusap!D1541</f>
        <v>0</v>
      </c>
      <c r="E1485" s="19">
        <f>(Solieusap!E1541)</f>
        <v>-0.2031</v>
      </c>
      <c r="F1485" s="19">
        <f>(Solieusap!F1541)</f>
        <v>-0.10100000000000001</v>
      </c>
      <c r="G1485" s="19">
        <f>(Solieusap!G1541)</f>
        <v>19.593599999999999</v>
      </c>
      <c r="H1485" s="19">
        <f>(Solieusap!H1541)</f>
        <v>9.647E-2</v>
      </c>
      <c r="I1485" s="19">
        <f>(Solieusap!I1541)</f>
        <v>-0.18154000000000001</v>
      </c>
      <c r="J1485" s="19">
        <f>(Solieusap!J1541)</f>
        <v>1.8000000000000001E-4</v>
      </c>
      <c r="K1485" s="19">
        <f t="shared" si="89"/>
        <v>-0.2031</v>
      </c>
      <c r="L1485" s="19">
        <f t="shared" si="90"/>
        <v>-0.10100000000000001</v>
      </c>
      <c r="M1485" s="19">
        <f t="shared" si="91"/>
        <v>19.593599999999999</v>
      </c>
    </row>
    <row r="1486" spans="1:13" hidden="1">
      <c r="A1486" s="88" t="str">
        <f>Solieusap!A1538</f>
        <v>165</v>
      </c>
      <c r="B1486" s="88" t="str">
        <f>Solieusap!B1538</f>
        <v>CB2</v>
      </c>
      <c r="C1486" s="88" t="str">
        <f>Solieusap!C1538</f>
        <v>Combination</v>
      </c>
      <c r="D1486" s="88">
        <f>Solieusap!D1538</f>
        <v>0</v>
      </c>
      <c r="E1486" s="19">
        <f>(Solieusap!E1538)</f>
        <v>-0.20330000000000001</v>
      </c>
      <c r="F1486" s="19">
        <f>(Solieusap!F1538)</f>
        <v>-0.104</v>
      </c>
      <c r="G1486" s="19">
        <f>(Solieusap!G1538)</f>
        <v>19.639199999999999</v>
      </c>
      <c r="H1486" s="19">
        <f>(Solieusap!H1538)</f>
        <v>0.10075000000000001</v>
      </c>
      <c r="I1486" s="19">
        <f>(Solieusap!I1538)</f>
        <v>-0.18173</v>
      </c>
      <c r="J1486" s="19">
        <f>(Solieusap!J1538)</f>
        <v>1.9000000000000001E-4</v>
      </c>
      <c r="K1486" s="19">
        <f t="shared" si="89"/>
        <v>-0.20330000000000001</v>
      </c>
      <c r="L1486" s="19">
        <f t="shared" si="90"/>
        <v>-0.104</v>
      </c>
      <c r="M1486" s="19">
        <f t="shared" si="91"/>
        <v>19.639199999999999</v>
      </c>
    </row>
    <row r="1487" spans="1:13" hidden="1">
      <c r="A1487" s="88" t="str">
        <f>Solieusap!A1540</f>
        <v>165</v>
      </c>
      <c r="B1487" s="88" t="str">
        <f>Solieusap!B1540</f>
        <v>cb4</v>
      </c>
      <c r="C1487" s="88" t="str">
        <f>Solieusap!C1540</f>
        <v>Combination</v>
      </c>
      <c r="D1487" s="88">
        <f>Solieusap!D1540</f>
        <v>0</v>
      </c>
      <c r="E1487" s="19">
        <f>(Solieusap!E1540)</f>
        <v>-0.20380000000000001</v>
      </c>
      <c r="F1487" s="19">
        <f>(Solieusap!F1540)</f>
        <v>-0.12570000000000001</v>
      </c>
      <c r="G1487" s="19">
        <f>(Solieusap!G1540)</f>
        <v>19.603200000000001</v>
      </c>
      <c r="H1487" s="19">
        <f>(Solieusap!H1540)</f>
        <v>0.13092000000000001</v>
      </c>
      <c r="I1487" s="19">
        <f>(Solieusap!I1540)</f>
        <v>-0.18251000000000001</v>
      </c>
      <c r="J1487" s="19">
        <f>(Solieusap!J1540)</f>
        <v>2.4000000000000001E-4</v>
      </c>
      <c r="K1487" s="19">
        <f t="shared" si="89"/>
        <v>-0.20380000000000001</v>
      </c>
      <c r="L1487" s="19">
        <f t="shared" si="90"/>
        <v>-0.12570000000000001</v>
      </c>
      <c r="M1487" s="19">
        <f t="shared" si="91"/>
        <v>19.603200000000001</v>
      </c>
    </row>
    <row r="1488" spans="1:13" hidden="1">
      <c r="A1488" s="88" t="str">
        <f>Solieusap!A1539</f>
        <v>165</v>
      </c>
      <c r="B1488" s="88" t="str">
        <f>Solieusap!B1539</f>
        <v>CB3</v>
      </c>
      <c r="C1488" s="88" t="str">
        <f>Solieusap!C1539</f>
        <v>Combination</v>
      </c>
      <c r="D1488" s="88">
        <f>Solieusap!D1539</f>
        <v>0</v>
      </c>
      <c r="E1488" s="19">
        <f>(Solieusap!E1539)</f>
        <v>-0.2044</v>
      </c>
      <c r="F1488" s="19">
        <f>(Solieusap!F1539)</f>
        <v>-0.15229999999999999</v>
      </c>
      <c r="G1488" s="19">
        <f>(Solieusap!G1539)</f>
        <v>19.5504</v>
      </c>
      <c r="H1488" s="19">
        <f>(Solieusap!H1539)</f>
        <v>0.16800000000000001</v>
      </c>
      <c r="I1488" s="19">
        <f>(Solieusap!I1539)</f>
        <v>-0.18337000000000001</v>
      </c>
      <c r="J1488" s="19">
        <f>(Solieusap!J1539)</f>
        <v>4.6999999999999999E-4</v>
      </c>
      <c r="K1488" s="19">
        <f t="shared" si="89"/>
        <v>-0.2044</v>
      </c>
      <c r="L1488" s="19">
        <f t="shared" si="90"/>
        <v>-0.15229999999999999</v>
      </c>
      <c r="M1488" s="19">
        <f t="shared" si="91"/>
        <v>19.5504</v>
      </c>
    </row>
    <row r="1489" spans="1:13" hidden="1">
      <c r="A1489" s="88" t="str">
        <f>Solieusap!A1560</f>
        <v>165</v>
      </c>
      <c r="B1489" s="88" t="str">
        <f>Solieusap!B1560</f>
        <v>cb24</v>
      </c>
      <c r="C1489" s="88" t="str">
        <f>Solieusap!C1560</f>
        <v>Combination</v>
      </c>
      <c r="D1489" s="88">
        <f>Solieusap!D1560</f>
        <v>0</v>
      </c>
      <c r="E1489" s="19">
        <f>(Solieusap!E1560)</f>
        <v>-0.2109</v>
      </c>
      <c r="F1489" s="19">
        <f>(Solieusap!F1560)</f>
        <v>0.50529999999999997</v>
      </c>
      <c r="G1489" s="19">
        <f>(Solieusap!G1560)</f>
        <v>18.278700000000001</v>
      </c>
      <c r="H1489" s="19">
        <f>(Solieusap!H1560)</f>
        <v>-0.55467</v>
      </c>
      <c r="I1489" s="19">
        <f>(Solieusap!I1560)</f>
        <v>-0.19225</v>
      </c>
      <c r="J1489" s="19">
        <f>(Solieusap!J1560)</f>
        <v>5.9000000000000003E-4</v>
      </c>
      <c r="K1489" s="19">
        <f t="shared" si="89"/>
        <v>-0.2109</v>
      </c>
      <c r="L1489" s="19">
        <f t="shared" si="90"/>
        <v>0.50529999999999997</v>
      </c>
      <c r="M1489" s="19">
        <f t="shared" si="91"/>
        <v>18.278700000000001</v>
      </c>
    </row>
    <row r="1490" spans="1:13" hidden="1">
      <c r="A1490" s="88" t="str">
        <f>Solieusap!A1557</f>
        <v>165</v>
      </c>
      <c r="B1490" s="88" t="str">
        <f>Solieusap!B1557</f>
        <v>cb21</v>
      </c>
      <c r="C1490" s="88" t="str">
        <f>Solieusap!C1557</f>
        <v>Combination</v>
      </c>
      <c r="D1490" s="88">
        <f>Solieusap!D1557</f>
        <v>0</v>
      </c>
      <c r="E1490" s="19">
        <f>(Solieusap!E1557)</f>
        <v>-0.21110000000000001</v>
      </c>
      <c r="F1490" s="19">
        <f>(Solieusap!F1557)</f>
        <v>0.50260000000000005</v>
      </c>
      <c r="G1490" s="19">
        <f>(Solieusap!G1557)</f>
        <v>18.319800000000001</v>
      </c>
      <c r="H1490" s="19">
        <f>(Solieusap!H1557)</f>
        <v>-0.55081000000000002</v>
      </c>
      <c r="I1490" s="19">
        <f>(Solieusap!I1557)</f>
        <v>-0.19242000000000001</v>
      </c>
      <c r="J1490" s="19">
        <f>(Solieusap!J1557)</f>
        <v>5.9000000000000003E-4</v>
      </c>
      <c r="K1490" s="19">
        <f t="shared" si="89"/>
        <v>-0.21110000000000001</v>
      </c>
      <c r="L1490" s="19">
        <f t="shared" si="90"/>
        <v>0.50260000000000005</v>
      </c>
      <c r="M1490" s="19">
        <f t="shared" si="91"/>
        <v>18.319800000000001</v>
      </c>
    </row>
    <row r="1491" spans="1:13" hidden="1">
      <c r="A1491" s="88" t="str">
        <f>Solieusap!A1559</f>
        <v>165</v>
      </c>
      <c r="B1491" s="88" t="str">
        <f>Solieusap!B1559</f>
        <v>cb23</v>
      </c>
      <c r="C1491" s="88" t="str">
        <f>Solieusap!C1559</f>
        <v>Combination</v>
      </c>
      <c r="D1491" s="88">
        <f>Solieusap!D1559</f>
        <v>0</v>
      </c>
      <c r="E1491" s="19">
        <f>(Solieusap!E1559)</f>
        <v>-0.21160000000000001</v>
      </c>
      <c r="F1491" s="19">
        <f>(Solieusap!F1559)</f>
        <v>0.48309999999999997</v>
      </c>
      <c r="G1491" s="19">
        <f>(Solieusap!G1559)</f>
        <v>18.287400000000002</v>
      </c>
      <c r="H1491" s="19">
        <f>(Solieusap!H1559)</f>
        <v>-0.52366000000000001</v>
      </c>
      <c r="I1491" s="19">
        <f>(Solieusap!I1559)</f>
        <v>-0.19312000000000001</v>
      </c>
      <c r="J1491" s="19">
        <f>(Solieusap!J1559)</f>
        <v>6.4000000000000005E-4</v>
      </c>
      <c r="K1491" s="19">
        <f t="shared" si="89"/>
        <v>-0.21160000000000001</v>
      </c>
      <c r="L1491" s="19">
        <f t="shared" si="90"/>
        <v>0.48309999999999997</v>
      </c>
      <c r="M1491" s="19">
        <f t="shared" si="91"/>
        <v>18.287400000000002</v>
      </c>
    </row>
    <row r="1492" spans="1:13" hidden="1">
      <c r="A1492" s="88" t="str">
        <f>Solieusap!A1544</f>
        <v>165</v>
      </c>
      <c r="B1492" s="88" t="str">
        <f>Solieusap!B1544</f>
        <v>cb8</v>
      </c>
      <c r="C1492" s="88" t="str">
        <f>Solieusap!C1544</f>
        <v>Combination</v>
      </c>
      <c r="D1492" s="88">
        <f>Solieusap!D1544</f>
        <v>0</v>
      </c>
      <c r="E1492" s="19">
        <f>(Solieusap!E1544)</f>
        <v>-0.21179999999999999</v>
      </c>
      <c r="F1492" s="19">
        <f>(Solieusap!F1544)</f>
        <v>0.57779999999999998</v>
      </c>
      <c r="G1492" s="19">
        <f>(Solieusap!G1544)</f>
        <v>15.2803</v>
      </c>
      <c r="H1492" s="19">
        <f>(Solieusap!H1544)</f>
        <v>-0.63317000000000001</v>
      </c>
      <c r="I1492" s="19">
        <f>(Solieusap!I1544)</f>
        <v>-0.19339000000000001</v>
      </c>
      <c r="J1492" s="19">
        <f>(Solieusap!J1544)</f>
        <v>6.3000000000000003E-4</v>
      </c>
      <c r="K1492" s="19">
        <f t="shared" si="89"/>
        <v>-0.21179999999999999</v>
      </c>
      <c r="L1492" s="19">
        <f t="shared" si="90"/>
        <v>0.57779999999999998</v>
      </c>
      <c r="M1492" s="19">
        <f t="shared" si="91"/>
        <v>15.2803</v>
      </c>
    </row>
    <row r="1493" spans="1:13" hidden="1">
      <c r="A1493" s="88" t="str">
        <f>Solieusap!A1558</f>
        <v>165</v>
      </c>
      <c r="B1493" s="88" t="str">
        <f>Solieusap!B1558</f>
        <v>cb22</v>
      </c>
      <c r="C1493" s="88" t="str">
        <f>Solieusap!C1558</f>
        <v>Combination</v>
      </c>
      <c r="D1493" s="88">
        <f>Solieusap!D1558</f>
        <v>0</v>
      </c>
      <c r="E1493" s="19">
        <f>(Solieusap!E1558)</f>
        <v>-0.21210000000000001</v>
      </c>
      <c r="F1493" s="19">
        <f>(Solieusap!F1558)</f>
        <v>0.45910000000000001</v>
      </c>
      <c r="G1493" s="19">
        <f>(Solieusap!G1558)</f>
        <v>18.239799999999999</v>
      </c>
      <c r="H1493" s="19">
        <f>(Solieusap!H1558)</f>
        <v>-0.49029</v>
      </c>
      <c r="I1493" s="19">
        <f>(Solieusap!I1558)</f>
        <v>-0.19389999999999999</v>
      </c>
      <c r="J1493" s="19">
        <f>(Solieusap!J1558)</f>
        <v>8.4999999999999995E-4</v>
      </c>
      <c r="K1493" s="19">
        <f t="shared" si="89"/>
        <v>-0.21210000000000001</v>
      </c>
      <c r="L1493" s="19">
        <f t="shared" si="90"/>
        <v>0.45910000000000001</v>
      </c>
      <c r="M1493" s="19">
        <f t="shared" si="91"/>
        <v>18.239799999999999</v>
      </c>
    </row>
    <row r="1494" spans="1:13" hidden="1">
      <c r="A1494" s="88" t="str">
        <f>Solieusap!A1596</f>
        <v>167</v>
      </c>
      <c r="B1494" s="88" t="str">
        <f>Solieusap!B1596</f>
        <v>cb14</v>
      </c>
      <c r="C1494" s="88" t="str">
        <f>Solieusap!C1596</f>
        <v>Combination</v>
      </c>
      <c r="D1494" s="88">
        <f>Solieusap!D1596</f>
        <v>0</v>
      </c>
      <c r="E1494" s="19">
        <f>(Solieusap!E1596)</f>
        <v>-0.2145</v>
      </c>
      <c r="F1494" s="19">
        <f>(Solieusap!F1596)</f>
        <v>-2.7799999999999998E-2</v>
      </c>
      <c r="G1494" s="19">
        <f>(Solieusap!G1596)</f>
        <v>21.851400000000002</v>
      </c>
      <c r="H1494" s="19">
        <f>(Solieusap!H1596)</f>
        <v>-2.3400000000000001E-3</v>
      </c>
      <c r="I1494" s="19">
        <f>(Solieusap!I1596)</f>
        <v>-0.42947000000000002</v>
      </c>
      <c r="J1494" s="19">
        <f>(Solieusap!J1596)</f>
        <v>2.5100000000000001E-3</v>
      </c>
      <c r="K1494" s="19">
        <f t="shared" si="89"/>
        <v>-0.2145</v>
      </c>
      <c r="L1494" s="19">
        <f t="shared" si="90"/>
        <v>-2.7799999999999998E-2</v>
      </c>
      <c r="M1494" s="19">
        <f t="shared" si="91"/>
        <v>21.851400000000002</v>
      </c>
    </row>
    <row r="1495" spans="1:13" hidden="1">
      <c r="A1495" s="88" t="str">
        <f>Solieusap!A1593</f>
        <v>167</v>
      </c>
      <c r="B1495" s="88" t="str">
        <f>Solieusap!B1593</f>
        <v>cb11</v>
      </c>
      <c r="C1495" s="88" t="str">
        <f>Solieusap!C1593</f>
        <v>Combination</v>
      </c>
      <c r="D1495" s="88">
        <f>Solieusap!D1593</f>
        <v>0</v>
      </c>
      <c r="E1495" s="19">
        <f>(Solieusap!E1593)</f>
        <v>-0.2147</v>
      </c>
      <c r="F1495" s="19">
        <f>(Solieusap!F1593)</f>
        <v>-3.0300000000000001E-2</v>
      </c>
      <c r="G1495" s="19">
        <f>(Solieusap!G1593)</f>
        <v>21.802499999999998</v>
      </c>
      <c r="H1495" s="19">
        <f>(Solieusap!H1593)</f>
        <v>1.3600000000000001E-3</v>
      </c>
      <c r="I1495" s="19">
        <f>(Solieusap!I1593)</f>
        <v>-0.42965999999999999</v>
      </c>
      <c r="J1495" s="19">
        <f>(Solieusap!J1593)</f>
        <v>2.5200000000000001E-3</v>
      </c>
      <c r="K1495" s="19">
        <f t="shared" si="89"/>
        <v>-0.2147</v>
      </c>
      <c r="L1495" s="19">
        <f t="shared" si="90"/>
        <v>-3.0300000000000001E-2</v>
      </c>
      <c r="M1495" s="19">
        <f t="shared" si="91"/>
        <v>21.802499999999998</v>
      </c>
    </row>
    <row r="1496" spans="1:13" hidden="1">
      <c r="A1496" s="88" t="str">
        <f>Solieusap!A1595</f>
        <v>167</v>
      </c>
      <c r="B1496" s="88" t="str">
        <f>Solieusap!B1595</f>
        <v>cb13</v>
      </c>
      <c r="C1496" s="88" t="str">
        <f>Solieusap!C1595</f>
        <v>Combination</v>
      </c>
      <c r="D1496" s="88">
        <f>Solieusap!D1595</f>
        <v>0</v>
      </c>
      <c r="E1496" s="19">
        <f>(Solieusap!E1595)</f>
        <v>-0.21529999999999999</v>
      </c>
      <c r="F1496" s="19">
        <f>(Solieusap!F1595)</f>
        <v>-4.9599999999999998E-2</v>
      </c>
      <c r="G1496" s="19">
        <f>(Solieusap!G1595)</f>
        <v>21.775400000000001</v>
      </c>
      <c r="H1496" s="19">
        <f>(Solieusap!H1595)</f>
        <v>2.8119999999999999E-2</v>
      </c>
      <c r="I1496" s="19">
        <f>(Solieusap!I1595)</f>
        <v>-0.43045</v>
      </c>
      <c r="J1496" s="19">
        <f>(Solieusap!J1595)</f>
        <v>2.5799999999999998E-3</v>
      </c>
      <c r="K1496" s="19">
        <f t="shared" si="89"/>
        <v>-0.21529999999999999</v>
      </c>
      <c r="L1496" s="19">
        <f t="shared" si="90"/>
        <v>-4.9599999999999998E-2</v>
      </c>
      <c r="M1496" s="19">
        <f t="shared" si="91"/>
        <v>21.775400000000001</v>
      </c>
    </row>
    <row r="1497" spans="1:13" hidden="1">
      <c r="A1497" s="88" t="str">
        <f>Solieusap!A1594</f>
        <v>167</v>
      </c>
      <c r="B1497" s="88" t="str">
        <f>Solieusap!B1594</f>
        <v>cb12</v>
      </c>
      <c r="C1497" s="88" t="str">
        <f>Solieusap!C1594</f>
        <v>Combination</v>
      </c>
      <c r="D1497" s="88">
        <f>Solieusap!D1594</f>
        <v>0</v>
      </c>
      <c r="E1497" s="19">
        <f>(Solieusap!E1594)</f>
        <v>-0.21590000000000001</v>
      </c>
      <c r="F1497" s="19">
        <f>(Solieusap!F1594)</f>
        <v>-7.3200000000000001E-2</v>
      </c>
      <c r="G1497" s="19">
        <f>(Solieusap!G1594)</f>
        <v>21.835699999999999</v>
      </c>
      <c r="H1497" s="19">
        <f>(Solieusap!H1594)</f>
        <v>6.0949999999999997E-2</v>
      </c>
      <c r="I1497" s="19">
        <f>(Solieusap!I1594)</f>
        <v>-0.43141000000000002</v>
      </c>
      <c r="J1497" s="19">
        <f>(Solieusap!J1594)</f>
        <v>2.5100000000000001E-3</v>
      </c>
      <c r="K1497" s="19">
        <f t="shared" si="89"/>
        <v>-0.21590000000000001</v>
      </c>
      <c r="L1497" s="19">
        <f t="shared" si="90"/>
        <v>-7.3200000000000001E-2</v>
      </c>
      <c r="M1497" s="19">
        <f t="shared" si="91"/>
        <v>21.835699999999999</v>
      </c>
    </row>
    <row r="1498" spans="1:13" hidden="1">
      <c r="A1498" s="88" t="str">
        <f>Solieusap!A398</f>
        <v>111</v>
      </c>
      <c r="B1498" s="88" t="str">
        <f>Solieusap!B398</f>
        <v>cb12</v>
      </c>
      <c r="C1498" s="88" t="str">
        <f>Solieusap!C398</f>
        <v>Combination</v>
      </c>
      <c r="D1498" s="88">
        <f>Solieusap!D398</f>
        <v>0</v>
      </c>
      <c r="E1498" s="19">
        <f>(Solieusap!E398)</f>
        <v>-0.22009999999999999</v>
      </c>
      <c r="F1498" s="19">
        <f>(Solieusap!F398)</f>
        <v>-0.2029</v>
      </c>
      <c r="G1498" s="19">
        <f>(Solieusap!G398)</f>
        <v>27.202200000000001</v>
      </c>
      <c r="H1498" s="19">
        <f>(Solieusap!H398)</f>
        <v>0.20288</v>
      </c>
      <c r="I1498" s="19">
        <f>(Solieusap!I398)</f>
        <v>-0.4012</v>
      </c>
      <c r="J1498" s="19">
        <f>(Solieusap!J398)</f>
        <v>4.4299999999999999E-3</v>
      </c>
      <c r="K1498" s="19">
        <f t="shared" si="89"/>
        <v>-0.22009999999999999</v>
      </c>
      <c r="L1498" s="19">
        <f t="shared" si="90"/>
        <v>-0.2029</v>
      </c>
      <c r="M1498" s="19">
        <f t="shared" si="91"/>
        <v>27.202200000000001</v>
      </c>
    </row>
    <row r="1499" spans="1:13" hidden="1">
      <c r="A1499" s="88" t="str">
        <f>Solieusap!A396</f>
        <v>111</v>
      </c>
      <c r="B1499" s="88" t="str">
        <f>Solieusap!B396</f>
        <v>cb10</v>
      </c>
      <c r="C1499" s="88" t="str">
        <f>Solieusap!C396</f>
        <v>Combination</v>
      </c>
      <c r="D1499" s="88">
        <f>Solieusap!D396</f>
        <v>0</v>
      </c>
      <c r="E1499" s="19">
        <f>(Solieusap!E396)</f>
        <v>-0.2271</v>
      </c>
      <c r="F1499" s="19">
        <f>(Solieusap!F396)</f>
        <v>-0.2044</v>
      </c>
      <c r="G1499" s="19">
        <f>(Solieusap!G396)</f>
        <v>33.287500000000001</v>
      </c>
      <c r="H1499" s="19">
        <f>(Solieusap!H396)</f>
        <v>0.20787</v>
      </c>
      <c r="I1499" s="19">
        <f>(Solieusap!I396)</f>
        <v>-0.40789999999999998</v>
      </c>
      <c r="J1499" s="19">
        <f>(Solieusap!J396)</f>
        <v>4.3899999999999998E-3</v>
      </c>
      <c r="K1499" s="19">
        <f t="shared" si="89"/>
        <v>-0.2271</v>
      </c>
      <c r="L1499" s="19">
        <f t="shared" si="90"/>
        <v>-0.2044</v>
      </c>
      <c r="M1499" s="19">
        <f t="shared" si="91"/>
        <v>33.287500000000001</v>
      </c>
    </row>
    <row r="1500" spans="1:13" hidden="1">
      <c r="A1500" s="88" t="str">
        <f>Solieusap!A83</f>
        <v>93</v>
      </c>
      <c r="B1500" s="88" t="str">
        <f>Solieusap!B83</f>
        <v>cb19</v>
      </c>
      <c r="C1500" s="88" t="str">
        <f>Solieusap!C83</f>
        <v>Combination</v>
      </c>
      <c r="D1500" s="88">
        <f>Solieusap!D83</f>
        <v>0</v>
      </c>
      <c r="E1500" s="19">
        <f>(Solieusap!E83)</f>
        <v>-0.22839999999999999</v>
      </c>
      <c r="F1500" s="19">
        <f>(Solieusap!F83)</f>
        <v>0.2112</v>
      </c>
      <c r="G1500" s="19">
        <f>(Solieusap!G83)</f>
        <v>16.7484</v>
      </c>
      <c r="H1500" s="19">
        <f>(Solieusap!H83)</f>
        <v>-0.21537999999999999</v>
      </c>
      <c r="I1500" s="19">
        <f>(Solieusap!I83)</f>
        <v>-6.4799999999999996E-3</v>
      </c>
      <c r="J1500" s="19">
        <f>(Solieusap!J83)</f>
        <v>-1.8699999999999999E-3</v>
      </c>
      <c r="K1500" s="19">
        <f t="shared" si="89"/>
        <v>-0.22839999999999999</v>
      </c>
      <c r="L1500" s="19">
        <f t="shared" si="90"/>
        <v>0.2112</v>
      </c>
      <c r="M1500" s="19">
        <f t="shared" si="91"/>
        <v>16.7484</v>
      </c>
    </row>
    <row r="1501" spans="1:13" hidden="1">
      <c r="A1501" s="88" t="str">
        <f>Solieusap!A80</f>
        <v>93</v>
      </c>
      <c r="B1501" s="88" t="str">
        <f>Solieusap!B80</f>
        <v>cb16</v>
      </c>
      <c r="C1501" s="88" t="str">
        <f>Solieusap!C80</f>
        <v>Combination</v>
      </c>
      <c r="D1501" s="88">
        <f>Solieusap!D80</f>
        <v>0</v>
      </c>
      <c r="E1501" s="19">
        <f>(Solieusap!E80)</f>
        <v>-0.22839999999999999</v>
      </c>
      <c r="F1501" s="19">
        <f>(Solieusap!F80)</f>
        <v>0.2077</v>
      </c>
      <c r="G1501" s="19">
        <f>(Solieusap!G80)</f>
        <v>16.820799999999998</v>
      </c>
      <c r="H1501" s="19">
        <f>(Solieusap!H80)</f>
        <v>-0.21087</v>
      </c>
      <c r="I1501" s="19">
        <f>(Solieusap!I80)</f>
        <v>-6.5700000000000003E-3</v>
      </c>
      <c r="J1501" s="19">
        <f>(Solieusap!J80)</f>
        <v>-1.8799999999999999E-3</v>
      </c>
      <c r="K1501" s="19">
        <f t="shared" si="89"/>
        <v>-0.22839999999999999</v>
      </c>
      <c r="L1501" s="19">
        <f t="shared" si="90"/>
        <v>0.2077</v>
      </c>
      <c r="M1501" s="19">
        <f t="shared" si="91"/>
        <v>16.820799999999998</v>
      </c>
    </row>
    <row r="1502" spans="1:13" hidden="1">
      <c r="A1502" s="88" t="str">
        <f>Solieusap!A82</f>
        <v>93</v>
      </c>
      <c r="B1502" s="88" t="str">
        <f>Solieusap!B82</f>
        <v>cb18</v>
      </c>
      <c r="C1502" s="88" t="str">
        <f>Solieusap!C82</f>
        <v>Combination</v>
      </c>
      <c r="D1502" s="88">
        <f>Solieusap!D82</f>
        <v>0</v>
      </c>
      <c r="E1502" s="19">
        <f>(Solieusap!E82)</f>
        <v>-0.22939999999999999</v>
      </c>
      <c r="F1502" s="19">
        <f>(Solieusap!F82)</f>
        <v>0.18940000000000001</v>
      </c>
      <c r="G1502" s="19">
        <f>(Solieusap!G82)</f>
        <v>16.697900000000001</v>
      </c>
      <c r="H1502" s="19">
        <f>(Solieusap!H82)</f>
        <v>-0.185</v>
      </c>
      <c r="I1502" s="19">
        <f>(Solieusap!I82)</f>
        <v>-7.9900000000000006E-3</v>
      </c>
      <c r="J1502" s="19">
        <f>(Solieusap!J82)</f>
        <v>-1.9499999999999999E-3</v>
      </c>
      <c r="K1502" s="19">
        <f t="shared" si="89"/>
        <v>-0.22939999999999999</v>
      </c>
      <c r="L1502" s="19">
        <f t="shared" si="90"/>
        <v>0.18940000000000001</v>
      </c>
      <c r="M1502" s="19">
        <f t="shared" si="91"/>
        <v>16.697900000000001</v>
      </c>
    </row>
    <row r="1503" spans="1:13" hidden="1">
      <c r="A1503" s="88" t="str">
        <f>Solieusap!A1535</f>
        <v>165</v>
      </c>
      <c r="B1503" s="88" t="str">
        <f>Solieusap!B1535</f>
        <v>THTT</v>
      </c>
      <c r="C1503" s="88" t="str">
        <f>Solieusap!C1535</f>
        <v>Combination</v>
      </c>
      <c r="D1503" s="88">
        <f>Solieusap!D1535</f>
        <v>0</v>
      </c>
      <c r="E1503" s="19">
        <f>(Solieusap!E1535)</f>
        <v>-0.23100000000000001</v>
      </c>
      <c r="F1503" s="19">
        <f>(Solieusap!F1535)</f>
        <v>-0.33119999999999999</v>
      </c>
      <c r="G1503" s="19">
        <f>(Solieusap!G1535)</f>
        <v>27.936800000000002</v>
      </c>
      <c r="H1503" s="19">
        <f>(Solieusap!H1535)</f>
        <v>0.40588999999999997</v>
      </c>
      <c r="I1503" s="19">
        <f>(Solieusap!I1535)</f>
        <v>-0.20891000000000001</v>
      </c>
      <c r="J1503" s="19">
        <f>(Solieusap!J1535)</f>
        <v>1.07E-3</v>
      </c>
      <c r="K1503" s="19">
        <f t="shared" si="89"/>
        <v>-0.23100000000000001</v>
      </c>
      <c r="L1503" s="19">
        <f t="shared" si="90"/>
        <v>-0.33119999999999999</v>
      </c>
      <c r="M1503" s="19">
        <f t="shared" si="91"/>
        <v>27.936800000000002</v>
      </c>
    </row>
    <row r="1504" spans="1:13" hidden="1">
      <c r="A1504" s="88" t="str">
        <f>Solieusap!A81</f>
        <v>93</v>
      </c>
      <c r="B1504" s="88" t="str">
        <f>Solieusap!B81</f>
        <v>cb17</v>
      </c>
      <c r="C1504" s="88" t="str">
        <f>Solieusap!C81</f>
        <v>Combination</v>
      </c>
      <c r="D1504" s="88">
        <f>Solieusap!D81</f>
        <v>0</v>
      </c>
      <c r="E1504" s="19">
        <f>(Solieusap!E81)</f>
        <v>-0.23130000000000001</v>
      </c>
      <c r="F1504" s="19">
        <f>(Solieusap!F81)</f>
        <v>0.1668</v>
      </c>
      <c r="G1504" s="19">
        <f>(Solieusap!G81)</f>
        <v>16.612100000000002</v>
      </c>
      <c r="H1504" s="19">
        <f>(Solieusap!H81)</f>
        <v>-0.15309</v>
      </c>
      <c r="I1504" s="19">
        <f>(Solieusap!I81)</f>
        <v>-1.0330000000000001E-2</v>
      </c>
      <c r="J1504" s="19">
        <f>(Solieusap!J81)</f>
        <v>-1.9E-3</v>
      </c>
      <c r="K1504" s="19">
        <f t="shared" si="89"/>
        <v>-0.23130000000000001</v>
      </c>
      <c r="L1504" s="19">
        <f t="shared" si="90"/>
        <v>0.1668</v>
      </c>
      <c r="M1504" s="19">
        <f t="shared" si="91"/>
        <v>16.612100000000002</v>
      </c>
    </row>
    <row r="1505" spans="1:13" hidden="1">
      <c r="A1505" s="88" t="str">
        <f>Solieusap!A79</f>
        <v>93</v>
      </c>
      <c r="B1505" s="88" t="str">
        <f>Solieusap!B79</f>
        <v>cb15</v>
      </c>
      <c r="C1505" s="88" t="str">
        <f>Solieusap!C79</f>
        <v>Combination</v>
      </c>
      <c r="D1505" s="88">
        <f>Solieusap!D79</f>
        <v>0</v>
      </c>
      <c r="E1505" s="19">
        <f>(Solieusap!E79)</f>
        <v>-0.2336</v>
      </c>
      <c r="F1505" s="19">
        <f>(Solieusap!F79)</f>
        <v>0.17330000000000001</v>
      </c>
      <c r="G1505" s="19">
        <f>(Solieusap!G79)</f>
        <v>22.102599999999999</v>
      </c>
      <c r="H1505" s="19">
        <f>(Solieusap!H79)</f>
        <v>-0.15584000000000001</v>
      </c>
      <c r="I1505" s="19">
        <f>(Solieusap!I79)</f>
        <v>-1.323E-2</v>
      </c>
      <c r="J1505" s="19">
        <f>(Solieusap!J79)</f>
        <v>-1.97E-3</v>
      </c>
      <c r="K1505" s="19">
        <f t="shared" si="89"/>
        <v>-0.2336</v>
      </c>
      <c r="L1505" s="19">
        <f t="shared" si="90"/>
        <v>0.17330000000000001</v>
      </c>
      <c r="M1505" s="19">
        <f t="shared" si="91"/>
        <v>22.102599999999999</v>
      </c>
    </row>
    <row r="1506" spans="1:13" hidden="1">
      <c r="A1506" s="88" t="str">
        <f>Solieusap!A900</f>
        <v>137</v>
      </c>
      <c r="B1506" s="88" t="str">
        <f>Solieusap!B900</f>
        <v>cb8</v>
      </c>
      <c r="C1506" s="88" t="str">
        <f>Solieusap!C900</f>
        <v>Combination</v>
      </c>
      <c r="D1506" s="88">
        <f>Solieusap!D900</f>
        <v>0</v>
      </c>
      <c r="E1506" s="19">
        <f>(Solieusap!E900)</f>
        <v>-0.25</v>
      </c>
      <c r="F1506" s="19">
        <f>(Solieusap!F900)</f>
        <v>0.4345</v>
      </c>
      <c r="G1506" s="19">
        <f>(Solieusap!G900)</f>
        <v>15.704800000000001</v>
      </c>
      <c r="H1506" s="19">
        <f>(Solieusap!H900)</f>
        <v>-0.63866999999999996</v>
      </c>
      <c r="I1506" s="19">
        <f>(Solieusap!I900)</f>
        <v>-0.22255</v>
      </c>
      <c r="J1506" s="19">
        <f>(Solieusap!J900)</f>
        <v>6.9999999999999999E-4</v>
      </c>
      <c r="K1506" s="19">
        <f t="shared" si="89"/>
        <v>-0.25</v>
      </c>
      <c r="L1506" s="19">
        <f t="shared" si="90"/>
        <v>0.4345</v>
      </c>
      <c r="M1506" s="19">
        <f t="shared" si="91"/>
        <v>15.704800000000001</v>
      </c>
    </row>
    <row r="1507" spans="1:13" hidden="1">
      <c r="A1507" s="88" t="str">
        <f>Solieusap!A913</f>
        <v>137</v>
      </c>
      <c r="B1507" s="88" t="str">
        <f>Solieusap!B913</f>
        <v>cb21</v>
      </c>
      <c r="C1507" s="88" t="str">
        <f>Solieusap!C913</f>
        <v>Combination</v>
      </c>
      <c r="D1507" s="88">
        <f>Solieusap!D913</f>
        <v>0</v>
      </c>
      <c r="E1507" s="19">
        <f>(Solieusap!E913)</f>
        <v>-0.25119999999999998</v>
      </c>
      <c r="F1507" s="19">
        <f>(Solieusap!F913)</f>
        <v>0.37640000000000001</v>
      </c>
      <c r="G1507" s="19">
        <f>(Solieusap!G913)</f>
        <v>18.7409</v>
      </c>
      <c r="H1507" s="19">
        <f>(Solieusap!H913)</f>
        <v>-0.55847999999999998</v>
      </c>
      <c r="I1507" s="19">
        <f>(Solieusap!I913)</f>
        <v>-0.22364000000000001</v>
      </c>
      <c r="J1507" s="19">
        <f>(Solieusap!J913)</f>
        <v>6.4999999999999997E-4</v>
      </c>
      <c r="K1507" s="19">
        <f t="shared" si="89"/>
        <v>-0.25119999999999998</v>
      </c>
      <c r="L1507" s="19">
        <f t="shared" si="90"/>
        <v>0.37640000000000001</v>
      </c>
      <c r="M1507" s="19">
        <f t="shared" si="91"/>
        <v>18.7409</v>
      </c>
    </row>
    <row r="1508" spans="1:13" hidden="1">
      <c r="A1508" s="88" t="str">
        <f>Solieusap!A915</f>
        <v>137</v>
      </c>
      <c r="B1508" s="88" t="str">
        <f>Solieusap!B915</f>
        <v>cb23</v>
      </c>
      <c r="C1508" s="88" t="str">
        <f>Solieusap!C915</f>
        <v>Combination</v>
      </c>
      <c r="D1508" s="88">
        <f>Solieusap!D915</f>
        <v>0</v>
      </c>
      <c r="E1508" s="19">
        <f>(Solieusap!E915)</f>
        <v>-0.25130000000000002</v>
      </c>
      <c r="F1508" s="19">
        <f>(Solieusap!F915)</f>
        <v>0.35709999999999997</v>
      </c>
      <c r="G1508" s="19">
        <f>(Solieusap!G915)</f>
        <v>18.7148</v>
      </c>
      <c r="H1508" s="19">
        <f>(Solieusap!H915)</f>
        <v>-0.53203</v>
      </c>
      <c r="I1508" s="19">
        <f>(Solieusap!I915)</f>
        <v>-0.22367000000000001</v>
      </c>
      <c r="J1508" s="19">
        <f>(Solieusap!J915)</f>
        <v>6.9999999999999999E-4</v>
      </c>
      <c r="K1508" s="19">
        <f t="shared" si="89"/>
        <v>-0.25130000000000002</v>
      </c>
      <c r="L1508" s="19">
        <f t="shared" si="90"/>
        <v>0.35709999999999997</v>
      </c>
      <c r="M1508" s="19">
        <f t="shared" si="91"/>
        <v>18.7148</v>
      </c>
    </row>
    <row r="1509" spans="1:13" hidden="1">
      <c r="A1509" s="88" t="str">
        <f>Solieusap!A881</f>
        <v>137</v>
      </c>
      <c r="B1509" s="88" t="str">
        <f>Solieusap!B881</f>
        <v>TT</v>
      </c>
      <c r="C1509" s="88" t="str">
        <f>Solieusap!C881</f>
        <v>LinStatic</v>
      </c>
      <c r="D1509" s="88">
        <f>Solieusap!D881</f>
        <v>0</v>
      </c>
      <c r="E1509" s="19">
        <f>(Solieusap!E881)</f>
        <v>-0.25140000000000001</v>
      </c>
      <c r="F1509" s="19">
        <f>(Solieusap!F881)</f>
        <v>-7.22E-2</v>
      </c>
      <c r="G1509" s="19">
        <f>(Solieusap!G881)</f>
        <v>14.848800000000001</v>
      </c>
      <c r="H1509" s="19">
        <f>(Solieusap!H881)</f>
        <v>6.8479999999999999E-2</v>
      </c>
      <c r="I1509" s="19">
        <f>(Solieusap!I881)</f>
        <v>-0.22445000000000001</v>
      </c>
      <c r="J1509" s="19">
        <f>(Solieusap!J881)</f>
        <v>1.8000000000000001E-4</v>
      </c>
      <c r="K1509" s="19">
        <f t="shared" si="89"/>
        <v>-0.25140000000000001</v>
      </c>
      <c r="L1509" s="19">
        <f t="shared" si="90"/>
        <v>-7.22E-2</v>
      </c>
      <c r="M1509" s="19">
        <f t="shared" si="91"/>
        <v>14.848800000000001</v>
      </c>
    </row>
    <row r="1510" spans="1:13" hidden="1">
      <c r="A1510" s="88" t="str">
        <f>Solieusap!A916</f>
        <v>137</v>
      </c>
      <c r="B1510" s="88" t="str">
        <f>Solieusap!B916</f>
        <v>cb24</v>
      </c>
      <c r="C1510" s="88" t="str">
        <f>Solieusap!C916</f>
        <v>Combination</v>
      </c>
      <c r="D1510" s="88">
        <f>Solieusap!D916</f>
        <v>0</v>
      </c>
      <c r="E1510" s="19">
        <f>(Solieusap!E916)</f>
        <v>-0.2515</v>
      </c>
      <c r="F1510" s="19">
        <f>(Solieusap!F916)</f>
        <v>0.3795</v>
      </c>
      <c r="G1510" s="19">
        <f>(Solieusap!G916)</f>
        <v>18.654800000000002</v>
      </c>
      <c r="H1510" s="19">
        <f>(Solieusap!H916)</f>
        <v>-0.56254999999999999</v>
      </c>
      <c r="I1510" s="19">
        <f>(Solieusap!I916)</f>
        <v>-0.22392999999999999</v>
      </c>
      <c r="J1510" s="19">
        <f>(Solieusap!J916)</f>
        <v>6.4999999999999997E-4</v>
      </c>
      <c r="K1510" s="19">
        <f t="shared" si="89"/>
        <v>-0.2515</v>
      </c>
      <c r="L1510" s="19">
        <f t="shared" si="90"/>
        <v>0.3795</v>
      </c>
      <c r="M1510" s="19">
        <f t="shared" si="91"/>
        <v>18.654800000000002</v>
      </c>
    </row>
    <row r="1511" spans="1:13" hidden="1">
      <c r="A1511" s="88" t="str">
        <f>Solieusap!A914</f>
        <v>137</v>
      </c>
      <c r="B1511" s="88" t="str">
        <f>Solieusap!B914</f>
        <v>cb22</v>
      </c>
      <c r="C1511" s="88" t="str">
        <f>Solieusap!C914</f>
        <v>Combination</v>
      </c>
      <c r="D1511" s="88">
        <f>Solieusap!D914</f>
        <v>0</v>
      </c>
      <c r="E1511" s="19">
        <f>(Solieusap!E914)</f>
        <v>-0.25180000000000002</v>
      </c>
      <c r="F1511" s="19">
        <f>(Solieusap!F914)</f>
        <v>0.33360000000000001</v>
      </c>
      <c r="G1511" s="19">
        <f>(Solieusap!G914)</f>
        <v>18.6189</v>
      </c>
      <c r="H1511" s="19">
        <f>(Solieusap!H914)</f>
        <v>-0.49980999999999998</v>
      </c>
      <c r="I1511" s="19">
        <f>(Solieusap!I914)</f>
        <v>-0.22406000000000001</v>
      </c>
      <c r="J1511" s="19">
        <f>(Solieusap!J914)</f>
        <v>9.1E-4</v>
      </c>
      <c r="K1511" s="19">
        <f t="shared" si="89"/>
        <v>-0.25180000000000002</v>
      </c>
      <c r="L1511" s="19">
        <f t="shared" si="90"/>
        <v>0.33360000000000001</v>
      </c>
      <c r="M1511" s="19">
        <f t="shared" si="91"/>
        <v>18.6189</v>
      </c>
    </row>
    <row r="1512" spans="1:13" hidden="1">
      <c r="A1512" s="88" t="str">
        <f>Solieusap!A894</f>
        <v>137</v>
      </c>
      <c r="B1512" s="88" t="str">
        <f>Solieusap!B894</f>
        <v>CB2</v>
      </c>
      <c r="C1512" s="88" t="str">
        <f>Solieusap!C894</f>
        <v>Combination</v>
      </c>
      <c r="D1512" s="88">
        <f>Solieusap!D894</f>
        <v>0</v>
      </c>
      <c r="E1512" s="19">
        <f>(Solieusap!E894)</f>
        <v>-0.25259999999999999</v>
      </c>
      <c r="F1512" s="19">
        <f>(Solieusap!F894)</f>
        <v>-8.0399999999999999E-2</v>
      </c>
      <c r="G1512" s="19">
        <f>(Solieusap!G894)</f>
        <v>18.317299999999999</v>
      </c>
      <c r="H1512" s="19">
        <f>(Solieusap!H894)</f>
        <v>7.9009999999999997E-2</v>
      </c>
      <c r="I1512" s="19">
        <f>(Solieusap!I894)</f>
        <v>-0.22545000000000001</v>
      </c>
      <c r="J1512" s="19">
        <f>(Solieusap!J894)</f>
        <v>1.9000000000000001E-4</v>
      </c>
      <c r="K1512" s="19">
        <f t="shared" si="89"/>
        <v>-0.25259999999999999</v>
      </c>
      <c r="L1512" s="19">
        <f t="shared" si="90"/>
        <v>-8.0399999999999999E-2</v>
      </c>
      <c r="M1512" s="19">
        <f t="shared" si="91"/>
        <v>18.317299999999999</v>
      </c>
    </row>
    <row r="1513" spans="1:13" hidden="1">
      <c r="A1513" s="88" t="str">
        <f>Solieusap!A1374</f>
        <v>157</v>
      </c>
      <c r="B1513" s="88" t="str">
        <f>Solieusap!B1374</f>
        <v>cb22</v>
      </c>
      <c r="C1513" s="88" t="str">
        <f>Solieusap!C1374</f>
        <v>Combination</v>
      </c>
      <c r="D1513" s="88">
        <f>Solieusap!D1374</f>
        <v>0</v>
      </c>
      <c r="E1513" s="19">
        <f>(Solieusap!E1374)</f>
        <v>-0.25259999999999999</v>
      </c>
      <c r="F1513" s="19">
        <f>(Solieusap!F1374)</f>
        <v>0.55759999999999998</v>
      </c>
      <c r="G1513" s="19">
        <f>(Solieusap!G1374)</f>
        <v>18.619199999999999</v>
      </c>
      <c r="H1513" s="19">
        <f>(Solieusap!H1374)</f>
        <v>-0.58133000000000001</v>
      </c>
      <c r="I1513" s="19">
        <f>(Solieusap!I1374)</f>
        <v>-0.22034000000000001</v>
      </c>
      <c r="J1513" s="19">
        <f>(Solieusap!J1374)</f>
        <v>-1.1199999999999999E-3</v>
      </c>
      <c r="K1513" s="19">
        <f t="shared" si="89"/>
        <v>-0.25259999999999999</v>
      </c>
      <c r="L1513" s="19">
        <f t="shared" si="90"/>
        <v>0.55759999999999998</v>
      </c>
      <c r="M1513" s="19">
        <f t="shared" si="91"/>
        <v>18.619199999999999</v>
      </c>
    </row>
    <row r="1514" spans="1:13" hidden="1">
      <c r="A1514" s="88" t="str">
        <f>Solieusap!A896</f>
        <v>137</v>
      </c>
      <c r="B1514" s="88" t="str">
        <f>Solieusap!B896</f>
        <v>cb4</v>
      </c>
      <c r="C1514" s="88" t="str">
        <f>Solieusap!C896</f>
        <v>Combination</v>
      </c>
      <c r="D1514" s="88">
        <f>Solieusap!D896</f>
        <v>0</v>
      </c>
      <c r="E1514" s="19">
        <f>(Solieusap!E896)</f>
        <v>-0.25269999999999998</v>
      </c>
      <c r="F1514" s="19">
        <f>(Solieusap!F896)</f>
        <v>-0.1019</v>
      </c>
      <c r="G1514" s="19">
        <f>(Solieusap!G896)</f>
        <v>18.2883</v>
      </c>
      <c r="H1514" s="19">
        <f>(Solieusap!H896)</f>
        <v>0.10839</v>
      </c>
      <c r="I1514" s="19">
        <f>(Solieusap!I896)</f>
        <v>-0.22548000000000001</v>
      </c>
      <c r="J1514" s="19">
        <f>(Solieusap!J896)</f>
        <v>2.4000000000000001E-4</v>
      </c>
      <c r="K1514" s="19">
        <f t="shared" si="89"/>
        <v>-0.25269999999999998</v>
      </c>
      <c r="L1514" s="19">
        <f t="shared" si="90"/>
        <v>-0.1019</v>
      </c>
      <c r="M1514" s="19">
        <f t="shared" si="91"/>
        <v>18.2883</v>
      </c>
    </row>
    <row r="1515" spans="1:13" hidden="1">
      <c r="A1515" s="88" t="str">
        <f>Solieusap!A897</f>
        <v>137</v>
      </c>
      <c r="B1515" s="88" t="str">
        <f>Solieusap!B897</f>
        <v>cb5</v>
      </c>
      <c r="C1515" s="88" t="str">
        <f>Solieusap!C897</f>
        <v>Combination</v>
      </c>
      <c r="D1515" s="88">
        <f>Solieusap!D897</f>
        <v>0</v>
      </c>
      <c r="E1515" s="19">
        <f>(Solieusap!E897)</f>
        <v>-0.25290000000000001</v>
      </c>
      <c r="F1515" s="19">
        <f>(Solieusap!F897)</f>
        <v>-7.6999999999999999E-2</v>
      </c>
      <c r="G1515" s="19">
        <f>(Solieusap!G897)</f>
        <v>18.221699999999998</v>
      </c>
      <c r="H1515" s="19">
        <f>(Solieusap!H897)</f>
        <v>7.4480000000000005E-2</v>
      </c>
      <c r="I1515" s="19">
        <f>(Solieusap!I897)</f>
        <v>-0.22577</v>
      </c>
      <c r="J1515" s="19">
        <f>(Solieusap!J897)</f>
        <v>1.9000000000000001E-4</v>
      </c>
      <c r="K1515" s="19">
        <f t="shared" si="89"/>
        <v>-0.25290000000000001</v>
      </c>
      <c r="L1515" s="19">
        <f t="shared" si="90"/>
        <v>-7.6999999999999999E-2</v>
      </c>
      <c r="M1515" s="19">
        <f t="shared" si="91"/>
        <v>18.221699999999998</v>
      </c>
    </row>
    <row r="1516" spans="1:13" hidden="1">
      <c r="A1516" s="88" t="str">
        <f>Solieusap!A1360</f>
        <v>157</v>
      </c>
      <c r="B1516" s="88" t="str">
        <f>Solieusap!B1360</f>
        <v>cb8</v>
      </c>
      <c r="C1516" s="88" t="str">
        <f>Solieusap!C1360</f>
        <v>Combination</v>
      </c>
      <c r="D1516" s="88">
        <f>Solieusap!D1360</f>
        <v>0</v>
      </c>
      <c r="E1516" s="19">
        <f>(Solieusap!E1360)</f>
        <v>-0.25319999999999998</v>
      </c>
      <c r="F1516" s="19">
        <f>(Solieusap!F1360)</f>
        <v>0.6764</v>
      </c>
      <c r="G1516" s="19">
        <f>(Solieusap!G1360)</f>
        <v>15.5251</v>
      </c>
      <c r="H1516" s="19">
        <f>(Solieusap!H1360)</f>
        <v>-0.72421000000000002</v>
      </c>
      <c r="I1516" s="19">
        <f>(Solieusap!I1360)</f>
        <v>-0.22112000000000001</v>
      </c>
      <c r="J1516" s="19">
        <f>(Solieusap!J1360)</f>
        <v>-1.24E-3</v>
      </c>
      <c r="K1516" s="19">
        <f t="shared" si="89"/>
        <v>-0.25319999999999998</v>
      </c>
      <c r="L1516" s="19">
        <f t="shared" si="90"/>
        <v>0.6764</v>
      </c>
      <c r="M1516" s="19">
        <f t="shared" si="91"/>
        <v>15.5251</v>
      </c>
    </row>
    <row r="1517" spans="1:13" hidden="1">
      <c r="A1517" s="88" t="str">
        <f>Solieusap!A895</f>
        <v>137</v>
      </c>
      <c r="B1517" s="88" t="str">
        <f>Solieusap!B895</f>
        <v>CB3</v>
      </c>
      <c r="C1517" s="88" t="str">
        <f>Solieusap!C895</f>
        <v>Combination</v>
      </c>
      <c r="D1517" s="88">
        <f>Solieusap!D895</f>
        <v>0</v>
      </c>
      <c r="E1517" s="19">
        <f>(Solieusap!E895)</f>
        <v>-0.25319999999999998</v>
      </c>
      <c r="F1517" s="19">
        <f>(Solieusap!F895)</f>
        <v>-0.128</v>
      </c>
      <c r="G1517" s="19">
        <f>(Solieusap!G895)</f>
        <v>18.181699999999999</v>
      </c>
      <c r="H1517" s="19">
        <f>(Solieusap!H895)</f>
        <v>0.14419000000000001</v>
      </c>
      <c r="I1517" s="19">
        <f>(Solieusap!I895)</f>
        <v>-0.22591</v>
      </c>
      <c r="J1517" s="19">
        <f>(Solieusap!J895)</f>
        <v>4.8000000000000001E-4</v>
      </c>
      <c r="K1517" s="19">
        <f t="shared" si="89"/>
        <v>-0.25319999999999998</v>
      </c>
      <c r="L1517" s="19">
        <f t="shared" si="90"/>
        <v>-0.128</v>
      </c>
      <c r="M1517" s="19">
        <f t="shared" si="91"/>
        <v>18.181699999999999</v>
      </c>
    </row>
    <row r="1518" spans="1:13" hidden="1">
      <c r="A1518" s="88" t="str">
        <f>Solieusap!A901</f>
        <v>137</v>
      </c>
      <c r="B1518" s="88" t="str">
        <f>Solieusap!B901</f>
        <v>cb9</v>
      </c>
      <c r="C1518" s="88" t="str">
        <f>Solieusap!C901</f>
        <v>Combination</v>
      </c>
      <c r="D1518" s="88">
        <f>Solieusap!D901</f>
        <v>0</v>
      </c>
      <c r="E1518" s="19">
        <f>(Solieusap!E901)</f>
        <v>-0.25319999999999998</v>
      </c>
      <c r="F1518" s="19">
        <f>(Solieusap!F901)</f>
        <v>-0.65380000000000005</v>
      </c>
      <c r="G1518" s="19">
        <f>(Solieusap!G901)</f>
        <v>13.7685</v>
      </c>
      <c r="H1518" s="19">
        <f>(Solieusap!H901)</f>
        <v>0.88139000000000001</v>
      </c>
      <c r="I1518" s="19">
        <f>(Solieusap!I901)</f>
        <v>-0.2268</v>
      </c>
      <c r="J1518" s="19">
        <f>(Solieusap!J901)</f>
        <v>-4.2999999999999999E-4</v>
      </c>
      <c r="K1518" s="19">
        <f t="shared" si="89"/>
        <v>-0.25319999999999998</v>
      </c>
      <c r="L1518" s="19">
        <f t="shared" si="90"/>
        <v>-0.65380000000000005</v>
      </c>
      <c r="M1518" s="19">
        <f t="shared" si="91"/>
        <v>13.7685</v>
      </c>
    </row>
    <row r="1519" spans="1:13" hidden="1">
      <c r="A1519" s="88" t="str">
        <f>Solieusap!A1375</f>
        <v>157</v>
      </c>
      <c r="B1519" s="88" t="str">
        <f>Solieusap!B1375</f>
        <v>cb23</v>
      </c>
      <c r="C1519" s="88" t="str">
        <f>Solieusap!C1375</f>
        <v>Combination</v>
      </c>
      <c r="D1519" s="88">
        <f>Solieusap!D1375</f>
        <v>0</v>
      </c>
      <c r="E1519" s="19">
        <f>(Solieusap!E1375)</f>
        <v>-0.25330000000000003</v>
      </c>
      <c r="F1519" s="19">
        <f>(Solieusap!F1375)</f>
        <v>0.58120000000000005</v>
      </c>
      <c r="G1519" s="19">
        <f>(Solieusap!G1375)</f>
        <v>18.5914</v>
      </c>
      <c r="H1519" s="19">
        <f>(Solieusap!H1375)</f>
        <v>-0.61421000000000003</v>
      </c>
      <c r="I1519" s="19">
        <f>(Solieusap!I1375)</f>
        <v>-0.22131000000000001</v>
      </c>
      <c r="J1519" s="19">
        <f>(Solieusap!J1375)</f>
        <v>-1.1900000000000001E-3</v>
      </c>
      <c r="K1519" s="19">
        <f t="shared" si="89"/>
        <v>-0.25330000000000003</v>
      </c>
      <c r="L1519" s="19">
        <f t="shared" si="90"/>
        <v>0.58120000000000005</v>
      </c>
      <c r="M1519" s="19">
        <f t="shared" si="91"/>
        <v>18.5914</v>
      </c>
    </row>
    <row r="1520" spans="1:13" hidden="1">
      <c r="A1520" s="88" t="str">
        <f>Solieusap!A1373</f>
        <v>157</v>
      </c>
      <c r="B1520" s="88" t="str">
        <f>Solieusap!B1373</f>
        <v>cb21</v>
      </c>
      <c r="C1520" s="88" t="str">
        <f>Solieusap!C1373</f>
        <v>Combination</v>
      </c>
      <c r="D1520" s="88">
        <f>Solieusap!D1373</f>
        <v>0</v>
      </c>
      <c r="E1520" s="19">
        <f>(Solieusap!E1373)</f>
        <v>-0.25390000000000001</v>
      </c>
      <c r="F1520" s="19">
        <f>(Solieusap!F1373)</f>
        <v>0.60060000000000002</v>
      </c>
      <c r="G1520" s="19">
        <f>(Solieusap!G1373)</f>
        <v>18.664100000000001</v>
      </c>
      <c r="H1520" s="19">
        <f>(Solieusap!H1373)</f>
        <v>-0.64105000000000001</v>
      </c>
      <c r="I1520" s="19">
        <f>(Solieusap!I1373)</f>
        <v>-0.22211</v>
      </c>
      <c r="J1520" s="19">
        <f>(Solieusap!J1373)</f>
        <v>-1.1299999999999999E-3</v>
      </c>
      <c r="K1520" s="19">
        <f t="shared" si="89"/>
        <v>-0.25390000000000001</v>
      </c>
      <c r="L1520" s="19">
        <f t="shared" si="90"/>
        <v>0.60060000000000002</v>
      </c>
      <c r="M1520" s="19">
        <f t="shared" si="91"/>
        <v>18.664100000000001</v>
      </c>
    </row>
    <row r="1521" spans="1:13" hidden="1">
      <c r="A1521" s="88" t="str">
        <f>Solieusap!A306</f>
        <v>103</v>
      </c>
      <c r="B1521" s="88" t="str">
        <f>Solieusap!B306</f>
        <v>cb12</v>
      </c>
      <c r="C1521" s="88" t="str">
        <f>Solieusap!C306</f>
        <v>Combination</v>
      </c>
      <c r="D1521" s="88">
        <f>Solieusap!D306</f>
        <v>0</v>
      </c>
      <c r="E1521" s="19">
        <f>(Solieusap!E306)</f>
        <v>-0.254</v>
      </c>
      <c r="F1521" s="19">
        <f>(Solieusap!F306)</f>
        <v>-0.1114</v>
      </c>
      <c r="G1521" s="19">
        <f>(Solieusap!G306)</f>
        <v>19.225899999999999</v>
      </c>
      <c r="H1521" s="19">
        <f>(Solieusap!H306)</f>
        <v>0.15331</v>
      </c>
      <c r="I1521" s="19">
        <f>(Solieusap!I306)</f>
        <v>-0.43491999999999997</v>
      </c>
      <c r="J1521" s="19">
        <f>(Solieusap!J306)</f>
        <v>2.32E-3</v>
      </c>
      <c r="K1521" s="19">
        <f t="shared" si="89"/>
        <v>-0.254</v>
      </c>
      <c r="L1521" s="19">
        <f t="shared" si="90"/>
        <v>-0.1114</v>
      </c>
      <c r="M1521" s="19">
        <f t="shared" si="91"/>
        <v>19.225899999999999</v>
      </c>
    </row>
    <row r="1522" spans="1:13" hidden="1">
      <c r="A1522" s="88" t="str">
        <f>Solieusap!A918</f>
        <v>137</v>
      </c>
      <c r="B1522" s="88" t="str">
        <f>Solieusap!B918</f>
        <v>cb26</v>
      </c>
      <c r="C1522" s="88" t="str">
        <f>Solieusap!C918</f>
        <v>Combination</v>
      </c>
      <c r="D1522" s="88">
        <f>Solieusap!D918</f>
        <v>0</v>
      </c>
      <c r="E1522" s="19">
        <f>(Solieusap!E918)</f>
        <v>-0.254</v>
      </c>
      <c r="F1522" s="19">
        <f>(Solieusap!F918)</f>
        <v>-0.60299999999999998</v>
      </c>
      <c r="G1522" s="19">
        <f>(Solieusap!G918)</f>
        <v>16.998200000000001</v>
      </c>
      <c r="H1522" s="19">
        <f>(Solieusap!H918)</f>
        <v>0.80957000000000001</v>
      </c>
      <c r="I1522" s="19">
        <f>(Solieusap!I918)</f>
        <v>-0.22747000000000001</v>
      </c>
      <c r="J1522" s="19">
        <f>(Solieusap!J918)</f>
        <v>-3.6000000000000002E-4</v>
      </c>
      <c r="K1522" s="19">
        <f t="shared" si="89"/>
        <v>-0.254</v>
      </c>
      <c r="L1522" s="19">
        <f t="shared" si="90"/>
        <v>-0.60299999999999998</v>
      </c>
      <c r="M1522" s="19">
        <f t="shared" si="91"/>
        <v>16.998200000000001</v>
      </c>
    </row>
    <row r="1523" spans="1:13" hidden="1">
      <c r="A1523" s="88" t="str">
        <f>Solieusap!A1376</f>
        <v>157</v>
      </c>
      <c r="B1523" s="88" t="str">
        <f>Solieusap!B1376</f>
        <v>cb24</v>
      </c>
      <c r="C1523" s="88" t="str">
        <f>Solieusap!C1376</f>
        <v>Combination</v>
      </c>
      <c r="D1523" s="88">
        <f>Solieusap!D1376</f>
        <v>0</v>
      </c>
      <c r="E1523" s="19">
        <f>(Solieusap!E1376)</f>
        <v>-0.25409999999999999</v>
      </c>
      <c r="F1523" s="19">
        <f>(Solieusap!F1376)</f>
        <v>0.60309999999999997</v>
      </c>
      <c r="G1523" s="19">
        <f>(Solieusap!G1376)</f>
        <v>18.681899999999999</v>
      </c>
      <c r="H1523" s="19">
        <f>(Solieusap!H1376)</f>
        <v>-0.64468999999999999</v>
      </c>
      <c r="I1523" s="19">
        <f>(Solieusap!I1376)</f>
        <v>-0.2223</v>
      </c>
      <c r="J1523" s="19">
        <f>(Solieusap!J1376)</f>
        <v>-1.1199999999999999E-3</v>
      </c>
      <c r="K1523" s="19">
        <f t="shared" si="89"/>
        <v>-0.25409999999999999</v>
      </c>
      <c r="L1523" s="19">
        <f t="shared" si="90"/>
        <v>0.60309999999999997</v>
      </c>
      <c r="M1523" s="19">
        <f t="shared" si="91"/>
        <v>18.681899999999999</v>
      </c>
    </row>
    <row r="1524" spans="1:13" hidden="1">
      <c r="A1524" s="88" t="str">
        <f>Solieusap!A920</f>
        <v>137</v>
      </c>
      <c r="B1524" s="88" t="str">
        <f>Solieusap!B920</f>
        <v>cb28</v>
      </c>
      <c r="C1524" s="88" t="str">
        <f>Solieusap!C920</f>
        <v>Combination</v>
      </c>
      <c r="D1524" s="88">
        <f>Solieusap!D920</f>
        <v>0</v>
      </c>
      <c r="E1524" s="19">
        <f>(Solieusap!E920)</f>
        <v>-0.25409999999999999</v>
      </c>
      <c r="F1524" s="19">
        <f>(Solieusap!F920)</f>
        <v>-0.62239999999999995</v>
      </c>
      <c r="G1524" s="19">
        <f>(Solieusap!G920)</f>
        <v>16.972100000000001</v>
      </c>
      <c r="H1524" s="19">
        <f>(Solieusap!H920)</f>
        <v>0.83601999999999999</v>
      </c>
      <c r="I1524" s="19">
        <f>(Solieusap!I920)</f>
        <v>-0.22750000000000001</v>
      </c>
      <c r="J1524" s="19">
        <f>(Solieusap!J920)</f>
        <v>-3.1E-4</v>
      </c>
      <c r="K1524" s="19">
        <f t="shared" si="89"/>
        <v>-0.25409999999999999</v>
      </c>
      <c r="L1524" s="19">
        <f t="shared" si="90"/>
        <v>-0.62239999999999995</v>
      </c>
      <c r="M1524" s="19">
        <f t="shared" si="91"/>
        <v>16.972100000000001</v>
      </c>
    </row>
    <row r="1525" spans="1:13" hidden="1">
      <c r="A1525" s="88" t="str">
        <f>Solieusap!A921</f>
        <v>137</v>
      </c>
      <c r="B1525" s="88" t="str">
        <f>Solieusap!B921</f>
        <v>cb29</v>
      </c>
      <c r="C1525" s="88" t="str">
        <f>Solieusap!C921</f>
        <v>Combination</v>
      </c>
      <c r="D1525" s="88">
        <f>Solieusap!D921</f>
        <v>0</v>
      </c>
      <c r="E1525" s="19">
        <f>(Solieusap!E921)</f>
        <v>-0.25440000000000002</v>
      </c>
      <c r="F1525" s="19">
        <f>(Solieusap!F921)</f>
        <v>-0.6</v>
      </c>
      <c r="G1525" s="19">
        <f>(Solieusap!G921)</f>
        <v>16.912099999999999</v>
      </c>
      <c r="H1525" s="19">
        <f>(Solieusap!H921)</f>
        <v>0.80549999999999999</v>
      </c>
      <c r="I1525" s="19">
        <f>(Solieusap!I921)</f>
        <v>-0.22775000000000001</v>
      </c>
      <c r="J1525" s="19">
        <f>(Solieusap!J921)</f>
        <v>-3.6000000000000002E-4</v>
      </c>
      <c r="K1525" s="19">
        <f t="shared" si="89"/>
        <v>-0.25440000000000002</v>
      </c>
      <c r="L1525" s="19">
        <f t="shared" si="90"/>
        <v>-0.6</v>
      </c>
      <c r="M1525" s="19">
        <f t="shared" si="91"/>
        <v>16.912099999999999</v>
      </c>
    </row>
    <row r="1526" spans="1:13" hidden="1">
      <c r="A1526" s="88" t="str">
        <f>Solieusap!A919</f>
        <v>137</v>
      </c>
      <c r="B1526" s="88" t="str">
        <f>Solieusap!B919</f>
        <v>cb27</v>
      </c>
      <c r="C1526" s="88" t="str">
        <f>Solieusap!C919</f>
        <v>Combination</v>
      </c>
      <c r="D1526" s="88">
        <f>Solieusap!D919</f>
        <v>0</v>
      </c>
      <c r="E1526" s="19">
        <f>(Solieusap!E919)</f>
        <v>-0.25459999999999999</v>
      </c>
      <c r="F1526" s="19">
        <f>(Solieusap!F919)</f>
        <v>-0.64590000000000003</v>
      </c>
      <c r="G1526" s="19">
        <f>(Solieusap!G919)</f>
        <v>16.876200000000001</v>
      </c>
      <c r="H1526" s="19">
        <f>(Solieusap!H919)</f>
        <v>0.86824000000000001</v>
      </c>
      <c r="I1526" s="19">
        <f>(Solieusap!I919)</f>
        <v>-0.22788</v>
      </c>
      <c r="J1526" s="19">
        <f>(Solieusap!J919)</f>
        <v>-9.8839999999999996E-5</v>
      </c>
      <c r="K1526" s="19">
        <f t="shared" si="89"/>
        <v>-0.25459999999999999</v>
      </c>
      <c r="L1526" s="19">
        <f t="shared" si="90"/>
        <v>-0.64590000000000003</v>
      </c>
      <c r="M1526" s="19">
        <f t="shared" si="91"/>
        <v>16.876200000000001</v>
      </c>
    </row>
    <row r="1527" spans="1:13" hidden="1">
      <c r="A1527" s="88" t="str">
        <f>Solieusap!A912</f>
        <v>137</v>
      </c>
      <c r="B1527" s="88" t="str">
        <f>Solieusap!B912</f>
        <v>cb20</v>
      </c>
      <c r="C1527" s="88" t="str">
        <f>Solieusap!C912</f>
        <v>Combination</v>
      </c>
      <c r="D1527" s="88">
        <f>Solieusap!D912</f>
        <v>0</v>
      </c>
      <c r="E1527" s="19">
        <f>(Solieusap!E912)</f>
        <v>-0.25640000000000002</v>
      </c>
      <c r="F1527" s="19">
        <f>(Solieusap!F912)</f>
        <v>0.33079999999999998</v>
      </c>
      <c r="G1527" s="19">
        <f>(Solieusap!G912)</f>
        <v>27.645299999999999</v>
      </c>
      <c r="H1527" s="19">
        <f>(Solieusap!H912)</f>
        <v>-0.49348999999999998</v>
      </c>
      <c r="I1527" s="19">
        <f>(Solieusap!I912)</f>
        <v>-0.22858000000000001</v>
      </c>
      <c r="J1527" s="19">
        <f>(Solieusap!J912)</f>
        <v>8.8999999999999995E-4</v>
      </c>
      <c r="K1527" s="19">
        <f t="shared" si="89"/>
        <v>-0.25640000000000002</v>
      </c>
      <c r="L1527" s="19">
        <f t="shared" si="90"/>
        <v>0.33079999999999998</v>
      </c>
      <c r="M1527" s="19">
        <f t="shared" si="91"/>
        <v>27.645299999999999</v>
      </c>
    </row>
    <row r="1528" spans="1:13" hidden="1">
      <c r="A1528" s="88" t="str">
        <f>Solieusap!A1410</f>
        <v>159</v>
      </c>
      <c r="B1528" s="88" t="str">
        <f>Solieusap!B1410</f>
        <v>cb12</v>
      </c>
      <c r="C1528" s="88" t="str">
        <f>Solieusap!C1410</f>
        <v>Combination</v>
      </c>
      <c r="D1528" s="88">
        <f>Solieusap!D1410</f>
        <v>0</v>
      </c>
      <c r="E1528" s="19">
        <f>(Solieusap!E1410)</f>
        <v>-0.2571</v>
      </c>
      <c r="F1528" s="19">
        <f>(Solieusap!F1410)</f>
        <v>-0.1923</v>
      </c>
      <c r="G1528" s="19">
        <f>(Solieusap!G1410)</f>
        <v>19.683299999999999</v>
      </c>
      <c r="H1528" s="19">
        <f>(Solieusap!H1410)</f>
        <v>0.22563</v>
      </c>
      <c r="I1528" s="19">
        <f>(Solieusap!I1410)</f>
        <v>-0.46679999999999999</v>
      </c>
      <c r="J1528" s="19">
        <f>(Solieusap!J1410)</f>
        <v>2.65E-3</v>
      </c>
      <c r="K1528" s="19">
        <f t="shared" si="89"/>
        <v>-0.2571</v>
      </c>
      <c r="L1528" s="19">
        <f t="shared" si="90"/>
        <v>-0.1923</v>
      </c>
      <c r="M1528" s="19">
        <f t="shared" si="91"/>
        <v>19.683299999999999</v>
      </c>
    </row>
    <row r="1529" spans="1:13" hidden="1">
      <c r="A1529" s="88" t="str">
        <f>Solieusap!A1411</f>
        <v>159</v>
      </c>
      <c r="B1529" s="88" t="str">
        <f>Solieusap!B1411</f>
        <v>cb13</v>
      </c>
      <c r="C1529" s="88" t="str">
        <f>Solieusap!C1411</f>
        <v>Combination</v>
      </c>
      <c r="D1529" s="88">
        <f>Solieusap!D1411</f>
        <v>0</v>
      </c>
      <c r="E1529" s="19">
        <f>(Solieusap!E1411)</f>
        <v>-0.2576</v>
      </c>
      <c r="F1529" s="19">
        <f>(Solieusap!F1411)</f>
        <v>-0.16830000000000001</v>
      </c>
      <c r="G1529" s="19">
        <f>(Solieusap!G1411)</f>
        <v>19.733899999999998</v>
      </c>
      <c r="H1529" s="19">
        <f>(Solieusap!H1411)</f>
        <v>0.19223000000000001</v>
      </c>
      <c r="I1529" s="19">
        <f>(Solieusap!I1411)</f>
        <v>-0.46761000000000003</v>
      </c>
      <c r="J1529" s="19">
        <f>(Solieusap!J1411)</f>
        <v>2.8600000000000001E-3</v>
      </c>
      <c r="K1529" s="19">
        <f t="shared" si="89"/>
        <v>-0.2576</v>
      </c>
      <c r="L1529" s="19">
        <f t="shared" si="90"/>
        <v>-0.16830000000000001</v>
      </c>
      <c r="M1529" s="19">
        <f t="shared" si="91"/>
        <v>19.733899999999998</v>
      </c>
    </row>
    <row r="1530" spans="1:13" hidden="1">
      <c r="A1530" s="88" t="str">
        <f>Solieusap!A1409</f>
        <v>159</v>
      </c>
      <c r="B1530" s="88" t="str">
        <f>Solieusap!B1409</f>
        <v>cb11</v>
      </c>
      <c r="C1530" s="88" t="str">
        <f>Solieusap!C1409</f>
        <v>Combination</v>
      </c>
      <c r="D1530" s="88">
        <f>Solieusap!D1409</f>
        <v>0</v>
      </c>
      <c r="E1530" s="19">
        <f>(Solieusap!E1409)</f>
        <v>-0.25819999999999999</v>
      </c>
      <c r="F1530" s="19">
        <f>(Solieusap!F1409)</f>
        <v>-0.14879999999999999</v>
      </c>
      <c r="G1530" s="19">
        <f>(Solieusap!G1409)</f>
        <v>19.770499999999998</v>
      </c>
      <c r="H1530" s="19">
        <f>(Solieusap!H1409)</f>
        <v>0.16505</v>
      </c>
      <c r="I1530" s="19">
        <f>(Solieusap!I1409)</f>
        <v>-0.46834999999999999</v>
      </c>
      <c r="J1530" s="19">
        <f>(Solieusap!J1409)</f>
        <v>2.9099999999999998E-3</v>
      </c>
      <c r="K1530" s="19">
        <f t="shared" si="89"/>
        <v>-0.25819999999999999</v>
      </c>
      <c r="L1530" s="19">
        <f t="shared" si="90"/>
        <v>-0.14879999999999999</v>
      </c>
      <c r="M1530" s="19">
        <f t="shared" si="91"/>
        <v>19.770499999999998</v>
      </c>
    </row>
    <row r="1531" spans="1:13" hidden="1">
      <c r="A1531" s="88" t="str">
        <f>Solieusap!A1412</f>
        <v>159</v>
      </c>
      <c r="B1531" s="88" t="str">
        <f>Solieusap!B1412</f>
        <v>cb14</v>
      </c>
      <c r="C1531" s="88" t="str">
        <f>Solieusap!C1412</f>
        <v>Combination</v>
      </c>
      <c r="D1531" s="88">
        <f>Solieusap!D1412</f>
        <v>0</v>
      </c>
      <c r="E1531" s="19">
        <f>(Solieusap!E1412)</f>
        <v>-0.25829999999999997</v>
      </c>
      <c r="F1531" s="19">
        <f>(Solieusap!F1412)</f>
        <v>-0.14610000000000001</v>
      </c>
      <c r="G1531" s="19">
        <f>(Solieusap!G1412)</f>
        <v>19.726500000000001</v>
      </c>
      <c r="H1531" s="19">
        <f>(Solieusap!H1412)</f>
        <v>0.16122</v>
      </c>
      <c r="I1531" s="19">
        <f>(Solieusap!I1412)</f>
        <v>-0.46850000000000003</v>
      </c>
      <c r="J1531" s="19">
        <f>(Solieusap!J1412)</f>
        <v>2.9099999999999998E-3</v>
      </c>
      <c r="K1531" s="19">
        <f t="shared" si="89"/>
        <v>-0.25829999999999997</v>
      </c>
      <c r="L1531" s="19">
        <f t="shared" si="90"/>
        <v>-0.14610000000000001</v>
      </c>
      <c r="M1531" s="19">
        <f t="shared" si="91"/>
        <v>19.726500000000001</v>
      </c>
    </row>
    <row r="1532" spans="1:13" hidden="1">
      <c r="A1532" s="88" t="str">
        <f>Solieusap!A893</f>
        <v>137</v>
      </c>
      <c r="B1532" s="88" t="str">
        <f>Solieusap!B893</f>
        <v>CB1</v>
      </c>
      <c r="C1532" s="88" t="str">
        <f>Solieusap!C893</f>
        <v>Combination</v>
      </c>
      <c r="D1532" s="88">
        <f>Solieusap!D893</f>
        <v>0</v>
      </c>
      <c r="E1532" s="19">
        <f>(Solieusap!E893)</f>
        <v>-0.25840000000000002</v>
      </c>
      <c r="F1532" s="19">
        <f>(Solieusap!F893)</f>
        <v>-0.13109999999999999</v>
      </c>
      <c r="G1532" s="19">
        <f>(Solieusap!G893)</f>
        <v>28.211099999999998</v>
      </c>
      <c r="H1532" s="19">
        <f>(Solieusap!H893)</f>
        <v>0.15121000000000001</v>
      </c>
      <c r="I1532" s="19">
        <f>(Solieusap!I893)</f>
        <v>-0.23093</v>
      </c>
      <c r="J1532" s="19">
        <f>(Solieusap!J893)</f>
        <v>4.4999999999999999E-4</v>
      </c>
      <c r="K1532" s="19">
        <f t="shared" si="89"/>
        <v>-0.25840000000000002</v>
      </c>
      <c r="L1532" s="19">
        <f t="shared" si="90"/>
        <v>-0.13109999999999999</v>
      </c>
      <c r="M1532" s="19">
        <f t="shared" si="91"/>
        <v>28.211099999999998</v>
      </c>
    </row>
    <row r="1533" spans="1:13" hidden="1">
      <c r="A1533" s="88" t="str">
        <f>Solieusap!A917</f>
        <v>137</v>
      </c>
      <c r="B1533" s="88" t="str">
        <f>Solieusap!B917</f>
        <v>cb25</v>
      </c>
      <c r="C1533" s="88" t="str">
        <f>Solieusap!C917</f>
        <v>Combination</v>
      </c>
      <c r="D1533" s="88">
        <f>Solieusap!D917</f>
        <v>0</v>
      </c>
      <c r="E1533" s="19">
        <f>(Solieusap!E917)</f>
        <v>-0.25929999999999997</v>
      </c>
      <c r="F1533" s="19">
        <f>(Solieusap!F917)</f>
        <v>-0.64870000000000005</v>
      </c>
      <c r="G1533" s="19">
        <f>(Solieusap!G917)</f>
        <v>25.9026</v>
      </c>
      <c r="H1533" s="19">
        <f>(Solieusap!H917)</f>
        <v>0.87456</v>
      </c>
      <c r="I1533" s="19">
        <f>(Solieusap!I917)</f>
        <v>-0.2324</v>
      </c>
      <c r="J1533" s="19">
        <f>(Solieusap!J917)</f>
        <v>-1.2E-4</v>
      </c>
      <c r="K1533" s="19">
        <f t="shared" si="89"/>
        <v>-0.25929999999999997</v>
      </c>
      <c r="L1533" s="19">
        <f t="shared" si="90"/>
        <v>-0.64870000000000005</v>
      </c>
      <c r="M1533" s="19">
        <f t="shared" si="91"/>
        <v>25.9026</v>
      </c>
    </row>
    <row r="1534" spans="1:13" hidden="1">
      <c r="A1534" s="88" t="str">
        <f>Solieusap!A1372</f>
        <v>157</v>
      </c>
      <c r="B1534" s="88" t="str">
        <f>Solieusap!B1372</f>
        <v>cb20</v>
      </c>
      <c r="C1534" s="88" t="str">
        <f>Solieusap!C1372</f>
        <v>Combination</v>
      </c>
      <c r="D1534" s="88">
        <f>Solieusap!D1372</f>
        <v>0</v>
      </c>
      <c r="E1534" s="19">
        <f>(Solieusap!E1372)</f>
        <v>-0.2596</v>
      </c>
      <c r="F1534" s="19">
        <f>(Solieusap!F1372)</f>
        <v>0.55389999999999995</v>
      </c>
      <c r="G1534" s="19">
        <f>(Solieusap!G1372)</f>
        <v>24.34</v>
      </c>
      <c r="H1534" s="19">
        <f>(Solieusap!H1372)</f>
        <v>-0.57499999999999996</v>
      </c>
      <c r="I1534" s="19">
        <f>(Solieusap!I1372)</f>
        <v>-0.22667999999999999</v>
      </c>
      <c r="J1534" s="19">
        <f>(Solieusap!J1372)</f>
        <v>-1.1800000000000001E-3</v>
      </c>
      <c r="K1534" s="19">
        <f t="shared" si="89"/>
        <v>-0.2596</v>
      </c>
      <c r="L1534" s="19">
        <f t="shared" si="90"/>
        <v>0.55389999999999995</v>
      </c>
      <c r="M1534" s="19">
        <f t="shared" si="91"/>
        <v>24.34</v>
      </c>
    </row>
    <row r="1535" spans="1:13" hidden="1">
      <c r="A1535" s="88" t="str">
        <f>Solieusap!A1408</f>
        <v>159</v>
      </c>
      <c r="B1535" s="88" t="str">
        <f>Solieusap!B1408</f>
        <v>cb10</v>
      </c>
      <c r="C1535" s="88" t="str">
        <f>Solieusap!C1408</f>
        <v>Combination</v>
      </c>
      <c r="D1535" s="88">
        <f>Solieusap!D1408</f>
        <v>0</v>
      </c>
      <c r="E1535" s="19">
        <f>(Solieusap!E1408)</f>
        <v>-0.26040000000000002</v>
      </c>
      <c r="F1535" s="19">
        <f>(Solieusap!F1408)</f>
        <v>-0.19989999999999999</v>
      </c>
      <c r="G1535" s="19">
        <f>(Solieusap!G1408)</f>
        <v>22.755500000000001</v>
      </c>
      <c r="H1535" s="19">
        <f>(Solieusap!H1408)</f>
        <v>0.23568</v>
      </c>
      <c r="I1535" s="19">
        <f>(Solieusap!I1408)</f>
        <v>-0.46993000000000001</v>
      </c>
      <c r="J1535" s="19">
        <f>(Solieusap!J1408)</f>
        <v>2.6199999999999999E-3</v>
      </c>
      <c r="K1535" s="19">
        <f t="shared" si="89"/>
        <v>-0.26040000000000002</v>
      </c>
      <c r="L1535" s="19">
        <f t="shared" si="90"/>
        <v>-0.19989999999999999</v>
      </c>
      <c r="M1535" s="19">
        <f t="shared" si="91"/>
        <v>22.755500000000001</v>
      </c>
    </row>
    <row r="1536" spans="1:13" hidden="1">
      <c r="A1536" s="88" t="str">
        <f>Solieusap!A1355</f>
        <v>157</v>
      </c>
      <c r="B1536" s="88" t="str">
        <f>Solieusap!B1355</f>
        <v>CB3</v>
      </c>
      <c r="C1536" s="88" t="str">
        <f>Solieusap!C1355</f>
        <v>Combination</v>
      </c>
      <c r="D1536" s="88">
        <f>Solieusap!D1355</f>
        <v>0</v>
      </c>
      <c r="E1536" s="19">
        <f>(Solieusap!E1355)</f>
        <v>-0.2621</v>
      </c>
      <c r="F1536" s="19">
        <f>(Solieusap!F1355)</f>
        <v>-6.2399999999999997E-2</v>
      </c>
      <c r="G1536" s="19">
        <f>(Solieusap!G1355)</f>
        <v>19.933299999999999</v>
      </c>
      <c r="H1536" s="19">
        <f>(Solieusap!H1355)</f>
        <v>8.7520000000000001E-2</v>
      </c>
      <c r="I1536" s="19">
        <f>(Solieusap!I1355)</f>
        <v>-0.23313</v>
      </c>
      <c r="J1536" s="19">
        <f>(Solieusap!J1355)</f>
        <v>1.1E-4</v>
      </c>
      <c r="K1536" s="19">
        <f t="shared" si="89"/>
        <v>-0.2621</v>
      </c>
      <c r="L1536" s="19">
        <f t="shared" si="90"/>
        <v>-6.2399999999999997E-2</v>
      </c>
      <c r="M1536" s="19">
        <f t="shared" si="91"/>
        <v>19.933299999999999</v>
      </c>
    </row>
    <row r="1537" spans="1:13" hidden="1">
      <c r="A1537" s="88" t="str">
        <f>Solieusap!A400</f>
        <v>111</v>
      </c>
      <c r="B1537" s="88" t="str">
        <f>Solieusap!B400</f>
        <v>cb14</v>
      </c>
      <c r="C1537" s="88" t="str">
        <f>Solieusap!C400</f>
        <v>Combination</v>
      </c>
      <c r="D1537" s="88">
        <f>Solieusap!D400</f>
        <v>0</v>
      </c>
      <c r="E1537" s="19">
        <f>(Solieusap!E400)</f>
        <v>-0.26269999999999999</v>
      </c>
      <c r="F1537" s="19">
        <f>(Solieusap!F400)</f>
        <v>-9.1000000000000004E-3</v>
      </c>
      <c r="G1537" s="19">
        <f>(Solieusap!G400)</f>
        <v>25.835000000000001</v>
      </c>
      <c r="H1537" s="19">
        <f>(Solieusap!H400)</f>
        <v>5.6499999999999996E-3</v>
      </c>
      <c r="I1537" s="19">
        <f>(Solieusap!I400)</f>
        <v>-0.43940000000000001</v>
      </c>
      <c r="J1537" s="19">
        <f>(Solieusap!J400)</f>
        <v>4.13E-3</v>
      </c>
      <c r="K1537" s="19">
        <f t="shared" si="89"/>
        <v>-0.26269999999999999</v>
      </c>
      <c r="L1537" s="19">
        <f t="shared" si="90"/>
        <v>-9.1000000000000004E-3</v>
      </c>
      <c r="M1537" s="19">
        <f t="shared" si="91"/>
        <v>25.835000000000001</v>
      </c>
    </row>
    <row r="1538" spans="1:13" hidden="1">
      <c r="A1538" s="88" t="str">
        <f>Solieusap!A1356</f>
        <v>157</v>
      </c>
      <c r="B1538" s="88" t="str">
        <f>Solieusap!B1356</f>
        <v>cb4</v>
      </c>
      <c r="C1538" s="88" t="str">
        <f>Solieusap!C1356</f>
        <v>Combination</v>
      </c>
      <c r="D1538" s="88">
        <f>Solieusap!D1356</f>
        <v>0</v>
      </c>
      <c r="E1538" s="19">
        <f>(Solieusap!E1356)</f>
        <v>-0.26290000000000002</v>
      </c>
      <c r="F1538" s="19">
        <f>(Solieusap!F1356)</f>
        <v>-3.61E-2</v>
      </c>
      <c r="G1538" s="19">
        <f>(Solieusap!G1356)</f>
        <v>19.9025</v>
      </c>
      <c r="H1538" s="19">
        <f>(Solieusap!H1356)</f>
        <v>5.0990000000000001E-2</v>
      </c>
      <c r="I1538" s="19">
        <f>(Solieusap!I1356)</f>
        <v>-0.23419999999999999</v>
      </c>
      <c r="J1538" s="19">
        <f>(Solieusap!J1356)</f>
        <v>3.6010000000000003E-5</v>
      </c>
      <c r="K1538" s="19">
        <f t="shared" si="89"/>
        <v>-0.26290000000000002</v>
      </c>
      <c r="L1538" s="19">
        <f t="shared" si="90"/>
        <v>-3.61E-2</v>
      </c>
      <c r="M1538" s="19">
        <f t="shared" si="91"/>
        <v>19.9025</v>
      </c>
    </row>
    <row r="1539" spans="1:13" hidden="1">
      <c r="A1539" s="88" t="str">
        <f>Solieusap!A1354</f>
        <v>157</v>
      </c>
      <c r="B1539" s="88" t="str">
        <f>Solieusap!B1354</f>
        <v>CB2</v>
      </c>
      <c r="C1539" s="88" t="str">
        <f>Solieusap!C1354</f>
        <v>Combination</v>
      </c>
      <c r="D1539" s="88">
        <f>Solieusap!D1354</f>
        <v>0</v>
      </c>
      <c r="E1539" s="19">
        <f>(Solieusap!E1354)</f>
        <v>-0.2636</v>
      </c>
      <c r="F1539" s="19">
        <f>(Solieusap!F1354)</f>
        <v>-1.46E-2</v>
      </c>
      <c r="G1539" s="19">
        <f>(Solieusap!G1354)</f>
        <v>19.9833</v>
      </c>
      <c r="H1539" s="19">
        <f>(Solieusap!H1354)</f>
        <v>2.1170000000000001E-2</v>
      </c>
      <c r="I1539" s="19">
        <f>(Solieusap!I1354)</f>
        <v>-0.2351</v>
      </c>
      <c r="J1539" s="19">
        <f>(Solieusap!J1354)</f>
        <v>9.9989999999999996E-5</v>
      </c>
      <c r="K1539" s="19">
        <f t="shared" si="89"/>
        <v>-0.2636</v>
      </c>
      <c r="L1539" s="19">
        <f t="shared" si="90"/>
        <v>-1.46E-2</v>
      </c>
      <c r="M1539" s="19">
        <f t="shared" si="91"/>
        <v>19.9833</v>
      </c>
    </row>
    <row r="1540" spans="1:13" hidden="1">
      <c r="A1540" s="88" t="str">
        <f>Solieusap!A1357</f>
        <v>157</v>
      </c>
      <c r="B1540" s="88" t="str">
        <f>Solieusap!B1357</f>
        <v>cb5</v>
      </c>
      <c r="C1540" s="88" t="str">
        <f>Solieusap!C1357</f>
        <v>Combination</v>
      </c>
      <c r="D1540" s="88">
        <f>Solieusap!D1357</f>
        <v>0</v>
      </c>
      <c r="E1540" s="19">
        <f>(Solieusap!E1357)</f>
        <v>-0.26369999999999999</v>
      </c>
      <c r="F1540" s="19">
        <f>(Solieusap!F1357)</f>
        <v>-1.18E-2</v>
      </c>
      <c r="G1540" s="19">
        <f>(Solieusap!G1357)</f>
        <v>20.0031</v>
      </c>
      <c r="H1540" s="19">
        <f>(Solieusap!H1357)</f>
        <v>1.712E-2</v>
      </c>
      <c r="I1540" s="19">
        <f>(Solieusap!I1357)</f>
        <v>-0.23530000000000001</v>
      </c>
      <c r="J1540" s="19">
        <f>(Solieusap!J1357)</f>
        <v>1.1E-4</v>
      </c>
      <c r="K1540" s="19">
        <f t="shared" si="89"/>
        <v>-0.26369999999999999</v>
      </c>
      <c r="L1540" s="19">
        <f t="shared" si="90"/>
        <v>-1.18E-2</v>
      </c>
      <c r="M1540" s="19">
        <f t="shared" si="91"/>
        <v>20.0031</v>
      </c>
    </row>
    <row r="1541" spans="1:13" hidden="1">
      <c r="A1541" s="88" t="str">
        <f>Solieusap!A1341</f>
        <v>157</v>
      </c>
      <c r="B1541" s="88" t="str">
        <f>Solieusap!B1341</f>
        <v>TT</v>
      </c>
      <c r="C1541" s="88" t="str">
        <f>Solieusap!C1341</f>
        <v>LinStatic</v>
      </c>
      <c r="D1541" s="88">
        <f>Solieusap!D1341</f>
        <v>0</v>
      </c>
      <c r="E1541" s="19">
        <f>(Solieusap!E1341)</f>
        <v>-0.26400000000000001</v>
      </c>
      <c r="F1541" s="19">
        <f>(Solieusap!F1341)</f>
        <v>-6.1999999999999998E-3</v>
      </c>
      <c r="G1541" s="19">
        <f>(Solieusap!G1341)</f>
        <v>16.616800000000001</v>
      </c>
      <c r="H1541" s="19">
        <f>(Solieusap!H1341)</f>
        <v>1.038E-2</v>
      </c>
      <c r="I1541" s="19">
        <f>(Solieusap!I1341)</f>
        <v>-0.23561000000000001</v>
      </c>
      <c r="J1541" s="19">
        <f>(Solieusap!J1341)</f>
        <v>1.2999999999999999E-4</v>
      </c>
      <c r="K1541" s="19">
        <f t="shared" ref="K1541:K1604" si="92">E1541</f>
        <v>-0.26400000000000001</v>
      </c>
      <c r="L1541" s="19">
        <f t="shared" ref="L1541:L1604" si="93">F1541</f>
        <v>-6.1999999999999998E-3</v>
      </c>
      <c r="M1541" s="19">
        <f t="shared" ref="M1541:M1604" si="94">G1541</f>
        <v>16.616800000000001</v>
      </c>
    </row>
    <row r="1542" spans="1:13" hidden="1">
      <c r="A1542" s="88" t="str">
        <f>Solieusap!A1269</f>
        <v>153</v>
      </c>
      <c r="B1542" s="88" t="str">
        <f>Solieusap!B1269</f>
        <v>cb9</v>
      </c>
      <c r="C1542" s="88" t="str">
        <f>Solieusap!C1269</f>
        <v>Combination</v>
      </c>
      <c r="D1542" s="88">
        <f>Solieusap!D1269</f>
        <v>0</v>
      </c>
      <c r="E1542" s="19">
        <f>(Solieusap!E1269)</f>
        <v>-0.26429999999999998</v>
      </c>
      <c r="F1542" s="19">
        <f>(Solieusap!F1269)</f>
        <v>-0.52429999999999999</v>
      </c>
      <c r="G1542" s="19">
        <f>(Solieusap!G1269)</f>
        <v>16.790500000000002</v>
      </c>
      <c r="H1542" s="19">
        <f>(Solieusap!H1269)</f>
        <v>0.76571</v>
      </c>
      <c r="I1542" s="19">
        <f>(Solieusap!I1269)</f>
        <v>-0.23461000000000001</v>
      </c>
      <c r="J1542" s="19">
        <f>(Solieusap!J1269)</f>
        <v>-1.7600000000000001E-3</v>
      </c>
      <c r="K1542" s="19">
        <f t="shared" si="92"/>
        <v>-0.26429999999999998</v>
      </c>
      <c r="L1542" s="19">
        <f t="shared" si="93"/>
        <v>-0.52429999999999999</v>
      </c>
      <c r="M1542" s="19">
        <f t="shared" si="94"/>
        <v>16.790500000000002</v>
      </c>
    </row>
    <row r="1543" spans="1:13" hidden="1">
      <c r="A1543" s="88" t="str">
        <f>Solieusap!A399</f>
        <v>111</v>
      </c>
      <c r="B1543" s="88" t="str">
        <f>Solieusap!B399</f>
        <v>cb13</v>
      </c>
      <c r="C1543" s="88" t="str">
        <f>Solieusap!C399</f>
        <v>Combination</v>
      </c>
      <c r="D1543" s="88">
        <f>Solieusap!D399</f>
        <v>0</v>
      </c>
      <c r="E1543" s="19">
        <f>(Solieusap!E399)</f>
        <v>-0.26429999999999998</v>
      </c>
      <c r="F1543" s="19">
        <f>(Solieusap!F399)</f>
        <v>-9.4399999999999998E-2</v>
      </c>
      <c r="G1543" s="19">
        <f>(Solieusap!G399)</f>
        <v>27.551500000000001</v>
      </c>
      <c r="H1543" s="19">
        <f>(Solieusap!H399)</f>
        <v>9.35E-2</v>
      </c>
      <c r="I1543" s="19">
        <f>(Solieusap!I399)</f>
        <v>-0.44069999999999998</v>
      </c>
      <c r="J1543" s="19">
        <f>(Solieusap!J399)</f>
        <v>4.1599999999999996E-3</v>
      </c>
      <c r="K1543" s="19">
        <f t="shared" si="92"/>
        <v>-0.26429999999999998</v>
      </c>
      <c r="L1543" s="19">
        <f t="shared" si="93"/>
        <v>-9.4399999999999998E-2</v>
      </c>
      <c r="M1543" s="19">
        <f t="shared" si="94"/>
        <v>27.551500000000001</v>
      </c>
    </row>
    <row r="1544" spans="1:13" hidden="1">
      <c r="A1544" s="88" t="str">
        <f>Solieusap!A397</f>
        <v>111</v>
      </c>
      <c r="B1544" s="88" t="str">
        <f>Solieusap!B397</f>
        <v>cb11</v>
      </c>
      <c r="C1544" s="88" t="str">
        <f>Solieusap!C397</f>
        <v>Combination</v>
      </c>
      <c r="D1544" s="88">
        <f>Solieusap!D397</f>
        <v>0</v>
      </c>
      <c r="E1544" s="19">
        <f>(Solieusap!E397)</f>
        <v>-0.26540000000000002</v>
      </c>
      <c r="F1544" s="19">
        <f>(Solieusap!F397)</f>
        <v>-9.7999999999999997E-3</v>
      </c>
      <c r="G1544" s="19">
        <f>(Solieusap!G397)</f>
        <v>27.811900000000001</v>
      </c>
      <c r="H1544" s="19">
        <f>(Solieusap!H397)</f>
        <v>7.8100000000000001E-3</v>
      </c>
      <c r="I1544" s="19">
        <f>(Solieusap!I397)</f>
        <v>-0.44180000000000003</v>
      </c>
      <c r="J1544" s="19">
        <f>(Solieusap!J397)</f>
        <v>4.13E-3</v>
      </c>
      <c r="K1544" s="19">
        <f t="shared" si="92"/>
        <v>-0.26540000000000002</v>
      </c>
      <c r="L1544" s="19">
        <f t="shared" si="93"/>
        <v>-9.7999999999999997E-3</v>
      </c>
      <c r="M1544" s="19">
        <f t="shared" si="94"/>
        <v>27.811900000000001</v>
      </c>
    </row>
    <row r="1545" spans="1:13" hidden="1">
      <c r="A1545" s="88" t="str">
        <f>Solieusap!A1286</f>
        <v>153</v>
      </c>
      <c r="B1545" s="88" t="str">
        <f>Solieusap!B1286</f>
        <v>cb26</v>
      </c>
      <c r="C1545" s="88" t="str">
        <f>Solieusap!C1286</f>
        <v>Combination</v>
      </c>
      <c r="D1545" s="88">
        <f>Solieusap!D1286</f>
        <v>0</v>
      </c>
      <c r="E1545" s="19">
        <f>(Solieusap!E1286)</f>
        <v>-0.26569999999999999</v>
      </c>
      <c r="F1545" s="19">
        <f>(Solieusap!F1286)</f>
        <v>-0.47089999999999999</v>
      </c>
      <c r="G1545" s="19">
        <f>(Solieusap!G1286)</f>
        <v>19.558499999999999</v>
      </c>
      <c r="H1545" s="19">
        <f>(Solieusap!H1286)</f>
        <v>0.69160999999999995</v>
      </c>
      <c r="I1545" s="19">
        <f>(Solieusap!I1286)</f>
        <v>-0.23604</v>
      </c>
      <c r="J1545" s="19">
        <f>(Solieusap!J1286)</f>
        <v>-1.57E-3</v>
      </c>
      <c r="K1545" s="19">
        <f t="shared" si="92"/>
        <v>-0.26569999999999999</v>
      </c>
      <c r="L1545" s="19">
        <f t="shared" si="93"/>
        <v>-0.47089999999999999</v>
      </c>
      <c r="M1545" s="19">
        <f t="shared" si="94"/>
        <v>19.558499999999999</v>
      </c>
    </row>
    <row r="1546" spans="1:13" hidden="1">
      <c r="A1546" s="88" t="str">
        <f>Solieusap!A1289</f>
        <v>153</v>
      </c>
      <c r="B1546" s="88" t="str">
        <f>Solieusap!B1289</f>
        <v>cb29</v>
      </c>
      <c r="C1546" s="88" t="str">
        <f>Solieusap!C1289</f>
        <v>Combination</v>
      </c>
      <c r="D1546" s="88">
        <f>Solieusap!D1289</f>
        <v>0</v>
      </c>
      <c r="E1546" s="19">
        <f>(Solieusap!E1289)</f>
        <v>-0.26590000000000003</v>
      </c>
      <c r="F1546" s="19">
        <f>(Solieusap!F1289)</f>
        <v>-0.46779999999999999</v>
      </c>
      <c r="G1546" s="19">
        <f>(Solieusap!G1289)</f>
        <v>19.575099999999999</v>
      </c>
      <c r="H1546" s="19">
        <f>(Solieusap!H1289)</f>
        <v>0.68750999999999995</v>
      </c>
      <c r="I1546" s="19">
        <f>(Solieusap!I1289)</f>
        <v>-0.23619000000000001</v>
      </c>
      <c r="J1546" s="19">
        <f>(Solieusap!J1289)</f>
        <v>-1.58E-3</v>
      </c>
      <c r="K1546" s="19">
        <f t="shared" si="92"/>
        <v>-0.26590000000000003</v>
      </c>
      <c r="L1546" s="19">
        <f t="shared" si="93"/>
        <v>-0.46779999999999999</v>
      </c>
      <c r="M1546" s="19">
        <f t="shared" si="94"/>
        <v>19.575099999999999</v>
      </c>
    </row>
    <row r="1547" spans="1:13" hidden="1">
      <c r="A1547" s="88" t="str">
        <f>Solieusap!A1288</f>
        <v>153</v>
      </c>
      <c r="B1547" s="88" t="str">
        <f>Solieusap!B1288</f>
        <v>cb28</v>
      </c>
      <c r="C1547" s="88" t="str">
        <f>Solieusap!C1288</f>
        <v>Combination</v>
      </c>
      <c r="D1547" s="88">
        <f>Solieusap!D1288</f>
        <v>0</v>
      </c>
      <c r="E1547" s="19">
        <f>(Solieusap!E1288)</f>
        <v>-0.26600000000000001</v>
      </c>
      <c r="F1547" s="19">
        <f>(Solieusap!F1288)</f>
        <v>-0.49049999999999999</v>
      </c>
      <c r="G1547" s="19">
        <f>(Solieusap!G1288)</f>
        <v>19.5839</v>
      </c>
      <c r="H1547" s="19">
        <f>(Solieusap!H1288)</f>
        <v>0.71825000000000006</v>
      </c>
      <c r="I1547" s="19">
        <f>(Solieusap!I1288)</f>
        <v>-0.23633999999999999</v>
      </c>
      <c r="J1547" s="19">
        <f>(Solieusap!J1288)</f>
        <v>-1.5E-3</v>
      </c>
      <c r="K1547" s="19">
        <f t="shared" si="92"/>
        <v>-0.26600000000000001</v>
      </c>
      <c r="L1547" s="19">
        <f t="shared" si="93"/>
        <v>-0.49049999999999999</v>
      </c>
      <c r="M1547" s="19">
        <f t="shared" si="94"/>
        <v>19.5839</v>
      </c>
    </row>
    <row r="1548" spans="1:13" hidden="1">
      <c r="A1548" s="88" t="str">
        <f>Solieusap!A1287</f>
        <v>153</v>
      </c>
      <c r="B1548" s="88" t="str">
        <f>Solieusap!B1287</f>
        <v>cb27</v>
      </c>
      <c r="C1548" s="88" t="str">
        <f>Solieusap!C1287</f>
        <v>Combination</v>
      </c>
      <c r="D1548" s="88">
        <f>Solieusap!D1287</f>
        <v>0</v>
      </c>
      <c r="E1548" s="19">
        <f>(Solieusap!E1287)</f>
        <v>-0.26640000000000003</v>
      </c>
      <c r="F1548" s="19">
        <f>(Solieusap!F1287)</f>
        <v>-0.51429999999999998</v>
      </c>
      <c r="G1548" s="19">
        <f>(Solieusap!G1287)</f>
        <v>19.605899999999998</v>
      </c>
      <c r="H1548" s="19">
        <f>(Solieusap!H1287)</f>
        <v>0.75077000000000005</v>
      </c>
      <c r="I1548" s="19">
        <f>(Solieusap!I1287)</f>
        <v>-0.23680999999999999</v>
      </c>
      <c r="J1548" s="19">
        <f>(Solieusap!J1287)</f>
        <v>-1.56E-3</v>
      </c>
      <c r="K1548" s="19">
        <f t="shared" si="92"/>
        <v>-0.26640000000000003</v>
      </c>
      <c r="L1548" s="19">
        <f t="shared" si="93"/>
        <v>-0.51429999999999998</v>
      </c>
      <c r="M1548" s="19">
        <f t="shared" si="94"/>
        <v>19.605899999999998</v>
      </c>
    </row>
    <row r="1549" spans="1:13" hidden="1">
      <c r="A1549" s="88" t="str">
        <f>Solieusap!A1249</f>
        <v>153</v>
      </c>
      <c r="B1549" s="88" t="str">
        <f>Solieusap!B1249</f>
        <v>TT</v>
      </c>
      <c r="C1549" s="88" t="str">
        <f>Solieusap!C1249</f>
        <v>LinStatic</v>
      </c>
      <c r="D1549" s="88">
        <f>Solieusap!D1249</f>
        <v>0</v>
      </c>
      <c r="E1549" s="19">
        <f>(Solieusap!E1249)</f>
        <v>-0.26719999999999999</v>
      </c>
      <c r="F1549" s="19">
        <f>(Solieusap!F1249)</f>
        <v>7.9699999999999993E-2</v>
      </c>
      <c r="G1549" s="19">
        <f>(Solieusap!G1249)</f>
        <v>16.067599999999999</v>
      </c>
      <c r="H1549" s="19">
        <f>(Solieusap!H1249)</f>
        <v>-6.7159999999999997E-2</v>
      </c>
      <c r="I1549" s="19">
        <f>(Solieusap!I1249)</f>
        <v>-0.23862</v>
      </c>
      <c r="J1549" s="19">
        <f>(Solieusap!J1249)</f>
        <v>-7.5989999999999996E-5</v>
      </c>
      <c r="K1549" s="19">
        <f t="shared" si="92"/>
        <v>-0.26719999999999999</v>
      </c>
      <c r="L1549" s="19">
        <f t="shared" si="93"/>
        <v>7.9699999999999993E-2</v>
      </c>
      <c r="M1549" s="19">
        <f t="shared" si="94"/>
        <v>16.067599999999999</v>
      </c>
    </row>
    <row r="1550" spans="1:13" hidden="1">
      <c r="A1550" s="88" t="str">
        <f>Solieusap!A1588</f>
        <v>167</v>
      </c>
      <c r="B1550" s="88" t="str">
        <f>Solieusap!B1588</f>
        <v>cb6</v>
      </c>
      <c r="C1550" s="88" t="str">
        <f>Solieusap!C1588</f>
        <v>Combination</v>
      </c>
      <c r="D1550" s="88">
        <f>Solieusap!D1588</f>
        <v>0</v>
      </c>
      <c r="E1550" s="19">
        <f>(Solieusap!E1588)</f>
        <v>-0.2676</v>
      </c>
      <c r="F1550" s="19">
        <f>(Solieusap!F1588)</f>
        <v>-1.4999999999999999E-2</v>
      </c>
      <c r="G1550" s="19">
        <f>(Solieusap!G1588)</f>
        <v>18.959499999999998</v>
      </c>
      <c r="H1550" s="19">
        <f>(Solieusap!H1588)</f>
        <v>-1.9019999999999999E-2</v>
      </c>
      <c r="I1550" s="19">
        <f>(Solieusap!I1588)</f>
        <v>-0.50319999999999998</v>
      </c>
      <c r="J1550" s="19">
        <f>(Solieusap!J1588)</f>
        <v>2.7799999999999999E-3</v>
      </c>
      <c r="K1550" s="19">
        <f t="shared" si="92"/>
        <v>-0.2676</v>
      </c>
      <c r="L1550" s="19">
        <f t="shared" si="93"/>
        <v>-1.4999999999999999E-2</v>
      </c>
      <c r="M1550" s="19">
        <f t="shared" si="94"/>
        <v>18.959499999999998</v>
      </c>
    </row>
    <row r="1551" spans="1:13" hidden="1">
      <c r="A1551" s="88" t="str">
        <f>Solieusap!A1613</f>
        <v>167</v>
      </c>
      <c r="B1551" s="88" t="str">
        <f>Solieusap!B1613</f>
        <v>BAO</v>
      </c>
      <c r="C1551" s="88" t="str">
        <f>Solieusap!C1613</f>
        <v>Combination</v>
      </c>
      <c r="D1551" s="88" t="str">
        <f>Solieusap!D1613</f>
        <v>Min</v>
      </c>
      <c r="E1551" s="19">
        <f>(Solieusap!E1613)</f>
        <v>-0.2676</v>
      </c>
      <c r="F1551" s="19">
        <f>(Solieusap!F1613)</f>
        <v>-0.76619999999999999</v>
      </c>
      <c r="G1551" s="19">
        <f>(Solieusap!G1613)</f>
        <v>17.3599</v>
      </c>
      <c r="H1551" s="19">
        <f>(Solieusap!H1613)</f>
        <v>-0.64915999999999996</v>
      </c>
      <c r="I1551" s="19">
        <f>(Solieusap!I1613)</f>
        <v>-0.50319999999999998</v>
      </c>
      <c r="J1551" s="19">
        <f>(Solieusap!J1613)</f>
        <v>-2.8800000000000002E-3</v>
      </c>
      <c r="K1551" s="19">
        <f t="shared" si="92"/>
        <v>-0.2676</v>
      </c>
      <c r="L1551" s="19">
        <f t="shared" si="93"/>
        <v>-0.76619999999999999</v>
      </c>
      <c r="M1551" s="19">
        <f t="shared" si="94"/>
        <v>17.3599</v>
      </c>
    </row>
    <row r="1552" spans="1:13" hidden="1">
      <c r="A1552" s="88" t="str">
        <f>Solieusap!A1262</f>
        <v>153</v>
      </c>
      <c r="B1552" s="88" t="str">
        <f>Solieusap!B1262</f>
        <v>CB2</v>
      </c>
      <c r="C1552" s="88" t="str">
        <f>Solieusap!C1262</f>
        <v>Combination</v>
      </c>
      <c r="D1552" s="88">
        <f>Solieusap!D1262</f>
        <v>0</v>
      </c>
      <c r="E1552" s="19">
        <f>(Solieusap!E1262)</f>
        <v>-0.26850000000000002</v>
      </c>
      <c r="F1552" s="19">
        <f>(Solieusap!F1262)</f>
        <v>7.1900000000000006E-2</v>
      </c>
      <c r="G1552" s="19">
        <f>(Solieusap!G1262)</f>
        <v>19.223400000000002</v>
      </c>
      <c r="H1552" s="19">
        <f>(Solieusap!H1262)</f>
        <v>-5.6959999999999997E-2</v>
      </c>
      <c r="I1552" s="19">
        <f>(Solieusap!I1262)</f>
        <v>-0.23976</v>
      </c>
      <c r="J1552" s="19">
        <f>(Solieusap!J1262)</f>
        <v>-4.5989999999999998E-5</v>
      </c>
      <c r="K1552" s="19">
        <f t="shared" si="92"/>
        <v>-0.26850000000000002</v>
      </c>
      <c r="L1552" s="19">
        <f t="shared" si="93"/>
        <v>7.1900000000000006E-2</v>
      </c>
      <c r="M1552" s="19">
        <f t="shared" si="94"/>
        <v>19.223400000000002</v>
      </c>
    </row>
    <row r="1553" spans="1:13" hidden="1">
      <c r="A1553" s="88" t="str">
        <f>Solieusap!A1264</f>
        <v>153</v>
      </c>
      <c r="B1553" s="88" t="str">
        <f>Solieusap!B1264</f>
        <v>cb4</v>
      </c>
      <c r="C1553" s="88" t="str">
        <f>Solieusap!C1264</f>
        <v>Combination</v>
      </c>
      <c r="D1553" s="88">
        <f>Solieusap!D1264</f>
        <v>0</v>
      </c>
      <c r="E1553" s="19">
        <f>(Solieusap!E1264)</f>
        <v>-0.26869999999999999</v>
      </c>
      <c r="F1553" s="19">
        <f>(Solieusap!F1264)</f>
        <v>5.0099999999999999E-2</v>
      </c>
      <c r="G1553" s="19">
        <f>(Solieusap!G1264)</f>
        <v>19.2517</v>
      </c>
      <c r="H1553" s="19">
        <f>(Solieusap!H1264)</f>
        <v>-2.7349999999999999E-2</v>
      </c>
      <c r="I1553" s="19">
        <f>(Solieusap!I1264)</f>
        <v>-0.24010000000000001</v>
      </c>
      <c r="J1553" s="19">
        <f>(Solieusap!J1264)</f>
        <v>2.4640000000000001E-5</v>
      </c>
      <c r="K1553" s="19">
        <f t="shared" si="92"/>
        <v>-0.26869999999999999</v>
      </c>
      <c r="L1553" s="19">
        <f t="shared" si="93"/>
        <v>5.0099999999999999E-2</v>
      </c>
      <c r="M1553" s="19">
        <f t="shared" si="94"/>
        <v>19.2517</v>
      </c>
    </row>
    <row r="1554" spans="1:13" hidden="1">
      <c r="A1554" s="88" t="str">
        <f>Solieusap!A1265</f>
        <v>153</v>
      </c>
      <c r="B1554" s="88" t="str">
        <f>Solieusap!B1265</f>
        <v>cb5</v>
      </c>
      <c r="C1554" s="88" t="str">
        <f>Solieusap!C1265</f>
        <v>Combination</v>
      </c>
      <c r="D1554" s="88">
        <f>Solieusap!D1265</f>
        <v>0</v>
      </c>
      <c r="E1554" s="19">
        <f>(Solieusap!E1265)</f>
        <v>-0.26869999999999999</v>
      </c>
      <c r="F1554" s="19">
        <f>(Solieusap!F1265)</f>
        <v>7.5300000000000006E-2</v>
      </c>
      <c r="G1554" s="19">
        <f>(Solieusap!G1265)</f>
        <v>19.241900000000001</v>
      </c>
      <c r="H1554" s="19">
        <f>(Solieusap!H1265)</f>
        <v>-6.1510000000000002E-2</v>
      </c>
      <c r="I1554" s="19">
        <f>(Solieusap!I1265)</f>
        <v>-0.23993</v>
      </c>
      <c r="J1554" s="19">
        <f>(Solieusap!J1265)</f>
        <v>-6.0579999999999999E-5</v>
      </c>
      <c r="K1554" s="19">
        <f t="shared" si="92"/>
        <v>-0.26869999999999999</v>
      </c>
      <c r="L1554" s="19">
        <f t="shared" si="93"/>
        <v>7.5300000000000006E-2</v>
      </c>
      <c r="M1554" s="19">
        <f t="shared" si="94"/>
        <v>19.241900000000001</v>
      </c>
    </row>
    <row r="1555" spans="1:13" hidden="1">
      <c r="A1555" s="88" t="str">
        <f>Solieusap!A304</f>
        <v>103</v>
      </c>
      <c r="B1555" s="88" t="str">
        <f>Solieusap!B304</f>
        <v>cb10</v>
      </c>
      <c r="C1555" s="88" t="str">
        <f>Solieusap!C304</f>
        <v>Combination</v>
      </c>
      <c r="D1555" s="88">
        <f>Solieusap!D304</f>
        <v>0</v>
      </c>
      <c r="E1555" s="19">
        <f>(Solieusap!E304)</f>
        <v>-0.26879999999999998</v>
      </c>
      <c r="F1555" s="19">
        <f>(Solieusap!F304)</f>
        <v>-0.1172</v>
      </c>
      <c r="G1555" s="19">
        <f>(Solieusap!G304)</f>
        <v>23.349599999999999</v>
      </c>
      <c r="H1555" s="19">
        <f>(Solieusap!H304)</f>
        <v>0.16172</v>
      </c>
      <c r="I1555" s="19">
        <f>(Solieusap!I304)</f>
        <v>-0.44875999999999999</v>
      </c>
      <c r="J1555" s="19">
        <f>(Solieusap!J304)</f>
        <v>2.2499999999999998E-3</v>
      </c>
      <c r="K1555" s="19">
        <f t="shared" si="92"/>
        <v>-0.26879999999999998</v>
      </c>
      <c r="L1555" s="19">
        <f t="shared" si="93"/>
        <v>-0.1172</v>
      </c>
      <c r="M1555" s="19">
        <f t="shared" si="94"/>
        <v>23.349599999999999</v>
      </c>
    </row>
    <row r="1556" spans="1:13" hidden="1">
      <c r="A1556" s="88" t="str">
        <f>Solieusap!A1263</f>
        <v>153</v>
      </c>
      <c r="B1556" s="88" t="str">
        <f>Solieusap!B1263</f>
        <v>CB3</v>
      </c>
      <c r="C1556" s="88" t="str">
        <f>Solieusap!C1263</f>
        <v>Combination</v>
      </c>
      <c r="D1556" s="88">
        <f>Solieusap!D1263</f>
        <v>0</v>
      </c>
      <c r="E1556" s="19">
        <f>(Solieusap!E1263)</f>
        <v>-0.26919999999999999</v>
      </c>
      <c r="F1556" s="19">
        <f>(Solieusap!F1263)</f>
        <v>2.3599999999999999E-2</v>
      </c>
      <c r="G1556" s="19">
        <f>(Solieusap!G1263)</f>
        <v>19.2761</v>
      </c>
      <c r="H1556" s="19">
        <f>(Solieusap!H1263)</f>
        <v>8.7799999999999996E-3</v>
      </c>
      <c r="I1556" s="19">
        <f>(Solieusap!I1263)</f>
        <v>-0.24063000000000001</v>
      </c>
      <c r="J1556" s="19">
        <f>(Solieusap!J1263)</f>
        <v>-3.9650000000000002E-5</v>
      </c>
      <c r="K1556" s="19">
        <f t="shared" si="92"/>
        <v>-0.26919999999999999</v>
      </c>
      <c r="L1556" s="19">
        <f t="shared" si="93"/>
        <v>2.3599999999999999E-2</v>
      </c>
      <c r="M1556" s="19">
        <f t="shared" si="94"/>
        <v>19.2761</v>
      </c>
    </row>
    <row r="1557" spans="1:13" hidden="1">
      <c r="A1557" s="88" t="str">
        <f>Solieusap!A1268</f>
        <v>153</v>
      </c>
      <c r="B1557" s="88" t="str">
        <f>Solieusap!B1268</f>
        <v>cb8</v>
      </c>
      <c r="C1557" s="88" t="str">
        <f>Solieusap!C1268</f>
        <v>Combination</v>
      </c>
      <c r="D1557" s="88">
        <f>Solieusap!D1268</f>
        <v>0</v>
      </c>
      <c r="E1557" s="19">
        <f>(Solieusap!E1268)</f>
        <v>-0.2697</v>
      </c>
      <c r="F1557" s="19">
        <f>(Solieusap!F1268)</f>
        <v>0.60660000000000003</v>
      </c>
      <c r="G1557" s="19">
        <f>(Solieusap!G1268)</f>
        <v>15.4704</v>
      </c>
      <c r="H1557" s="19">
        <f>(Solieusap!H1268)</f>
        <v>-0.79232999999999998</v>
      </c>
      <c r="I1557" s="19">
        <f>(Solieusap!I1268)</f>
        <v>-0.24212</v>
      </c>
      <c r="J1557" s="19">
        <f>(Solieusap!J1268)</f>
        <v>1.3799999999999999E-3</v>
      </c>
      <c r="K1557" s="19">
        <f t="shared" si="92"/>
        <v>-0.2697</v>
      </c>
      <c r="L1557" s="19">
        <f t="shared" si="93"/>
        <v>0.60660000000000003</v>
      </c>
      <c r="M1557" s="19">
        <f t="shared" si="94"/>
        <v>15.4704</v>
      </c>
    </row>
    <row r="1558" spans="1:13" hidden="1">
      <c r="A1558" s="88" t="str">
        <f>Solieusap!A1353</f>
        <v>157</v>
      </c>
      <c r="B1558" s="88" t="str">
        <f>Solieusap!B1353</f>
        <v>CB1</v>
      </c>
      <c r="C1558" s="88" t="str">
        <f>Solieusap!C1353</f>
        <v>Combination</v>
      </c>
      <c r="D1558" s="88">
        <f>Solieusap!D1353</f>
        <v>0</v>
      </c>
      <c r="E1558" s="19">
        <f>(Solieusap!E1353)</f>
        <v>-0.26989999999999997</v>
      </c>
      <c r="F1558" s="19">
        <f>(Solieusap!F1353)</f>
        <v>-6.6500000000000004E-2</v>
      </c>
      <c r="G1558" s="19">
        <f>(Solieusap!G1353)</f>
        <v>26.2898</v>
      </c>
      <c r="H1558" s="19">
        <f>(Solieusap!H1353)</f>
        <v>9.4549999999999995E-2</v>
      </c>
      <c r="I1558" s="19">
        <f>(Solieusap!I1353)</f>
        <v>-0.24016999999999999</v>
      </c>
      <c r="J1558" s="19">
        <f>(Solieusap!J1353)</f>
        <v>3.8529999999999999E-5</v>
      </c>
      <c r="K1558" s="19">
        <f t="shared" si="92"/>
        <v>-0.26989999999999997</v>
      </c>
      <c r="L1558" s="19">
        <f t="shared" si="93"/>
        <v>-6.6500000000000004E-2</v>
      </c>
      <c r="M1558" s="19">
        <f t="shared" si="94"/>
        <v>26.2898</v>
      </c>
    </row>
    <row r="1559" spans="1:13" hidden="1">
      <c r="A1559" s="88" t="str">
        <f>Solieusap!A1285</f>
        <v>153</v>
      </c>
      <c r="B1559" s="88" t="str">
        <f>Solieusap!B1285</f>
        <v>cb25</v>
      </c>
      <c r="C1559" s="88" t="str">
        <f>Solieusap!C1285</f>
        <v>Combination</v>
      </c>
      <c r="D1559" s="88">
        <f>Solieusap!D1285</f>
        <v>0</v>
      </c>
      <c r="E1559" s="19">
        <f>(Solieusap!E1285)</f>
        <v>-0.27</v>
      </c>
      <c r="F1559" s="19">
        <f>(Solieusap!F1285)</f>
        <v>-0.50900000000000001</v>
      </c>
      <c r="G1559" s="19">
        <f>(Solieusap!G1285)</f>
        <v>31.805700000000002</v>
      </c>
      <c r="H1559" s="19">
        <f>(Solieusap!H1285)</f>
        <v>0.74983999999999995</v>
      </c>
      <c r="I1559" s="19">
        <f>(Solieusap!I1285)</f>
        <v>-0.24032000000000001</v>
      </c>
      <c r="J1559" s="19">
        <f>(Solieusap!J1285)</f>
        <v>-1.56E-3</v>
      </c>
      <c r="K1559" s="19">
        <f t="shared" si="92"/>
        <v>-0.27</v>
      </c>
      <c r="L1559" s="19">
        <f t="shared" si="93"/>
        <v>-0.50900000000000001</v>
      </c>
      <c r="M1559" s="19">
        <f t="shared" si="94"/>
        <v>31.805700000000002</v>
      </c>
    </row>
    <row r="1560" spans="1:13" hidden="1">
      <c r="A1560" s="88" t="str">
        <f>Solieusap!A1281</f>
        <v>153</v>
      </c>
      <c r="B1560" s="88" t="str">
        <f>Solieusap!B1281</f>
        <v>cb21</v>
      </c>
      <c r="C1560" s="88" t="str">
        <f>Solieusap!C1281</f>
        <v>Combination</v>
      </c>
      <c r="D1560" s="88">
        <f>Solieusap!D1281</f>
        <v>0</v>
      </c>
      <c r="E1560" s="19">
        <f>(Solieusap!E1281)</f>
        <v>-0.27060000000000001</v>
      </c>
      <c r="F1560" s="19">
        <f>(Solieusap!F1281)</f>
        <v>0.54679999999999995</v>
      </c>
      <c r="G1560" s="19">
        <f>(Solieusap!G1281)</f>
        <v>18.3703</v>
      </c>
      <c r="H1560" s="19">
        <f>(Solieusap!H1281)</f>
        <v>-0.71062999999999998</v>
      </c>
      <c r="I1560" s="19">
        <f>(Solieusap!I1281)</f>
        <v>-0.24279999999999999</v>
      </c>
      <c r="J1560" s="19">
        <f>(Solieusap!J1281)</f>
        <v>1.2600000000000001E-3</v>
      </c>
      <c r="K1560" s="19">
        <f t="shared" si="92"/>
        <v>-0.27060000000000001</v>
      </c>
      <c r="L1560" s="19">
        <f t="shared" si="93"/>
        <v>0.54679999999999995</v>
      </c>
      <c r="M1560" s="19">
        <f t="shared" si="94"/>
        <v>18.3703</v>
      </c>
    </row>
    <row r="1561" spans="1:13" hidden="1">
      <c r="A1561" s="88" t="str">
        <f>Solieusap!A1284</f>
        <v>153</v>
      </c>
      <c r="B1561" s="88" t="str">
        <f>Solieusap!B1284</f>
        <v>cb24</v>
      </c>
      <c r="C1561" s="88" t="str">
        <f>Solieusap!C1284</f>
        <v>Combination</v>
      </c>
      <c r="D1561" s="88">
        <f>Solieusap!D1284</f>
        <v>0</v>
      </c>
      <c r="E1561" s="19">
        <f>(Solieusap!E1284)</f>
        <v>-0.27079999999999999</v>
      </c>
      <c r="F1561" s="19">
        <f>(Solieusap!F1284)</f>
        <v>0.54990000000000006</v>
      </c>
      <c r="G1561" s="19">
        <f>(Solieusap!G1284)</f>
        <v>18.387</v>
      </c>
      <c r="H1561" s="19">
        <f>(Solieusap!H1284)</f>
        <v>-0.71472999999999998</v>
      </c>
      <c r="I1561" s="19">
        <f>(Solieusap!I1284)</f>
        <v>-0.24295</v>
      </c>
      <c r="J1561" s="19">
        <f>(Solieusap!J1284)</f>
        <v>1.24E-3</v>
      </c>
      <c r="K1561" s="19">
        <f t="shared" si="92"/>
        <v>-0.27079999999999999</v>
      </c>
      <c r="L1561" s="19">
        <f t="shared" si="93"/>
        <v>0.54990000000000006</v>
      </c>
      <c r="M1561" s="19">
        <f t="shared" si="94"/>
        <v>18.387</v>
      </c>
    </row>
    <row r="1562" spans="1:13" hidden="1">
      <c r="A1562" s="88" t="str">
        <f>Solieusap!A1283</f>
        <v>153</v>
      </c>
      <c r="B1562" s="88" t="str">
        <f>Solieusap!B1283</f>
        <v>cb23</v>
      </c>
      <c r="C1562" s="88" t="str">
        <f>Solieusap!C1283</f>
        <v>Combination</v>
      </c>
      <c r="D1562" s="88">
        <f>Solieusap!D1283</f>
        <v>0</v>
      </c>
      <c r="E1562" s="19">
        <f>(Solieusap!E1283)</f>
        <v>-0.27079999999999999</v>
      </c>
      <c r="F1562" s="19">
        <f>(Solieusap!F1283)</f>
        <v>0.5272</v>
      </c>
      <c r="G1562" s="19">
        <f>(Solieusap!G1283)</f>
        <v>18.395800000000001</v>
      </c>
      <c r="H1562" s="19">
        <f>(Solieusap!H1283)</f>
        <v>-0.68398000000000003</v>
      </c>
      <c r="I1562" s="19">
        <f>(Solieusap!I1283)</f>
        <v>-0.24310000000000001</v>
      </c>
      <c r="J1562" s="19">
        <f>(Solieusap!J1283)</f>
        <v>1.32E-3</v>
      </c>
      <c r="K1562" s="19">
        <f t="shared" si="92"/>
        <v>-0.27079999999999999</v>
      </c>
      <c r="L1562" s="19">
        <f t="shared" si="93"/>
        <v>0.5272</v>
      </c>
      <c r="M1562" s="19">
        <f t="shared" si="94"/>
        <v>18.395800000000001</v>
      </c>
    </row>
    <row r="1563" spans="1:13" hidden="1">
      <c r="A1563" s="88" t="str">
        <f>Solieusap!A1282</f>
        <v>153</v>
      </c>
      <c r="B1563" s="88" t="str">
        <f>Solieusap!B1282</f>
        <v>cb22</v>
      </c>
      <c r="C1563" s="88" t="str">
        <f>Solieusap!C1282</f>
        <v>Combination</v>
      </c>
      <c r="D1563" s="88">
        <f>Solieusap!D1282</f>
        <v>0</v>
      </c>
      <c r="E1563" s="19">
        <f>(Solieusap!E1282)</f>
        <v>-0.27129999999999999</v>
      </c>
      <c r="F1563" s="19">
        <f>(Solieusap!F1282)</f>
        <v>0.50339999999999996</v>
      </c>
      <c r="G1563" s="19">
        <f>(Solieusap!G1282)</f>
        <v>18.4178</v>
      </c>
      <c r="H1563" s="19">
        <f>(Solieusap!H1282)</f>
        <v>-0.65146999999999999</v>
      </c>
      <c r="I1563" s="19">
        <f>(Solieusap!I1282)</f>
        <v>-0.24357999999999999</v>
      </c>
      <c r="J1563" s="19">
        <f>(Solieusap!J1282)</f>
        <v>1.2600000000000001E-3</v>
      </c>
      <c r="K1563" s="19">
        <f t="shared" si="92"/>
        <v>-0.27129999999999999</v>
      </c>
      <c r="L1563" s="19">
        <f t="shared" si="93"/>
        <v>0.50339999999999996</v>
      </c>
      <c r="M1563" s="19">
        <f t="shared" si="94"/>
        <v>18.4178</v>
      </c>
    </row>
    <row r="1564" spans="1:13" hidden="1">
      <c r="A1564" s="88" t="str">
        <f>Solieusap!A1261</f>
        <v>153</v>
      </c>
      <c r="B1564" s="88" t="str">
        <f>Solieusap!B1261</f>
        <v>CB1</v>
      </c>
      <c r="C1564" s="88" t="str">
        <f>Solieusap!C1261</f>
        <v>Combination</v>
      </c>
      <c r="D1564" s="88">
        <f>Solieusap!D1261</f>
        <v>0</v>
      </c>
      <c r="E1564" s="19">
        <f>(Solieusap!E1261)</f>
        <v>-0.2732</v>
      </c>
      <c r="F1564" s="19">
        <f>(Solieusap!F1261)</f>
        <v>2.9600000000000001E-2</v>
      </c>
      <c r="G1564" s="19">
        <f>(Solieusap!G1261)</f>
        <v>32.831499999999998</v>
      </c>
      <c r="H1564" s="19">
        <f>(Solieusap!H1261)</f>
        <v>7.7499999999999999E-3</v>
      </c>
      <c r="I1564" s="19">
        <f>(Solieusap!I1261)</f>
        <v>-0.24451999999999999</v>
      </c>
      <c r="J1564" s="19">
        <f>(Solieusap!J1261)</f>
        <v>-4.121E-5</v>
      </c>
      <c r="K1564" s="19">
        <f t="shared" si="92"/>
        <v>-0.2732</v>
      </c>
      <c r="L1564" s="19">
        <f t="shared" si="93"/>
        <v>2.9600000000000001E-2</v>
      </c>
      <c r="M1564" s="19">
        <f t="shared" si="94"/>
        <v>32.831499999999998</v>
      </c>
    </row>
    <row r="1565" spans="1:13" hidden="1">
      <c r="A1565" s="88" t="str">
        <f>Solieusap!A1379</f>
        <v>157</v>
      </c>
      <c r="B1565" s="88" t="str">
        <f>Solieusap!B1379</f>
        <v>cb27</v>
      </c>
      <c r="C1565" s="88" t="str">
        <f>Solieusap!C1379</f>
        <v>Combination</v>
      </c>
      <c r="D1565" s="88">
        <f>Solieusap!D1379</f>
        <v>0</v>
      </c>
      <c r="E1565" s="19">
        <f>(Solieusap!E1379)</f>
        <v>-0.2737</v>
      </c>
      <c r="F1565" s="19">
        <f>(Solieusap!F1379)</f>
        <v>-0.66449999999999998</v>
      </c>
      <c r="G1565" s="19">
        <f>(Solieusap!G1379)</f>
        <v>20.825800000000001</v>
      </c>
      <c r="H1565" s="19">
        <f>(Solieusap!H1379)</f>
        <v>0.79642000000000002</v>
      </c>
      <c r="I1565" s="19">
        <f>(Solieusap!I1379)</f>
        <v>-0.24859999999999999</v>
      </c>
      <c r="J1565" s="19">
        <f>(Solieusap!J1379)</f>
        <v>1.5499999999999999E-3</v>
      </c>
      <c r="K1565" s="19">
        <f t="shared" si="92"/>
        <v>-0.2737</v>
      </c>
      <c r="L1565" s="19">
        <f t="shared" si="93"/>
        <v>-0.66449999999999998</v>
      </c>
      <c r="M1565" s="19">
        <f t="shared" si="94"/>
        <v>20.825800000000001</v>
      </c>
    </row>
    <row r="1566" spans="1:13" hidden="1">
      <c r="A1566" s="88" t="str">
        <f>Solieusap!A1380</f>
        <v>157</v>
      </c>
      <c r="B1566" s="88" t="str">
        <f>Solieusap!B1380</f>
        <v>cb28</v>
      </c>
      <c r="C1566" s="88" t="str">
        <f>Solieusap!C1380</f>
        <v>Combination</v>
      </c>
      <c r="D1566" s="88">
        <f>Solieusap!D1380</f>
        <v>0</v>
      </c>
      <c r="E1566" s="19">
        <f>(Solieusap!E1380)</f>
        <v>-0.27439999999999998</v>
      </c>
      <c r="F1566" s="19">
        <f>(Solieusap!F1380)</f>
        <v>-0.64090000000000003</v>
      </c>
      <c r="G1566" s="19">
        <f>(Solieusap!G1380)</f>
        <v>20.798100000000002</v>
      </c>
      <c r="H1566" s="19">
        <f>(Solieusap!H1380)</f>
        <v>0.76354</v>
      </c>
      <c r="I1566" s="19">
        <f>(Solieusap!I1380)</f>
        <v>-0.24956999999999999</v>
      </c>
      <c r="J1566" s="19">
        <f>(Solieusap!J1380)</f>
        <v>1.48E-3</v>
      </c>
      <c r="K1566" s="19">
        <f t="shared" si="92"/>
        <v>-0.27439999999999998</v>
      </c>
      <c r="L1566" s="19">
        <f t="shared" si="93"/>
        <v>-0.64090000000000003</v>
      </c>
      <c r="M1566" s="19">
        <f t="shared" si="94"/>
        <v>20.798100000000002</v>
      </c>
    </row>
    <row r="1567" spans="1:13" hidden="1">
      <c r="A1567" s="88" t="str">
        <f>Solieusap!A1280</f>
        <v>153</v>
      </c>
      <c r="B1567" s="88" t="str">
        <f>Solieusap!B1280</f>
        <v>cb20</v>
      </c>
      <c r="C1567" s="88" t="str">
        <f>Solieusap!C1280</f>
        <v>Combination</v>
      </c>
      <c r="D1567" s="88">
        <f>Solieusap!D1280</f>
        <v>0</v>
      </c>
      <c r="E1567" s="19">
        <f>(Solieusap!E1280)</f>
        <v>-0.27479999999999999</v>
      </c>
      <c r="F1567" s="19">
        <f>(Solieusap!F1280)</f>
        <v>0.50870000000000004</v>
      </c>
      <c r="G1567" s="19">
        <f>(Solieusap!G1280)</f>
        <v>30.617599999999999</v>
      </c>
      <c r="H1567" s="19">
        <f>(Solieusap!H1280)</f>
        <v>-0.65239000000000003</v>
      </c>
      <c r="I1567" s="19">
        <f>(Solieusap!I1280)</f>
        <v>-0.24707999999999999</v>
      </c>
      <c r="J1567" s="19">
        <f>(Solieusap!J1280)</f>
        <v>1.2600000000000001E-3</v>
      </c>
      <c r="K1567" s="19">
        <f t="shared" si="92"/>
        <v>-0.27479999999999999</v>
      </c>
      <c r="L1567" s="19">
        <f t="shared" si="93"/>
        <v>0.50870000000000004</v>
      </c>
      <c r="M1567" s="19">
        <f t="shared" si="94"/>
        <v>30.617599999999999</v>
      </c>
    </row>
    <row r="1568" spans="1:13" hidden="1">
      <c r="A1568" s="88" t="str">
        <f>Solieusap!A1378</f>
        <v>157</v>
      </c>
      <c r="B1568" s="88" t="str">
        <f>Solieusap!B1378</f>
        <v>cb26</v>
      </c>
      <c r="C1568" s="88" t="str">
        <f>Solieusap!C1378</f>
        <v>Combination</v>
      </c>
      <c r="D1568" s="88">
        <f>Solieusap!D1378</f>
        <v>0</v>
      </c>
      <c r="E1568" s="19">
        <f>(Solieusap!E1378)</f>
        <v>-0.27500000000000002</v>
      </c>
      <c r="F1568" s="19">
        <f>(Solieusap!F1378)</f>
        <v>-0.62150000000000005</v>
      </c>
      <c r="G1568" s="19">
        <f>(Solieusap!G1378)</f>
        <v>20.870799999999999</v>
      </c>
      <c r="H1568" s="19">
        <f>(Solieusap!H1378)</f>
        <v>0.73670000000000002</v>
      </c>
      <c r="I1568" s="19">
        <f>(Solieusap!I1378)</f>
        <v>-0.25036999999999998</v>
      </c>
      <c r="J1568" s="19">
        <f>(Solieusap!J1378)</f>
        <v>1.5399999999999999E-3</v>
      </c>
      <c r="K1568" s="19">
        <f t="shared" si="92"/>
        <v>-0.27500000000000002</v>
      </c>
      <c r="L1568" s="19">
        <f t="shared" si="93"/>
        <v>-0.62150000000000005</v>
      </c>
      <c r="M1568" s="19">
        <f t="shared" si="94"/>
        <v>20.870799999999999</v>
      </c>
    </row>
    <row r="1569" spans="1:13" hidden="1">
      <c r="A1569" s="88" t="str">
        <f>Solieusap!A1381</f>
        <v>157</v>
      </c>
      <c r="B1569" s="88" t="str">
        <f>Solieusap!B1381</f>
        <v>cb29</v>
      </c>
      <c r="C1569" s="88" t="str">
        <f>Solieusap!C1381</f>
        <v>Combination</v>
      </c>
      <c r="D1569" s="88">
        <f>Solieusap!D1381</f>
        <v>0</v>
      </c>
      <c r="E1569" s="19">
        <f>(Solieusap!E1381)</f>
        <v>-0.27510000000000001</v>
      </c>
      <c r="F1569" s="19">
        <f>(Solieusap!F1381)</f>
        <v>-0.61899999999999999</v>
      </c>
      <c r="G1569" s="19">
        <f>(Solieusap!G1381)</f>
        <v>20.8886</v>
      </c>
      <c r="H1569" s="19">
        <f>(Solieusap!H1381)</f>
        <v>0.73306000000000004</v>
      </c>
      <c r="I1569" s="19">
        <f>(Solieusap!I1381)</f>
        <v>-0.25056</v>
      </c>
      <c r="J1569" s="19">
        <f>(Solieusap!J1381)</f>
        <v>1.5499999999999999E-3</v>
      </c>
      <c r="K1569" s="19">
        <f t="shared" si="92"/>
        <v>-0.27510000000000001</v>
      </c>
      <c r="L1569" s="19">
        <f t="shared" si="93"/>
        <v>-0.61899999999999999</v>
      </c>
      <c r="M1569" s="19">
        <f t="shared" si="94"/>
        <v>20.8886</v>
      </c>
    </row>
    <row r="1570" spans="1:13" hidden="1">
      <c r="A1570" s="88" t="str">
        <f>Solieusap!A1361</f>
        <v>157</v>
      </c>
      <c r="B1570" s="88" t="str">
        <f>Solieusap!B1361</f>
        <v>cb9</v>
      </c>
      <c r="C1570" s="88" t="str">
        <f>Solieusap!C1361</f>
        <v>Combination</v>
      </c>
      <c r="D1570" s="88">
        <f>Solieusap!D1361</f>
        <v>0</v>
      </c>
      <c r="E1570" s="19">
        <f>(Solieusap!E1361)</f>
        <v>-0.27660000000000001</v>
      </c>
      <c r="F1570" s="19">
        <f>(Solieusap!F1361)</f>
        <v>-0.68149999999999999</v>
      </c>
      <c r="G1570" s="19">
        <f>(Solieusap!G1361)</f>
        <v>17.977</v>
      </c>
      <c r="H1570" s="19">
        <f>(Solieusap!H1361)</f>
        <v>0.80662</v>
      </c>
      <c r="I1570" s="19">
        <f>(Solieusap!I1361)</f>
        <v>-0.25252000000000002</v>
      </c>
      <c r="J1570" s="19">
        <f>(Solieusap!J1361)</f>
        <v>1.72E-3</v>
      </c>
      <c r="K1570" s="19">
        <f t="shared" si="92"/>
        <v>-0.27660000000000001</v>
      </c>
      <c r="L1570" s="19">
        <f t="shared" si="93"/>
        <v>-0.68149999999999999</v>
      </c>
      <c r="M1570" s="19">
        <f t="shared" si="94"/>
        <v>17.977</v>
      </c>
    </row>
    <row r="1571" spans="1:13" hidden="1">
      <c r="A1571" s="88" t="str">
        <f>Solieusap!A766</f>
        <v>131</v>
      </c>
      <c r="B1571" s="88" t="str">
        <f>Solieusap!B766</f>
        <v>cb12</v>
      </c>
      <c r="C1571" s="88" t="str">
        <f>Solieusap!C766</f>
        <v>Combination</v>
      </c>
      <c r="D1571" s="88">
        <f>Solieusap!D766</f>
        <v>0</v>
      </c>
      <c r="E1571" s="19">
        <f>(Solieusap!E766)</f>
        <v>-0.28010000000000002</v>
      </c>
      <c r="F1571" s="19">
        <f>(Solieusap!F766)</f>
        <v>-5.8799999999999998E-2</v>
      </c>
      <c r="G1571" s="19">
        <f>(Solieusap!G766)</f>
        <v>18.111699999999999</v>
      </c>
      <c r="H1571" s="19">
        <f>(Solieusap!H766)</f>
        <v>7.5649999999999995E-2</v>
      </c>
      <c r="I1571" s="19">
        <f>(Solieusap!I766)</f>
        <v>-0.46955999999999998</v>
      </c>
      <c r="J1571" s="19">
        <f>(Solieusap!J766)</f>
        <v>2.7799999999999999E-3</v>
      </c>
      <c r="K1571" s="19">
        <f t="shared" si="92"/>
        <v>-0.28010000000000002</v>
      </c>
      <c r="L1571" s="19">
        <f t="shared" si="93"/>
        <v>-5.8799999999999998E-2</v>
      </c>
      <c r="M1571" s="19">
        <f t="shared" si="94"/>
        <v>18.111699999999999</v>
      </c>
    </row>
    <row r="1572" spans="1:13" hidden="1">
      <c r="A1572" s="88" t="str">
        <f>Solieusap!A1377</f>
        <v>157</v>
      </c>
      <c r="B1572" s="88" t="str">
        <f>Solieusap!B1377</f>
        <v>cb25</v>
      </c>
      <c r="C1572" s="88" t="str">
        <f>Solieusap!C1377</f>
        <v>Combination</v>
      </c>
      <c r="D1572" s="88">
        <f>Solieusap!D1377</f>
        <v>0</v>
      </c>
      <c r="E1572" s="19">
        <f>(Solieusap!E1377)</f>
        <v>-0.28060000000000002</v>
      </c>
      <c r="F1572" s="19">
        <f>(Solieusap!F1377)</f>
        <v>-0.66820000000000002</v>
      </c>
      <c r="G1572" s="19">
        <f>(Solieusap!G1377)</f>
        <v>26.546700000000001</v>
      </c>
      <c r="H1572" s="19">
        <f>(Solieusap!H1377)</f>
        <v>0.80274999999999996</v>
      </c>
      <c r="I1572" s="19">
        <f>(Solieusap!I1377)</f>
        <v>-0.25494</v>
      </c>
      <c r="J1572" s="19">
        <f>(Solieusap!J1377)</f>
        <v>1.48E-3</v>
      </c>
      <c r="K1572" s="19">
        <f t="shared" si="92"/>
        <v>-0.28060000000000002</v>
      </c>
      <c r="L1572" s="19">
        <f t="shared" si="93"/>
        <v>-0.66820000000000002</v>
      </c>
      <c r="M1572" s="19">
        <f t="shared" si="94"/>
        <v>26.546700000000001</v>
      </c>
    </row>
    <row r="1573" spans="1:13" hidden="1">
      <c r="A1573" s="88" t="str">
        <f>Solieusap!A765</f>
        <v>131</v>
      </c>
      <c r="B1573" s="88" t="str">
        <f>Solieusap!B765</f>
        <v>cb11</v>
      </c>
      <c r="C1573" s="88" t="str">
        <f>Solieusap!C765</f>
        <v>Combination</v>
      </c>
      <c r="D1573" s="88">
        <f>Solieusap!D765</f>
        <v>0</v>
      </c>
      <c r="E1573" s="19">
        <f>(Solieusap!E765)</f>
        <v>-0.28079999999999999</v>
      </c>
      <c r="F1573" s="19">
        <f>(Solieusap!F765)</f>
        <v>-3.61E-2</v>
      </c>
      <c r="G1573" s="19">
        <f>(Solieusap!G765)</f>
        <v>18.3172</v>
      </c>
      <c r="H1573" s="19">
        <f>(Solieusap!H765)</f>
        <v>3.2960000000000003E-2</v>
      </c>
      <c r="I1573" s="19">
        <f>(Solieusap!I765)</f>
        <v>-0.47016999999999998</v>
      </c>
      <c r="J1573" s="19">
        <f>(Solieusap!J765)</f>
        <v>2.9299999999999999E-3</v>
      </c>
      <c r="K1573" s="19">
        <f t="shared" si="92"/>
        <v>-0.28079999999999999</v>
      </c>
      <c r="L1573" s="19">
        <f t="shared" si="93"/>
        <v>-3.61E-2</v>
      </c>
      <c r="M1573" s="19">
        <f t="shared" si="94"/>
        <v>18.3172</v>
      </c>
    </row>
    <row r="1574" spans="1:13" hidden="1">
      <c r="A1574" s="88" t="str">
        <f>Solieusap!A767</f>
        <v>131</v>
      </c>
      <c r="B1574" s="88" t="str">
        <f>Solieusap!B767</f>
        <v>cb13</v>
      </c>
      <c r="C1574" s="88" t="str">
        <f>Solieusap!C767</f>
        <v>Combination</v>
      </c>
      <c r="D1574" s="88">
        <f>Solieusap!D767</f>
        <v>0</v>
      </c>
      <c r="E1574" s="19">
        <f>(Solieusap!E767)</f>
        <v>-0.28079999999999999</v>
      </c>
      <c r="F1574" s="19">
        <f>(Solieusap!F767)</f>
        <v>-4.6600000000000003E-2</v>
      </c>
      <c r="G1574" s="19">
        <f>(Solieusap!G767)</f>
        <v>18.2136</v>
      </c>
      <c r="H1574" s="19">
        <f>(Solieusap!H767)</f>
        <v>5.2389999999999999E-2</v>
      </c>
      <c r="I1574" s="19">
        <f>(Solieusap!I767)</f>
        <v>-0.47010999999999997</v>
      </c>
      <c r="J1574" s="19">
        <f>(Solieusap!J767)</f>
        <v>2.9499999999999999E-3</v>
      </c>
      <c r="K1574" s="19">
        <f t="shared" si="92"/>
        <v>-0.28079999999999999</v>
      </c>
      <c r="L1574" s="19">
        <f t="shared" si="93"/>
        <v>-4.6600000000000003E-2</v>
      </c>
      <c r="M1574" s="19">
        <f t="shared" si="94"/>
        <v>18.2136</v>
      </c>
    </row>
    <row r="1575" spans="1:13" hidden="1">
      <c r="A1575" s="88" t="str">
        <f>Solieusap!A768</f>
        <v>131</v>
      </c>
      <c r="B1575" s="88" t="str">
        <f>Solieusap!B768</f>
        <v>cb14</v>
      </c>
      <c r="C1575" s="88" t="str">
        <f>Solieusap!C768</f>
        <v>Combination</v>
      </c>
      <c r="D1575" s="88">
        <f>Solieusap!D768</f>
        <v>0</v>
      </c>
      <c r="E1575" s="19">
        <f>(Solieusap!E768)</f>
        <v>-0.28089999999999998</v>
      </c>
      <c r="F1575" s="19">
        <f>(Solieusap!F768)</f>
        <v>-3.1E-2</v>
      </c>
      <c r="G1575" s="19">
        <f>(Solieusap!G768)</f>
        <v>18.497399999999999</v>
      </c>
      <c r="H1575" s="19">
        <f>(Solieusap!H768)</f>
        <v>2.6880000000000001E-2</v>
      </c>
      <c r="I1575" s="19">
        <f>(Solieusap!I768)</f>
        <v>-0.47019</v>
      </c>
      <c r="J1575" s="19">
        <f>(Solieusap!J768)</f>
        <v>2.9199999999999999E-3</v>
      </c>
      <c r="K1575" s="19">
        <f t="shared" si="92"/>
        <v>-0.28089999999999998</v>
      </c>
      <c r="L1575" s="19">
        <f t="shared" si="93"/>
        <v>-3.1E-2</v>
      </c>
      <c r="M1575" s="19">
        <f t="shared" si="94"/>
        <v>18.497399999999999</v>
      </c>
    </row>
    <row r="1576" spans="1:13" hidden="1">
      <c r="A1576" s="88" t="str">
        <f>Solieusap!A764</f>
        <v>131</v>
      </c>
      <c r="B1576" s="88" t="str">
        <f>Solieusap!B764</f>
        <v>cb10</v>
      </c>
      <c r="C1576" s="88" t="str">
        <f>Solieusap!C764</f>
        <v>Combination</v>
      </c>
      <c r="D1576" s="88">
        <f>Solieusap!D764</f>
        <v>0</v>
      </c>
      <c r="E1576" s="19">
        <f>(Solieusap!E764)</f>
        <v>-0.28260000000000002</v>
      </c>
      <c r="F1576" s="19">
        <f>(Solieusap!F764)</f>
        <v>-6.8500000000000005E-2</v>
      </c>
      <c r="G1576" s="19">
        <f>(Solieusap!G764)</f>
        <v>22.339099999999998</v>
      </c>
      <c r="H1576" s="19">
        <f>(Solieusap!H764)</f>
        <v>8.7970000000000007E-2</v>
      </c>
      <c r="I1576" s="19">
        <f>(Solieusap!I764)</f>
        <v>-0.47219</v>
      </c>
      <c r="J1576" s="19">
        <f>(Solieusap!J764)</f>
        <v>2.7699999999999999E-3</v>
      </c>
      <c r="K1576" s="19">
        <f t="shared" si="92"/>
        <v>-0.28260000000000002</v>
      </c>
      <c r="L1576" s="19">
        <f t="shared" si="93"/>
        <v>-6.8500000000000005E-2</v>
      </c>
      <c r="M1576" s="19">
        <f t="shared" si="94"/>
        <v>22.339099999999998</v>
      </c>
    </row>
    <row r="1577" spans="1:13" hidden="1">
      <c r="A1577" s="88" t="str">
        <f>Solieusap!A305</f>
        <v>103</v>
      </c>
      <c r="B1577" s="88" t="str">
        <f>Solieusap!B305</f>
        <v>cb11</v>
      </c>
      <c r="C1577" s="88" t="str">
        <f>Solieusap!C305</f>
        <v>Combination</v>
      </c>
      <c r="D1577" s="88">
        <f>Solieusap!D305</f>
        <v>0</v>
      </c>
      <c r="E1577" s="19">
        <f>(Solieusap!E305)</f>
        <v>-0.28639999999999999</v>
      </c>
      <c r="F1577" s="19">
        <f>(Solieusap!F305)</f>
        <v>-5.5100000000000003E-2</v>
      </c>
      <c r="G1577" s="19">
        <f>(Solieusap!G305)</f>
        <v>19.172799999999999</v>
      </c>
      <c r="H1577" s="19">
        <f>(Solieusap!H305)</f>
        <v>8.1360000000000002E-2</v>
      </c>
      <c r="I1577" s="19">
        <f>(Solieusap!I305)</f>
        <v>-0.46334999999999998</v>
      </c>
      <c r="J1577" s="19">
        <f>(Solieusap!J305)</f>
        <v>2.3E-3</v>
      </c>
      <c r="K1577" s="19">
        <f t="shared" si="92"/>
        <v>-0.28639999999999999</v>
      </c>
      <c r="L1577" s="19">
        <f t="shared" si="93"/>
        <v>-5.5100000000000003E-2</v>
      </c>
      <c r="M1577" s="19">
        <f t="shared" si="94"/>
        <v>19.172799999999999</v>
      </c>
    </row>
    <row r="1578" spans="1:13" hidden="1">
      <c r="A1578" s="88" t="str">
        <f>Solieusap!A307</f>
        <v>103</v>
      </c>
      <c r="B1578" s="88" t="str">
        <f>Solieusap!B307</f>
        <v>cb13</v>
      </c>
      <c r="C1578" s="88" t="str">
        <f>Solieusap!C307</f>
        <v>Combination</v>
      </c>
      <c r="D1578" s="88">
        <f>Solieusap!D307</f>
        <v>0</v>
      </c>
      <c r="E1578" s="19">
        <f>(Solieusap!E307)</f>
        <v>-0.28639999999999999</v>
      </c>
      <c r="F1578" s="19">
        <f>(Solieusap!F307)</f>
        <v>-7.6999999999999999E-2</v>
      </c>
      <c r="G1578" s="19">
        <f>(Solieusap!G307)</f>
        <v>19.104399999999998</v>
      </c>
      <c r="H1578" s="19">
        <f>(Solieusap!H307)</f>
        <v>0.11065</v>
      </c>
      <c r="I1578" s="19">
        <f>(Solieusap!I307)</f>
        <v>-0.46361000000000002</v>
      </c>
      <c r="J1578" s="19">
        <f>(Solieusap!J307)</f>
        <v>2.2300000000000002E-3</v>
      </c>
      <c r="K1578" s="19">
        <f t="shared" si="92"/>
        <v>-0.28639999999999999</v>
      </c>
      <c r="L1578" s="19">
        <f t="shared" si="93"/>
        <v>-7.6999999999999999E-2</v>
      </c>
      <c r="M1578" s="19">
        <f t="shared" si="94"/>
        <v>19.104399999999998</v>
      </c>
    </row>
    <row r="1579" spans="1:13" hidden="1">
      <c r="A1579" s="88" t="str">
        <f>Solieusap!A308</f>
        <v>103</v>
      </c>
      <c r="B1579" s="88" t="str">
        <f>Solieusap!B308</f>
        <v>cb14</v>
      </c>
      <c r="C1579" s="88" t="str">
        <f>Solieusap!C308</f>
        <v>Combination</v>
      </c>
      <c r="D1579" s="88">
        <f>Solieusap!D308</f>
        <v>0</v>
      </c>
      <c r="E1579" s="19">
        <f>(Solieusap!E308)</f>
        <v>-0.28710000000000002</v>
      </c>
      <c r="F1579" s="19">
        <f>(Solieusap!F308)</f>
        <v>-5.1499999999999997E-2</v>
      </c>
      <c r="G1579" s="19">
        <f>(Solieusap!G308)</f>
        <v>18.770399999999999</v>
      </c>
      <c r="H1579" s="19">
        <f>(Solieusap!H308)</f>
        <v>7.6719999999999997E-2</v>
      </c>
      <c r="I1579" s="19">
        <f>(Solieusap!I308)</f>
        <v>-0.46394000000000002</v>
      </c>
      <c r="J1579" s="19">
        <f>(Solieusap!J308)</f>
        <v>2.31E-3</v>
      </c>
      <c r="K1579" s="19">
        <f t="shared" si="92"/>
        <v>-0.28710000000000002</v>
      </c>
      <c r="L1579" s="19">
        <f t="shared" si="93"/>
        <v>-5.1499999999999997E-2</v>
      </c>
      <c r="M1579" s="19">
        <f t="shared" si="94"/>
        <v>18.770399999999999</v>
      </c>
    </row>
    <row r="1580" spans="1:13" hidden="1">
      <c r="A1580" s="88" t="str">
        <f>Solieusap!A1136</f>
        <v>147</v>
      </c>
      <c r="B1580" s="88" t="str">
        <f>Solieusap!B1136</f>
        <v>cb14</v>
      </c>
      <c r="C1580" s="88" t="str">
        <f>Solieusap!C1136</f>
        <v>Combination</v>
      </c>
      <c r="D1580" s="88">
        <f>Solieusap!D1136</f>
        <v>0</v>
      </c>
      <c r="E1580" s="19">
        <f>(Solieusap!E1136)</f>
        <v>-0.29609999999999997</v>
      </c>
      <c r="F1580" s="19">
        <f>(Solieusap!F1136)</f>
        <v>7.5300000000000006E-2</v>
      </c>
      <c r="G1580" s="19">
        <f>(Solieusap!G1136)</f>
        <v>25.248999999999999</v>
      </c>
      <c r="H1580" s="19">
        <f>(Solieusap!H1136)</f>
        <v>-6.7729999999999999E-2</v>
      </c>
      <c r="I1580" s="19">
        <f>(Solieusap!I1136)</f>
        <v>-0.49014000000000002</v>
      </c>
      <c r="J1580" s="19">
        <f>(Solieusap!J1136)</f>
        <v>3.3300000000000001E-3</v>
      </c>
      <c r="K1580" s="19">
        <f t="shared" si="92"/>
        <v>-0.29609999999999997</v>
      </c>
      <c r="L1580" s="19">
        <f t="shared" si="93"/>
        <v>7.5300000000000006E-2</v>
      </c>
      <c r="M1580" s="19">
        <f t="shared" si="94"/>
        <v>25.248999999999999</v>
      </c>
    </row>
    <row r="1581" spans="1:13" hidden="1">
      <c r="A1581" s="88" t="str">
        <f>Solieusap!A1133</f>
        <v>147</v>
      </c>
      <c r="B1581" s="88" t="str">
        <f>Solieusap!B1133</f>
        <v>cb11</v>
      </c>
      <c r="C1581" s="88" t="str">
        <f>Solieusap!C1133</f>
        <v>Combination</v>
      </c>
      <c r="D1581" s="88">
        <f>Solieusap!D1133</f>
        <v>0</v>
      </c>
      <c r="E1581" s="19">
        <f>(Solieusap!E1133)</f>
        <v>-0.29609999999999997</v>
      </c>
      <c r="F1581" s="19">
        <f>(Solieusap!F1133)</f>
        <v>7.3700000000000002E-2</v>
      </c>
      <c r="G1581" s="19">
        <f>(Solieusap!G1133)</f>
        <v>25.334900000000001</v>
      </c>
      <c r="H1581" s="19">
        <f>(Solieusap!H1133)</f>
        <v>-6.479E-2</v>
      </c>
      <c r="I1581" s="19">
        <f>(Solieusap!I1133)</f>
        <v>-0.49016999999999999</v>
      </c>
      <c r="J1581" s="19">
        <f>(Solieusap!J1133)</f>
        <v>3.3300000000000001E-3</v>
      </c>
      <c r="K1581" s="19">
        <f t="shared" si="92"/>
        <v>-0.29609999999999997</v>
      </c>
      <c r="L1581" s="19">
        <f t="shared" si="93"/>
        <v>7.3700000000000002E-2</v>
      </c>
      <c r="M1581" s="19">
        <f t="shared" si="94"/>
        <v>25.334900000000001</v>
      </c>
    </row>
    <row r="1582" spans="1:13" hidden="1">
      <c r="A1582" s="88" t="str">
        <f>Solieusap!A1135</f>
        <v>147</v>
      </c>
      <c r="B1582" s="88" t="str">
        <f>Solieusap!B1135</f>
        <v>cb13</v>
      </c>
      <c r="C1582" s="88" t="str">
        <f>Solieusap!C1135</f>
        <v>Combination</v>
      </c>
      <c r="D1582" s="88">
        <f>Solieusap!D1135</f>
        <v>0</v>
      </c>
      <c r="E1582" s="19">
        <f>(Solieusap!E1135)</f>
        <v>-0.29620000000000002</v>
      </c>
      <c r="F1582" s="19">
        <f>(Solieusap!F1135)</f>
        <v>4.9200000000000001E-2</v>
      </c>
      <c r="G1582" s="19">
        <f>(Solieusap!G1135)</f>
        <v>25.3733</v>
      </c>
      <c r="H1582" s="19">
        <f>(Solieusap!H1135)</f>
        <v>-3.2930000000000001E-2</v>
      </c>
      <c r="I1582" s="19">
        <f>(Solieusap!I1135)</f>
        <v>-0.49025999999999997</v>
      </c>
      <c r="J1582" s="19">
        <f>(Solieusap!J1135)</f>
        <v>3.3500000000000001E-3</v>
      </c>
      <c r="K1582" s="19">
        <f t="shared" si="92"/>
        <v>-0.29620000000000002</v>
      </c>
      <c r="L1582" s="19">
        <f t="shared" si="93"/>
        <v>4.9200000000000001E-2</v>
      </c>
      <c r="M1582" s="19">
        <f t="shared" si="94"/>
        <v>25.3733</v>
      </c>
    </row>
    <row r="1583" spans="1:13" hidden="1">
      <c r="A1583" s="88" t="str">
        <f>Solieusap!A1134</f>
        <v>147</v>
      </c>
      <c r="B1583" s="88" t="str">
        <f>Solieusap!B1134</f>
        <v>cb12</v>
      </c>
      <c r="C1583" s="88" t="str">
        <f>Solieusap!C1134</f>
        <v>Combination</v>
      </c>
      <c r="D1583" s="88">
        <f>Solieusap!D1134</f>
        <v>0</v>
      </c>
      <c r="E1583" s="19">
        <f>(Solieusap!E1134)</f>
        <v>-0.29620000000000002</v>
      </c>
      <c r="F1583" s="19">
        <f>(Solieusap!F1134)</f>
        <v>1.8800000000000001E-2</v>
      </c>
      <c r="G1583" s="19">
        <f>(Solieusap!G1134)</f>
        <v>25.431799999999999</v>
      </c>
      <c r="H1583" s="19">
        <f>(Solieusap!H1134)</f>
        <v>6.62E-3</v>
      </c>
      <c r="I1583" s="19">
        <f>(Solieusap!I1134)</f>
        <v>-0.49030000000000001</v>
      </c>
      <c r="J1583" s="19">
        <f>(Solieusap!J1134)</f>
        <v>3.5300000000000002E-3</v>
      </c>
      <c r="K1583" s="19">
        <f t="shared" si="92"/>
        <v>-0.29620000000000002</v>
      </c>
      <c r="L1583" s="19">
        <f t="shared" si="93"/>
        <v>1.8800000000000001E-2</v>
      </c>
      <c r="M1583" s="19">
        <f t="shared" si="94"/>
        <v>25.431799999999999</v>
      </c>
    </row>
    <row r="1584" spans="1:13" hidden="1">
      <c r="A1584" s="88" t="str">
        <f>Solieusap!A856</f>
        <v>135</v>
      </c>
      <c r="B1584" s="88" t="str">
        <f>Solieusap!B856</f>
        <v>cb10</v>
      </c>
      <c r="C1584" s="88" t="str">
        <f>Solieusap!C856</f>
        <v>Combination</v>
      </c>
      <c r="D1584" s="88">
        <f>Solieusap!D856</f>
        <v>0</v>
      </c>
      <c r="E1584" s="19">
        <f>(Solieusap!E856)</f>
        <v>-0.29659999999999997</v>
      </c>
      <c r="F1584" s="19">
        <f>(Solieusap!F856)</f>
        <v>-3.1199999999999999E-2</v>
      </c>
      <c r="G1584" s="19">
        <f>(Solieusap!G856)</f>
        <v>28.947800000000001</v>
      </c>
      <c r="H1584" s="19">
        <f>(Solieusap!H856)</f>
        <v>2.7140000000000001E-2</v>
      </c>
      <c r="I1584" s="19">
        <f>(Solieusap!I856)</f>
        <v>-0.48465000000000003</v>
      </c>
      <c r="J1584" s="19">
        <f>(Solieusap!J856)</f>
        <v>2.3E-3</v>
      </c>
      <c r="K1584" s="19">
        <f t="shared" si="92"/>
        <v>-0.29659999999999997</v>
      </c>
      <c r="L1584" s="19">
        <f t="shared" si="93"/>
        <v>-3.1199999999999999E-2</v>
      </c>
      <c r="M1584" s="19">
        <f t="shared" si="94"/>
        <v>28.947800000000001</v>
      </c>
    </row>
    <row r="1585" spans="1:13" hidden="1">
      <c r="A1585" s="88" t="str">
        <f>Solieusap!A1132</f>
        <v>147</v>
      </c>
      <c r="B1585" s="88" t="str">
        <f>Solieusap!B1132</f>
        <v>cb10</v>
      </c>
      <c r="C1585" s="88" t="str">
        <f>Solieusap!C1132</f>
        <v>Combination</v>
      </c>
      <c r="D1585" s="88">
        <f>Solieusap!D1132</f>
        <v>0</v>
      </c>
      <c r="E1585" s="19">
        <f>(Solieusap!E1132)</f>
        <v>-0.2989</v>
      </c>
      <c r="F1585" s="19">
        <f>(Solieusap!F1132)</f>
        <v>1.1900000000000001E-2</v>
      </c>
      <c r="G1585" s="19">
        <f>(Solieusap!G1132)</f>
        <v>29.9557</v>
      </c>
      <c r="H1585" s="19">
        <f>(Solieusap!H1132)</f>
        <v>1.6330000000000001E-2</v>
      </c>
      <c r="I1585" s="19">
        <f>(Solieusap!I1132)</f>
        <v>-0.49299999999999999</v>
      </c>
      <c r="J1585" s="19">
        <f>(Solieusap!J1132)</f>
        <v>3.49E-3</v>
      </c>
      <c r="K1585" s="19">
        <f t="shared" si="92"/>
        <v>-0.2989</v>
      </c>
      <c r="L1585" s="19">
        <f t="shared" si="93"/>
        <v>1.1900000000000001E-2</v>
      </c>
      <c r="M1585" s="19">
        <f t="shared" si="94"/>
        <v>29.9557</v>
      </c>
    </row>
    <row r="1586" spans="1:13" hidden="1">
      <c r="A1586" s="88" t="str">
        <f>Solieusap!A1224</f>
        <v>151</v>
      </c>
      <c r="B1586" s="88" t="str">
        <f>Solieusap!B1224</f>
        <v>cb10</v>
      </c>
      <c r="C1586" s="88" t="str">
        <f>Solieusap!C1224</f>
        <v>Combination</v>
      </c>
      <c r="D1586" s="88">
        <f>Solieusap!D1224</f>
        <v>0</v>
      </c>
      <c r="E1586" s="19">
        <f>(Solieusap!E1224)</f>
        <v>-0.30249999999999999</v>
      </c>
      <c r="F1586" s="19">
        <f>(Solieusap!F1224)</f>
        <v>6.4699999999999994E-2</v>
      </c>
      <c r="G1586" s="19">
        <f>(Solieusap!G1224)</f>
        <v>32.594000000000001</v>
      </c>
      <c r="H1586" s="19">
        <f>(Solieusap!H1224)</f>
        <v>-5.8479999999999997E-2</v>
      </c>
      <c r="I1586" s="19">
        <f>(Solieusap!I1224)</f>
        <v>-0.49625999999999998</v>
      </c>
      <c r="J1586" s="19">
        <f>(Solieusap!J1224)</f>
        <v>3.47E-3</v>
      </c>
      <c r="K1586" s="19">
        <f t="shared" si="92"/>
        <v>-0.30249999999999999</v>
      </c>
      <c r="L1586" s="19">
        <f t="shared" si="93"/>
        <v>6.4699999999999994E-2</v>
      </c>
      <c r="M1586" s="19">
        <f t="shared" si="94"/>
        <v>32.594000000000001</v>
      </c>
    </row>
    <row r="1587" spans="1:13" hidden="1">
      <c r="A1587" s="88" t="str">
        <f>Solieusap!A417</f>
        <v>111</v>
      </c>
      <c r="B1587" s="88" t="str">
        <f>Solieusap!B417</f>
        <v>BAO</v>
      </c>
      <c r="C1587" s="88" t="str">
        <f>Solieusap!C417</f>
        <v>Combination</v>
      </c>
      <c r="D1587" s="88" t="str">
        <f>Solieusap!D417</f>
        <v>Min</v>
      </c>
      <c r="E1587" s="19">
        <f>(Solieusap!E417)</f>
        <v>-0.30370000000000003</v>
      </c>
      <c r="F1587" s="19">
        <f>(Solieusap!F417)</f>
        <v>-1.0650999999999999</v>
      </c>
      <c r="G1587" s="19">
        <f>(Solieusap!G417)</f>
        <v>18.052299999999999</v>
      </c>
      <c r="H1587" s="19">
        <f>(Solieusap!H417)</f>
        <v>-0.96979000000000004</v>
      </c>
      <c r="I1587" s="19">
        <f>(Solieusap!I417)</f>
        <v>-0.49875000000000003</v>
      </c>
      <c r="J1587" s="19">
        <f>(Solieusap!J417)</f>
        <v>-4.0800000000000003E-3</v>
      </c>
      <c r="K1587" s="19">
        <f t="shared" si="92"/>
        <v>-0.30370000000000003</v>
      </c>
      <c r="L1587" s="19">
        <f t="shared" si="93"/>
        <v>-1.0650999999999999</v>
      </c>
      <c r="M1587" s="19">
        <f t="shared" si="94"/>
        <v>18.052299999999999</v>
      </c>
    </row>
    <row r="1588" spans="1:13" hidden="1">
      <c r="A1588" s="88" t="str">
        <f>Solieusap!A392</f>
        <v>111</v>
      </c>
      <c r="B1588" s="88" t="str">
        <f>Solieusap!B392</f>
        <v>cb6</v>
      </c>
      <c r="C1588" s="88" t="str">
        <f>Solieusap!C392</f>
        <v>Combination</v>
      </c>
      <c r="D1588" s="88">
        <f>Solieusap!D392</f>
        <v>0</v>
      </c>
      <c r="E1588" s="19">
        <f>(Solieusap!E392)</f>
        <v>-0.30370000000000003</v>
      </c>
      <c r="F1588" s="19">
        <f>(Solieusap!F392)</f>
        <v>-1.7399999999999999E-2</v>
      </c>
      <c r="G1588" s="19">
        <f>(Solieusap!G392)</f>
        <v>21.750900000000001</v>
      </c>
      <c r="H1588" s="19">
        <f>(Solieusap!H392)</f>
        <v>1.0460000000000001E-2</v>
      </c>
      <c r="I1588" s="19">
        <f>(Solieusap!I392)</f>
        <v>-0.49875000000000003</v>
      </c>
      <c r="J1588" s="19">
        <f>(Solieusap!J392)</f>
        <v>4.5700000000000003E-3</v>
      </c>
      <c r="K1588" s="19">
        <f t="shared" si="92"/>
        <v>-0.30370000000000003</v>
      </c>
      <c r="L1588" s="19">
        <f t="shared" si="93"/>
        <v>-1.7399999999999999E-2</v>
      </c>
      <c r="M1588" s="19">
        <f t="shared" si="94"/>
        <v>21.750900000000001</v>
      </c>
    </row>
    <row r="1589" spans="1:13" hidden="1">
      <c r="A1589" s="88" t="str">
        <f>Solieusap!A858</f>
        <v>135</v>
      </c>
      <c r="B1589" s="88" t="str">
        <f>Solieusap!B858</f>
        <v>cb12</v>
      </c>
      <c r="C1589" s="88" t="str">
        <f>Solieusap!C858</f>
        <v>Combination</v>
      </c>
      <c r="D1589" s="88">
        <f>Solieusap!D858</f>
        <v>0</v>
      </c>
      <c r="E1589" s="19">
        <f>(Solieusap!E858)</f>
        <v>-0.30459999999999998</v>
      </c>
      <c r="F1589" s="19">
        <f>(Solieusap!F858)</f>
        <v>-2.3800000000000002E-2</v>
      </c>
      <c r="G1589" s="19">
        <f>(Solieusap!G858)</f>
        <v>19.308299999999999</v>
      </c>
      <c r="H1589" s="19">
        <f>(Solieusap!H858)</f>
        <v>1.6789999999999999E-2</v>
      </c>
      <c r="I1589" s="19">
        <f>(Solieusap!I858)</f>
        <v>-0.49142999999999998</v>
      </c>
      <c r="J1589" s="19">
        <f>(Solieusap!J858)</f>
        <v>2.3E-3</v>
      </c>
      <c r="K1589" s="19">
        <f t="shared" si="92"/>
        <v>-0.30459999999999998</v>
      </c>
      <c r="L1589" s="19">
        <f t="shared" si="93"/>
        <v>-2.3800000000000002E-2</v>
      </c>
      <c r="M1589" s="19">
        <f t="shared" si="94"/>
        <v>19.308299999999999</v>
      </c>
    </row>
    <row r="1590" spans="1:13" hidden="1">
      <c r="A1590" s="88" t="str">
        <f>Solieusap!A859</f>
        <v>135</v>
      </c>
      <c r="B1590" s="88" t="str">
        <f>Solieusap!B859</f>
        <v>cb13</v>
      </c>
      <c r="C1590" s="88" t="str">
        <f>Solieusap!C859</f>
        <v>Combination</v>
      </c>
      <c r="D1590" s="88">
        <f>Solieusap!D859</f>
        <v>0</v>
      </c>
      <c r="E1590" s="19">
        <f>(Solieusap!E859)</f>
        <v>-0.30520000000000003</v>
      </c>
      <c r="F1590" s="19">
        <f>(Solieusap!F859)</f>
        <v>9.6960000000000004E-4</v>
      </c>
      <c r="G1590" s="19">
        <f>(Solieusap!G859)</f>
        <v>19.290800000000001</v>
      </c>
      <c r="H1590" s="19">
        <f>(Solieusap!H859)</f>
        <v>-1.7059999999999999E-2</v>
      </c>
      <c r="I1590" s="19">
        <f>(Solieusap!I859)</f>
        <v>-0.49201</v>
      </c>
      <c r="J1590" s="19">
        <f>(Solieusap!J859)</f>
        <v>2.3700000000000001E-3</v>
      </c>
      <c r="K1590" s="19">
        <f t="shared" si="92"/>
        <v>-0.30520000000000003</v>
      </c>
      <c r="L1590" s="19">
        <f t="shared" si="93"/>
        <v>9.6960000000000004E-4</v>
      </c>
      <c r="M1590" s="19">
        <f t="shared" si="94"/>
        <v>19.290800000000001</v>
      </c>
    </row>
    <row r="1591" spans="1:13" hidden="1">
      <c r="A1591" s="88" t="str">
        <f>Solieusap!A860</f>
        <v>135</v>
      </c>
      <c r="B1591" s="88" t="str">
        <f>Solieusap!B860</f>
        <v>cb14</v>
      </c>
      <c r="C1591" s="88" t="str">
        <f>Solieusap!C860</f>
        <v>Combination</v>
      </c>
      <c r="D1591" s="88">
        <f>Solieusap!D860</f>
        <v>0</v>
      </c>
      <c r="E1591" s="19">
        <f>(Solieusap!E860)</f>
        <v>-0.30530000000000002</v>
      </c>
      <c r="F1591" s="19">
        <f>(Solieusap!F860)</f>
        <v>2.4199999999999999E-2</v>
      </c>
      <c r="G1591" s="19">
        <f>(Solieusap!G860)</f>
        <v>19.28</v>
      </c>
      <c r="H1591" s="19">
        <f>(Solieusap!H860)</f>
        <v>-4.8710000000000003E-2</v>
      </c>
      <c r="I1591" s="19">
        <f>(Solieusap!I860)</f>
        <v>-0.49213000000000001</v>
      </c>
      <c r="J1591" s="19">
        <f>(Solieusap!J860)</f>
        <v>2.3E-3</v>
      </c>
      <c r="K1591" s="19">
        <f t="shared" si="92"/>
        <v>-0.30530000000000002</v>
      </c>
      <c r="L1591" s="19">
        <f t="shared" si="93"/>
        <v>2.4199999999999999E-2</v>
      </c>
      <c r="M1591" s="19">
        <f t="shared" si="94"/>
        <v>19.28</v>
      </c>
    </row>
    <row r="1592" spans="1:13" hidden="1">
      <c r="A1592" s="88" t="str">
        <f>Solieusap!A857</f>
        <v>135</v>
      </c>
      <c r="B1592" s="88" t="str">
        <f>Solieusap!B857</f>
        <v>cb11</v>
      </c>
      <c r="C1592" s="88" t="str">
        <f>Solieusap!C857</f>
        <v>Combination</v>
      </c>
      <c r="D1592" s="88">
        <f>Solieusap!D857</f>
        <v>0</v>
      </c>
      <c r="E1592" s="19">
        <f>(Solieusap!E857)</f>
        <v>-0.30530000000000002</v>
      </c>
      <c r="F1592" s="19">
        <f>(Solieusap!F857)</f>
        <v>2.12E-2</v>
      </c>
      <c r="G1592" s="19">
        <f>(Solieusap!G857)</f>
        <v>19.241399999999999</v>
      </c>
      <c r="H1592" s="19">
        <f>(Solieusap!H857)</f>
        <v>-4.4720000000000003E-2</v>
      </c>
      <c r="I1592" s="19">
        <f>(Solieusap!I857)</f>
        <v>-0.49214000000000002</v>
      </c>
      <c r="J1592" s="19">
        <f>(Solieusap!J857)</f>
        <v>2.31E-3</v>
      </c>
      <c r="K1592" s="19">
        <f t="shared" si="92"/>
        <v>-0.30530000000000002</v>
      </c>
      <c r="L1592" s="19">
        <f t="shared" si="93"/>
        <v>2.12E-2</v>
      </c>
      <c r="M1592" s="19">
        <f t="shared" si="94"/>
        <v>19.241399999999999</v>
      </c>
    </row>
    <row r="1593" spans="1:13" hidden="1">
      <c r="A1593" s="88" t="str">
        <f>Solieusap!A1351</f>
        <v>157</v>
      </c>
      <c r="B1593" s="88" t="str">
        <f>Solieusap!B1351</f>
        <v>THTT</v>
      </c>
      <c r="C1593" s="88" t="str">
        <f>Solieusap!C1351</f>
        <v>Combination</v>
      </c>
      <c r="D1593" s="88">
        <f>Solieusap!D1351</f>
        <v>0</v>
      </c>
      <c r="E1593" s="19">
        <f>(Solieusap!E1351)</f>
        <v>-0.30880000000000002</v>
      </c>
      <c r="F1593" s="19">
        <f>(Solieusap!F1351)</f>
        <v>-0.2336</v>
      </c>
      <c r="G1593" s="19">
        <f>(Solieusap!G1351)</f>
        <v>34.284999999999997</v>
      </c>
      <c r="H1593" s="19">
        <f>(Solieusap!H1351)</f>
        <v>0.31685000000000002</v>
      </c>
      <c r="I1593" s="19">
        <f>(Solieusap!I1351)</f>
        <v>-0.27249000000000001</v>
      </c>
      <c r="J1593" s="19">
        <f>(Solieusap!J1351)</f>
        <v>-1.6000000000000001E-4</v>
      </c>
      <c r="K1593" s="19">
        <f t="shared" si="92"/>
        <v>-0.30880000000000002</v>
      </c>
      <c r="L1593" s="19">
        <f t="shared" si="93"/>
        <v>-0.2336</v>
      </c>
      <c r="M1593" s="19">
        <f t="shared" si="94"/>
        <v>34.284999999999997</v>
      </c>
    </row>
    <row r="1594" spans="1:13" hidden="1">
      <c r="A1594" s="88" t="str">
        <f>Solieusap!A1429</f>
        <v>159</v>
      </c>
      <c r="B1594" s="88" t="str">
        <f>Solieusap!B1429</f>
        <v>BAO</v>
      </c>
      <c r="C1594" s="88" t="str">
        <f>Solieusap!C1429</f>
        <v>Combination</v>
      </c>
      <c r="D1594" s="88" t="str">
        <f>Solieusap!D1429</f>
        <v>Min</v>
      </c>
      <c r="E1594" s="19">
        <f>(Solieusap!E1429)</f>
        <v>-0.30980000000000002</v>
      </c>
      <c r="F1594" s="19">
        <f>(Solieusap!F1429)</f>
        <v>-0.75570000000000004</v>
      </c>
      <c r="G1594" s="19">
        <f>(Solieusap!G1429)</f>
        <v>15.2029</v>
      </c>
      <c r="H1594" s="19">
        <f>(Solieusap!H1429)</f>
        <v>-0.63654999999999995</v>
      </c>
      <c r="I1594" s="19">
        <f>(Solieusap!I1429)</f>
        <v>-0.54093999999999998</v>
      </c>
      <c r="J1594" s="19">
        <f>(Solieusap!J1429)</f>
        <v>-3.5400000000000002E-3</v>
      </c>
      <c r="K1594" s="19">
        <f t="shared" si="92"/>
        <v>-0.30980000000000002</v>
      </c>
      <c r="L1594" s="19">
        <f t="shared" si="93"/>
        <v>-0.75570000000000004</v>
      </c>
      <c r="M1594" s="19">
        <f t="shared" si="94"/>
        <v>15.2029</v>
      </c>
    </row>
    <row r="1595" spans="1:13" hidden="1">
      <c r="A1595" s="88" t="str">
        <f>Solieusap!A1404</f>
        <v>159</v>
      </c>
      <c r="B1595" s="88" t="str">
        <f>Solieusap!B1404</f>
        <v>cb6</v>
      </c>
      <c r="C1595" s="88" t="str">
        <f>Solieusap!C1404</f>
        <v>Combination</v>
      </c>
      <c r="D1595" s="88">
        <f>Solieusap!D1404</f>
        <v>0</v>
      </c>
      <c r="E1595" s="19">
        <f>(Solieusap!E1404)</f>
        <v>-0.30980000000000002</v>
      </c>
      <c r="F1595" s="19">
        <f>(Solieusap!F1404)</f>
        <v>-0.14649999999999999</v>
      </c>
      <c r="G1595" s="19">
        <f>(Solieusap!G1404)</f>
        <v>16.886700000000001</v>
      </c>
      <c r="H1595" s="19">
        <f>(Solieusap!H1404)</f>
        <v>0.16270999999999999</v>
      </c>
      <c r="I1595" s="19">
        <f>(Solieusap!I1404)</f>
        <v>-0.54093999999999998</v>
      </c>
      <c r="J1595" s="19">
        <f>(Solieusap!J1404)</f>
        <v>3.2499999999999999E-3</v>
      </c>
      <c r="K1595" s="19">
        <f t="shared" si="92"/>
        <v>-0.30980000000000002</v>
      </c>
      <c r="L1595" s="19">
        <f t="shared" si="93"/>
        <v>-0.14649999999999999</v>
      </c>
      <c r="M1595" s="19">
        <f t="shared" si="94"/>
        <v>16.886700000000001</v>
      </c>
    </row>
    <row r="1596" spans="1:13" hidden="1">
      <c r="A1596" s="88" t="str">
        <f>Solieusap!A1228</f>
        <v>151</v>
      </c>
      <c r="B1596" s="88" t="str">
        <f>Solieusap!B1228</f>
        <v>cb14</v>
      </c>
      <c r="C1596" s="88" t="str">
        <f>Solieusap!C1228</f>
        <v>Combination</v>
      </c>
      <c r="D1596" s="88">
        <f>Solieusap!D1228</f>
        <v>0</v>
      </c>
      <c r="E1596" s="19">
        <f>(Solieusap!E1228)</f>
        <v>-0.31359999999999999</v>
      </c>
      <c r="F1596" s="19">
        <f>(Solieusap!F1228)</f>
        <v>0.1143</v>
      </c>
      <c r="G1596" s="19">
        <f>(Solieusap!G1228)</f>
        <v>20.626200000000001</v>
      </c>
      <c r="H1596" s="19">
        <f>(Solieusap!H1228)</f>
        <v>-0.12926000000000001</v>
      </c>
      <c r="I1596" s="19">
        <f>(Solieusap!I1228)</f>
        <v>-0.50565000000000004</v>
      </c>
      <c r="J1596" s="19">
        <f>(Solieusap!J1228)</f>
        <v>3.2299999999999998E-3</v>
      </c>
      <c r="K1596" s="19">
        <f t="shared" si="92"/>
        <v>-0.31359999999999999</v>
      </c>
      <c r="L1596" s="19">
        <f t="shared" si="93"/>
        <v>0.1143</v>
      </c>
      <c r="M1596" s="19">
        <f t="shared" si="94"/>
        <v>20.626200000000001</v>
      </c>
    </row>
    <row r="1597" spans="1:13" hidden="1">
      <c r="A1597" s="88" t="str">
        <f>Solieusap!A1225</f>
        <v>151</v>
      </c>
      <c r="B1597" s="88" t="str">
        <f>Solieusap!B1225</f>
        <v>cb11</v>
      </c>
      <c r="C1597" s="88" t="str">
        <f>Solieusap!C1225</f>
        <v>Combination</v>
      </c>
      <c r="D1597" s="88">
        <f>Solieusap!D1225</f>
        <v>0</v>
      </c>
      <c r="E1597" s="19">
        <f>(Solieusap!E1225)</f>
        <v>-0.31359999999999999</v>
      </c>
      <c r="F1597" s="19">
        <f>(Solieusap!F1225)</f>
        <v>0.11119999999999999</v>
      </c>
      <c r="G1597" s="19">
        <f>(Solieusap!G1225)</f>
        <v>20.544899999999998</v>
      </c>
      <c r="H1597" s="19">
        <f>(Solieusap!H1225)</f>
        <v>-0.12506999999999999</v>
      </c>
      <c r="I1597" s="19">
        <f>(Solieusap!I1225)</f>
        <v>-0.50571999999999995</v>
      </c>
      <c r="J1597" s="19">
        <f>(Solieusap!J1225)</f>
        <v>3.2299999999999998E-3</v>
      </c>
      <c r="K1597" s="19">
        <f t="shared" si="92"/>
        <v>-0.31359999999999999</v>
      </c>
      <c r="L1597" s="19">
        <f t="shared" si="93"/>
        <v>0.11119999999999999</v>
      </c>
      <c r="M1597" s="19">
        <f t="shared" si="94"/>
        <v>20.544899999999998</v>
      </c>
    </row>
    <row r="1598" spans="1:13" hidden="1">
      <c r="A1598" s="88" t="str">
        <f>Solieusap!A1227</f>
        <v>151</v>
      </c>
      <c r="B1598" s="88" t="str">
        <f>Solieusap!B1227</f>
        <v>cb13</v>
      </c>
      <c r="C1598" s="88" t="str">
        <f>Solieusap!C1227</f>
        <v>Combination</v>
      </c>
      <c r="D1598" s="88">
        <f>Solieusap!D1227</f>
        <v>0</v>
      </c>
      <c r="E1598" s="19">
        <f>(Solieusap!E1227)</f>
        <v>-0.31369999999999998</v>
      </c>
      <c r="F1598" s="19">
        <f>(Solieusap!F1227)</f>
        <v>9.06E-2</v>
      </c>
      <c r="G1598" s="19">
        <f>(Solieusap!G1227)</f>
        <v>20.607399999999998</v>
      </c>
      <c r="H1598" s="19">
        <f>(Solieusap!H1227)</f>
        <v>-9.7110000000000002E-2</v>
      </c>
      <c r="I1598" s="19">
        <f>(Solieusap!I1227)</f>
        <v>-0.50588</v>
      </c>
      <c r="J1598" s="19">
        <f>(Solieusap!J1227)</f>
        <v>3.2799999999999999E-3</v>
      </c>
      <c r="K1598" s="19">
        <f t="shared" si="92"/>
        <v>-0.31369999999999998</v>
      </c>
      <c r="L1598" s="19">
        <f t="shared" si="93"/>
        <v>9.06E-2</v>
      </c>
      <c r="M1598" s="19">
        <f t="shared" si="94"/>
        <v>20.607399999999998</v>
      </c>
    </row>
    <row r="1599" spans="1:13" hidden="1">
      <c r="A1599" s="88" t="str">
        <f>Solieusap!A1226</f>
        <v>151</v>
      </c>
      <c r="B1599" s="88" t="str">
        <f>Solieusap!B1226</f>
        <v>cb12</v>
      </c>
      <c r="C1599" s="88" t="str">
        <f>Solieusap!C1226</f>
        <v>Combination</v>
      </c>
      <c r="D1599" s="88">
        <f>Solieusap!D1226</f>
        <v>0</v>
      </c>
      <c r="E1599" s="19">
        <f>(Solieusap!E1226)</f>
        <v>-0.31390000000000001</v>
      </c>
      <c r="F1599" s="19">
        <f>(Solieusap!F1226)</f>
        <v>6.5500000000000003E-2</v>
      </c>
      <c r="G1599" s="19">
        <f>(Solieusap!G1226)</f>
        <v>20.695499999999999</v>
      </c>
      <c r="H1599" s="19">
        <f>(Solieusap!H1226)</f>
        <v>-6.2939999999999996E-2</v>
      </c>
      <c r="I1599" s="19">
        <f>(Solieusap!I1226)</f>
        <v>-0.50607999999999997</v>
      </c>
      <c r="J1599" s="19">
        <f>(Solieusap!J1226)</f>
        <v>3.5000000000000001E-3</v>
      </c>
      <c r="K1599" s="19">
        <f t="shared" si="92"/>
        <v>-0.31390000000000001</v>
      </c>
      <c r="L1599" s="19">
        <f t="shared" si="93"/>
        <v>6.5500000000000003E-2</v>
      </c>
      <c r="M1599" s="19">
        <f t="shared" si="94"/>
        <v>20.695499999999999</v>
      </c>
    </row>
    <row r="1600" spans="1:13" hidden="1">
      <c r="A1600" s="88" t="str">
        <f>Solieusap!A580</f>
        <v>123</v>
      </c>
      <c r="B1600" s="88" t="str">
        <f>Solieusap!B580</f>
        <v>cb10</v>
      </c>
      <c r="C1600" s="88" t="str">
        <f>Solieusap!C580</f>
        <v>Combination</v>
      </c>
      <c r="D1600" s="88">
        <f>Solieusap!D580</f>
        <v>0</v>
      </c>
      <c r="E1600" s="19">
        <f>(Solieusap!E580)</f>
        <v>-0.31409999999999999</v>
      </c>
      <c r="F1600" s="19">
        <f>(Solieusap!F580)</f>
        <v>-0.24030000000000001</v>
      </c>
      <c r="G1600" s="19">
        <f>(Solieusap!G580)</f>
        <v>24.203299999999999</v>
      </c>
      <c r="H1600" s="19">
        <f>(Solieusap!H580)</f>
        <v>0.29497000000000001</v>
      </c>
      <c r="I1600" s="19">
        <f>(Solieusap!I580)</f>
        <v>-0.39050000000000001</v>
      </c>
      <c r="J1600" s="19">
        <f>(Solieusap!J580)</f>
        <v>2.6099999999999999E-3</v>
      </c>
      <c r="K1600" s="19">
        <f t="shared" si="92"/>
        <v>-0.31409999999999999</v>
      </c>
      <c r="L1600" s="19">
        <f t="shared" si="93"/>
        <v>-0.24030000000000001</v>
      </c>
      <c r="M1600" s="19">
        <f t="shared" si="94"/>
        <v>24.203299999999999</v>
      </c>
    </row>
    <row r="1601" spans="1:13" hidden="1">
      <c r="A1601" s="88" t="str">
        <f>Solieusap!A948</f>
        <v>139</v>
      </c>
      <c r="B1601" s="88" t="str">
        <f>Solieusap!B948</f>
        <v>cb10</v>
      </c>
      <c r="C1601" s="88" t="str">
        <f>Solieusap!C948</f>
        <v>Combination</v>
      </c>
      <c r="D1601" s="88">
        <f>Solieusap!D948</f>
        <v>0</v>
      </c>
      <c r="E1601" s="19">
        <f>(Solieusap!E948)</f>
        <v>-0.315</v>
      </c>
      <c r="F1601" s="19">
        <f>(Solieusap!F948)</f>
        <v>-8.3000000000000004E-2</v>
      </c>
      <c r="G1601" s="19">
        <f>(Solieusap!G948)</f>
        <v>23.991299999999999</v>
      </c>
      <c r="H1601" s="19">
        <f>(Solieusap!H948)</f>
        <v>0.1547</v>
      </c>
      <c r="I1601" s="19">
        <f>(Solieusap!I948)</f>
        <v>-0.39676</v>
      </c>
      <c r="J1601" s="19">
        <f>(Solieusap!J948)</f>
        <v>2.4199999999999998E-3</v>
      </c>
      <c r="K1601" s="19">
        <f t="shared" si="92"/>
        <v>-0.315</v>
      </c>
      <c r="L1601" s="19">
        <f t="shared" si="93"/>
        <v>-8.3000000000000004E-2</v>
      </c>
      <c r="M1601" s="19">
        <f t="shared" si="94"/>
        <v>23.991299999999999</v>
      </c>
    </row>
    <row r="1602" spans="1:13" hidden="1">
      <c r="A1602" s="88" t="str">
        <f>Solieusap!A1501</f>
        <v>163</v>
      </c>
      <c r="B1602" s="88" t="str">
        <f>Solieusap!B1501</f>
        <v>cb11</v>
      </c>
      <c r="C1602" s="88" t="str">
        <f>Solieusap!C1501</f>
        <v>Combination</v>
      </c>
      <c r="D1602" s="88">
        <f>Solieusap!D1501</f>
        <v>0</v>
      </c>
      <c r="E1602" s="19">
        <f>(Solieusap!E1501)</f>
        <v>-0.31530000000000002</v>
      </c>
      <c r="F1602" s="19">
        <f>(Solieusap!F1501)</f>
        <v>-8.7300000000000003E-2</v>
      </c>
      <c r="G1602" s="19">
        <f>(Solieusap!G1501)</f>
        <v>29.3828</v>
      </c>
      <c r="H1602" s="19">
        <f>(Solieusap!H1501)</f>
        <v>7.9100000000000004E-2</v>
      </c>
      <c r="I1602" s="19">
        <f>(Solieusap!I1501)</f>
        <v>-0.52019000000000004</v>
      </c>
      <c r="J1602" s="19">
        <f>(Solieusap!J1501)</f>
        <v>2.9399999999999999E-3</v>
      </c>
      <c r="K1602" s="19">
        <f t="shared" si="92"/>
        <v>-0.31530000000000002</v>
      </c>
      <c r="L1602" s="19">
        <f t="shared" si="93"/>
        <v>-8.7300000000000003E-2</v>
      </c>
      <c r="M1602" s="19">
        <f t="shared" si="94"/>
        <v>29.3828</v>
      </c>
    </row>
    <row r="1603" spans="1:13" hidden="1">
      <c r="A1603" s="88" t="str">
        <f>Solieusap!A1504</f>
        <v>163</v>
      </c>
      <c r="B1603" s="88" t="str">
        <f>Solieusap!B1504</f>
        <v>cb14</v>
      </c>
      <c r="C1603" s="88" t="str">
        <f>Solieusap!C1504</f>
        <v>Combination</v>
      </c>
      <c r="D1603" s="88">
        <f>Solieusap!D1504</f>
        <v>0</v>
      </c>
      <c r="E1603" s="19">
        <f>(Solieusap!E1504)</f>
        <v>-0.31540000000000001</v>
      </c>
      <c r="F1603" s="19">
        <f>(Solieusap!F1504)</f>
        <v>-8.3599999999999994E-2</v>
      </c>
      <c r="G1603" s="19">
        <f>(Solieusap!G1504)</f>
        <v>29.458200000000001</v>
      </c>
      <c r="H1603" s="19">
        <f>(Solieusap!H1504)</f>
        <v>7.442E-2</v>
      </c>
      <c r="I1603" s="19">
        <f>(Solieusap!I1504)</f>
        <v>-0.52027000000000001</v>
      </c>
      <c r="J1603" s="19">
        <f>(Solieusap!J1504)</f>
        <v>2.9399999999999999E-3</v>
      </c>
      <c r="K1603" s="19">
        <f t="shared" si="92"/>
        <v>-0.31540000000000001</v>
      </c>
      <c r="L1603" s="19">
        <f t="shared" si="93"/>
        <v>-8.3599999999999994E-2</v>
      </c>
      <c r="M1603" s="19">
        <f t="shared" si="94"/>
        <v>29.458200000000001</v>
      </c>
    </row>
    <row r="1604" spans="1:13" hidden="1">
      <c r="A1604" s="88" t="str">
        <f>Solieusap!A1503</f>
        <v>163</v>
      </c>
      <c r="B1604" s="88" t="str">
        <f>Solieusap!B1503</f>
        <v>cb13</v>
      </c>
      <c r="C1604" s="88" t="str">
        <f>Solieusap!C1503</f>
        <v>Combination</v>
      </c>
      <c r="D1604" s="88">
        <f>Solieusap!D1503</f>
        <v>0</v>
      </c>
      <c r="E1604" s="19">
        <f>(Solieusap!E1503)</f>
        <v>-0.3155</v>
      </c>
      <c r="F1604" s="19">
        <f>(Solieusap!F1503)</f>
        <v>-0.10639999999999999</v>
      </c>
      <c r="G1604" s="19">
        <f>(Solieusap!G1503)</f>
        <v>29.406400000000001</v>
      </c>
      <c r="H1604" s="19">
        <f>(Solieusap!H1503)</f>
        <v>0.10618</v>
      </c>
      <c r="I1604" s="19">
        <f>(Solieusap!I1503)</f>
        <v>-0.52046999999999999</v>
      </c>
      <c r="J1604" s="19">
        <f>(Solieusap!J1503)</f>
        <v>2.97E-3</v>
      </c>
      <c r="K1604" s="19">
        <f t="shared" si="92"/>
        <v>-0.3155</v>
      </c>
      <c r="L1604" s="19">
        <f t="shared" si="93"/>
        <v>-0.10639999999999999</v>
      </c>
      <c r="M1604" s="19">
        <f t="shared" si="94"/>
        <v>29.406400000000001</v>
      </c>
    </row>
    <row r="1605" spans="1:13" hidden="1">
      <c r="A1605" s="88" t="str">
        <f>Solieusap!A1502</f>
        <v>163</v>
      </c>
      <c r="B1605" s="88" t="str">
        <f>Solieusap!B1502</f>
        <v>cb12</v>
      </c>
      <c r="C1605" s="88" t="str">
        <f>Solieusap!C1502</f>
        <v>Combination</v>
      </c>
      <c r="D1605" s="88">
        <f>Solieusap!D1502</f>
        <v>0</v>
      </c>
      <c r="E1605" s="19">
        <f>(Solieusap!E1502)</f>
        <v>-0.31580000000000003</v>
      </c>
      <c r="F1605" s="19">
        <f>(Solieusap!F1502)</f>
        <v>-0.12989999999999999</v>
      </c>
      <c r="G1605" s="19">
        <f>(Solieusap!G1502)</f>
        <v>29.426500000000001</v>
      </c>
      <c r="H1605" s="19">
        <f>(Solieusap!H1502)</f>
        <v>0.13947999999999999</v>
      </c>
      <c r="I1605" s="19">
        <f>(Solieusap!I1502)</f>
        <v>-0.52085000000000004</v>
      </c>
      <c r="J1605" s="19">
        <f>(Solieusap!J1502)</f>
        <v>2.8400000000000001E-3</v>
      </c>
      <c r="K1605" s="19">
        <f t="shared" ref="K1605:K1668" si="95">E1605</f>
        <v>-0.31580000000000003</v>
      </c>
      <c r="L1605" s="19">
        <f t="shared" ref="L1605:L1668" si="96">F1605</f>
        <v>-0.12989999999999999</v>
      </c>
      <c r="M1605" s="19">
        <f t="shared" ref="M1605:M1668" si="97">G1605</f>
        <v>29.426500000000001</v>
      </c>
    </row>
    <row r="1606" spans="1:13" hidden="1">
      <c r="A1606" s="88" t="str">
        <f>Solieusap!A950</f>
        <v>139</v>
      </c>
      <c r="B1606" s="88" t="str">
        <f>Solieusap!B950</f>
        <v>cb12</v>
      </c>
      <c r="C1606" s="88" t="str">
        <f>Solieusap!C950</f>
        <v>Combination</v>
      </c>
      <c r="D1606" s="88">
        <f>Solieusap!D950</f>
        <v>0</v>
      </c>
      <c r="E1606" s="19">
        <f>(Solieusap!E950)</f>
        <v>-0.31619999999999998</v>
      </c>
      <c r="F1606" s="19">
        <f>(Solieusap!F950)</f>
        <v>-7.8E-2</v>
      </c>
      <c r="G1606" s="19">
        <f>(Solieusap!G950)</f>
        <v>18.833400000000001</v>
      </c>
      <c r="H1606" s="19">
        <f>(Solieusap!H950)</f>
        <v>0.14749999999999999</v>
      </c>
      <c r="I1606" s="19">
        <f>(Solieusap!I950)</f>
        <v>-0.39748</v>
      </c>
      <c r="J1606" s="19">
        <f>(Solieusap!J950)</f>
        <v>2.48E-3</v>
      </c>
      <c r="K1606" s="19">
        <f t="shared" si="95"/>
        <v>-0.31619999999999998</v>
      </c>
      <c r="L1606" s="19">
        <f t="shared" si="96"/>
        <v>-7.8E-2</v>
      </c>
      <c r="M1606" s="19">
        <f t="shared" si="97"/>
        <v>18.833400000000001</v>
      </c>
    </row>
    <row r="1607" spans="1:13" hidden="1">
      <c r="A1607" s="88" t="str">
        <f>Solieusap!A582</f>
        <v>123</v>
      </c>
      <c r="B1607" s="88" t="str">
        <f>Solieusap!B582</f>
        <v>cb12</v>
      </c>
      <c r="C1607" s="88" t="str">
        <f>Solieusap!C582</f>
        <v>Combination</v>
      </c>
      <c r="D1607" s="88">
        <f>Solieusap!D582</f>
        <v>0</v>
      </c>
      <c r="E1607" s="19">
        <f>(Solieusap!E582)</f>
        <v>-0.31659999999999999</v>
      </c>
      <c r="F1607" s="19">
        <f>(Solieusap!F582)</f>
        <v>-0.22900000000000001</v>
      </c>
      <c r="G1607" s="19">
        <f>(Solieusap!G582)</f>
        <v>17.419699999999999</v>
      </c>
      <c r="H1607" s="19">
        <f>(Solieusap!H582)</f>
        <v>0.28216000000000002</v>
      </c>
      <c r="I1607" s="19">
        <f>(Solieusap!I582)</f>
        <v>-0.39230999999999999</v>
      </c>
      <c r="J1607" s="19">
        <f>(Solieusap!J582)</f>
        <v>2.64E-3</v>
      </c>
      <c r="K1607" s="19">
        <f t="shared" si="95"/>
        <v>-0.31659999999999999</v>
      </c>
      <c r="L1607" s="19">
        <f t="shared" si="96"/>
        <v>-0.22900000000000001</v>
      </c>
      <c r="M1607" s="19">
        <f t="shared" si="97"/>
        <v>17.419699999999999</v>
      </c>
    </row>
    <row r="1608" spans="1:13" hidden="1">
      <c r="A1608" s="88" t="str">
        <f>Solieusap!A951</f>
        <v>139</v>
      </c>
      <c r="B1608" s="88" t="str">
        <f>Solieusap!B951</f>
        <v>cb13</v>
      </c>
      <c r="C1608" s="88" t="str">
        <f>Solieusap!C951</f>
        <v>Combination</v>
      </c>
      <c r="D1608" s="88">
        <f>Solieusap!D951</f>
        <v>0</v>
      </c>
      <c r="E1608" s="19">
        <f>(Solieusap!E951)</f>
        <v>-0.31659999999999999</v>
      </c>
      <c r="F1608" s="19">
        <f>(Solieusap!F951)</f>
        <v>-5.4199999999999998E-2</v>
      </c>
      <c r="G1608" s="19">
        <f>(Solieusap!G951)</f>
        <v>18.825500000000002</v>
      </c>
      <c r="H1608" s="19">
        <f>(Solieusap!H951)</f>
        <v>0.11498999999999999</v>
      </c>
      <c r="I1608" s="19">
        <f>(Solieusap!I951)</f>
        <v>-0.39793000000000001</v>
      </c>
      <c r="J1608" s="19">
        <f>(Solieusap!J951)</f>
        <v>2.4199999999999998E-3</v>
      </c>
      <c r="K1608" s="19">
        <f t="shared" si="95"/>
        <v>-0.31659999999999999</v>
      </c>
      <c r="L1608" s="19">
        <f t="shared" si="96"/>
        <v>-5.4199999999999998E-2</v>
      </c>
      <c r="M1608" s="19">
        <f t="shared" si="97"/>
        <v>18.825500000000002</v>
      </c>
    </row>
    <row r="1609" spans="1:13" hidden="1">
      <c r="A1609" s="88" t="str">
        <f>Solieusap!A952</f>
        <v>139</v>
      </c>
      <c r="B1609" s="88" t="str">
        <f>Solieusap!B952</f>
        <v>cb14</v>
      </c>
      <c r="C1609" s="88" t="str">
        <f>Solieusap!C952</f>
        <v>Combination</v>
      </c>
      <c r="D1609" s="88">
        <f>Solieusap!D952</f>
        <v>0</v>
      </c>
      <c r="E1609" s="19">
        <f>(Solieusap!E952)</f>
        <v>-0.31669999999999998</v>
      </c>
      <c r="F1609" s="19">
        <f>(Solieusap!F952)</f>
        <v>-3.15E-2</v>
      </c>
      <c r="G1609" s="19">
        <f>(Solieusap!G952)</f>
        <v>18.823799999999999</v>
      </c>
      <c r="H1609" s="19">
        <f>(Solieusap!H952)</f>
        <v>8.4209999999999993E-2</v>
      </c>
      <c r="I1609" s="19">
        <f>(Solieusap!I952)</f>
        <v>-0.39807999999999999</v>
      </c>
      <c r="J1609" s="19">
        <f>(Solieusap!J952)</f>
        <v>2.5000000000000001E-3</v>
      </c>
      <c r="K1609" s="19">
        <f t="shared" si="95"/>
        <v>-0.31669999999999998</v>
      </c>
      <c r="L1609" s="19">
        <f t="shared" si="96"/>
        <v>-3.15E-2</v>
      </c>
      <c r="M1609" s="19">
        <f t="shared" si="97"/>
        <v>18.823799999999999</v>
      </c>
    </row>
    <row r="1610" spans="1:13" hidden="1">
      <c r="A1610" s="88" t="str">
        <f>Solieusap!A584</f>
        <v>123</v>
      </c>
      <c r="B1610" s="88" t="str">
        <f>Solieusap!B584</f>
        <v>cb14</v>
      </c>
      <c r="C1610" s="88" t="str">
        <f>Solieusap!C584</f>
        <v>Combination</v>
      </c>
      <c r="D1610" s="88">
        <f>Solieusap!D584</f>
        <v>0</v>
      </c>
      <c r="E1610" s="19">
        <f>(Solieusap!E584)</f>
        <v>-0.31690000000000002</v>
      </c>
      <c r="F1610" s="19">
        <f>(Solieusap!F584)</f>
        <v>-0.18290000000000001</v>
      </c>
      <c r="G1610" s="19">
        <f>(Solieusap!G584)</f>
        <v>17.466000000000001</v>
      </c>
      <c r="H1610" s="19">
        <f>(Solieusap!H584)</f>
        <v>0.21925</v>
      </c>
      <c r="I1610" s="19">
        <f>(Solieusap!I584)</f>
        <v>-0.39243</v>
      </c>
      <c r="J1610" s="19">
        <f>(Solieusap!J584)</f>
        <v>2.9099999999999998E-3</v>
      </c>
      <c r="K1610" s="19">
        <f t="shared" si="95"/>
        <v>-0.31690000000000002</v>
      </c>
      <c r="L1610" s="19">
        <f t="shared" si="96"/>
        <v>-0.18290000000000001</v>
      </c>
      <c r="M1610" s="19">
        <f t="shared" si="97"/>
        <v>17.466000000000001</v>
      </c>
    </row>
    <row r="1611" spans="1:13" hidden="1">
      <c r="A1611" s="88" t="str">
        <f>Solieusap!A949</f>
        <v>139</v>
      </c>
      <c r="B1611" s="88" t="str">
        <f>Solieusap!B949</f>
        <v>cb11</v>
      </c>
      <c r="C1611" s="88" t="str">
        <f>Solieusap!C949</f>
        <v>Combination</v>
      </c>
      <c r="D1611" s="88">
        <f>Solieusap!D949</f>
        <v>0</v>
      </c>
      <c r="E1611" s="19">
        <f>(Solieusap!E949)</f>
        <v>-0.31690000000000002</v>
      </c>
      <c r="F1611" s="19">
        <f>(Solieusap!F949)</f>
        <v>-3.4599999999999999E-2</v>
      </c>
      <c r="G1611" s="19">
        <f>(Solieusap!G949)</f>
        <v>18.820799999999998</v>
      </c>
      <c r="H1611" s="19">
        <f>(Solieusap!H949)</f>
        <v>8.831E-2</v>
      </c>
      <c r="I1611" s="19">
        <f>(Solieusap!I949)</f>
        <v>-0.39821000000000001</v>
      </c>
      <c r="J1611" s="19">
        <f>(Solieusap!J949)</f>
        <v>2.49E-3</v>
      </c>
      <c r="K1611" s="19">
        <f t="shared" si="95"/>
        <v>-0.31690000000000002</v>
      </c>
      <c r="L1611" s="19">
        <f t="shared" si="96"/>
        <v>-3.4599999999999999E-2</v>
      </c>
      <c r="M1611" s="19">
        <f t="shared" si="97"/>
        <v>18.820799999999998</v>
      </c>
    </row>
    <row r="1612" spans="1:13" hidden="1">
      <c r="A1612" s="88" t="str">
        <f>Solieusap!A583</f>
        <v>123</v>
      </c>
      <c r="B1612" s="88" t="str">
        <f>Solieusap!B583</f>
        <v>cb13</v>
      </c>
      <c r="C1612" s="88" t="str">
        <f>Solieusap!C583</f>
        <v>Combination</v>
      </c>
      <c r="D1612" s="88">
        <f>Solieusap!D583</f>
        <v>0</v>
      </c>
      <c r="E1612" s="19">
        <f>(Solieusap!E583)</f>
        <v>-0.31709999999999999</v>
      </c>
      <c r="F1612" s="19">
        <f>(Solieusap!F583)</f>
        <v>-0.2054</v>
      </c>
      <c r="G1612" s="19">
        <f>(Solieusap!G583)</f>
        <v>17.530899999999999</v>
      </c>
      <c r="H1612" s="19">
        <f>(Solieusap!H583)</f>
        <v>0.24983</v>
      </c>
      <c r="I1612" s="19">
        <f>(Solieusap!I583)</f>
        <v>-0.39268999999999998</v>
      </c>
      <c r="J1612" s="19">
        <f>(Solieusap!J583)</f>
        <v>2.8500000000000001E-3</v>
      </c>
      <c r="K1612" s="19">
        <f t="shared" si="95"/>
        <v>-0.31709999999999999</v>
      </c>
      <c r="L1612" s="19">
        <f t="shared" si="96"/>
        <v>-0.2054</v>
      </c>
      <c r="M1612" s="19">
        <f t="shared" si="97"/>
        <v>17.530899999999999</v>
      </c>
    </row>
    <row r="1613" spans="1:13" hidden="1">
      <c r="A1613" s="88" t="str">
        <f>Solieusap!A581</f>
        <v>123</v>
      </c>
      <c r="B1613" s="88" t="str">
        <f>Solieusap!B581</f>
        <v>cb11</v>
      </c>
      <c r="C1613" s="88" t="str">
        <f>Solieusap!C581</f>
        <v>Combination</v>
      </c>
      <c r="D1613" s="88">
        <f>Solieusap!D581</f>
        <v>0</v>
      </c>
      <c r="E1613" s="19">
        <f>(Solieusap!E581)</f>
        <v>-0.31719999999999998</v>
      </c>
      <c r="F1613" s="19">
        <f>(Solieusap!F581)</f>
        <v>-0.18579999999999999</v>
      </c>
      <c r="G1613" s="19">
        <f>(Solieusap!G581)</f>
        <v>17.5669</v>
      </c>
      <c r="H1613" s="19">
        <f>(Solieusap!H581)</f>
        <v>0.22320999999999999</v>
      </c>
      <c r="I1613" s="19">
        <f>(Solieusap!I581)</f>
        <v>-0.39271</v>
      </c>
      <c r="J1613" s="19">
        <f>(Solieusap!J581)</f>
        <v>2.8999999999999998E-3</v>
      </c>
      <c r="K1613" s="19">
        <f t="shared" si="95"/>
        <v>-0.31719999999999998</v>
      </c>
      <c r="L1613" s="19">
        <f t="shared" si="96"/>
        <v>-0.18579999999999999</v>
      </c>
      <c r="M1613" s="19">
        <f t="shared" si="97"/>
        <v>17.5669</v>
      </c>
    </row>
    <row r="1614" spans="1:13" hidden="1">
      <c r="A1614" s="88" t="str">
        <f>Solieusap!A1500</f>
        <v>163</v>
      </c>
      <c r="B1614" s="88" t="str">
        <f>Solieusap!B1500</f>
        <v>cb10</v>
      </c>
      <c r="C1614" s="88" t="str">
        <f>Solieusap!C1500</f>
        <v>Combination</v>
      </c>
      <c r="D1614" s="88">
        <f>Solieusap!D1500</f>
        <v>0</v>
      </c>
      <c r="E1614" s="19">
        <f>(Solieusap!E1500)</f>
        <v>-0.31809999999999999</v>
      </c>
      <c r="F1614" s="19">
        <f>(Solieusap!F1500)</f>
        <v>-0.13969999999999999</v>
      </c>
      <c r="G1614" s="19">
        <f>(Solieusap!G1500)</f>
        <v>32.403199999999998</v>
      </c>
      <c r="H1614" s="19">
        <f>(Solieusap!H1500)</f>
        <v>0.15190000000000001</v>
      </c>
      <c r="I1614" s="19">
        <f>(Solieusap!I1500)</f>
        <v>-0.52312999999999998</v>
      </c>
      <c r="J1614" s="19">
        <f>(Solieusap!J1500)</f>
        <v>2.8300000000000001E-3</v>
      </c>
      <c r="K1614" s="19">
        <f t="shared" si="95"/>
        <v>-0.31809999999999999</v>
      </c>
      <c r="L1614" s="19">
        <f t="shared" si="96"/>
        <v>-0.13969999999999999</v>
      </c>
      <c r="M1614" s="19">
        <f t="shared" si="97"/>
        <v>32.403199999999998</v>
      </c>
    </row>
    <row r="1615" spans="1:13" hidden="1">
      <c r="A1615" s="88" t="str">
        <f>Solieusap!A676</f>
        <v>127</v>
      </c>
      <c r="B1615" s="88" t="str">
        <f>Solieusap!B676</f>
        <v>cb14</v>
      </c>
      <c r="C1615" s="88" t="str">
        <f>Solieusap!C676</f>
        <v>Combination</v>
      </c>
      <c r="D1615" s="88">
        <f>Solieusap!D676</f>
        <v>0</v>
      </c>
      <c r="E1615" s="19">
        <f>(Solieusap!E676)</f>
        <v>-0.32119999999999999</v>
      </c>
      <c r="F1615" s="19">
        <f>(Solieusap!F676)</f>
        <v>-7.3899999999999993E-2</v>
      </c>
      <c r="G1615" s="19">
        <f>(Solieusap!G676)</f>
        <v>15.963200000000001</v>
      </c>
      <c r="H1615" s="19">
        <f>(Solieusap!H676)</f>
        <v>9.7070000000000004E-2</v>
      </c>
      <c r="I1615" s="19">
        <f>(Solieusap!I676)</f>
        <v>-0.50619999999999998</v>
      </c>
      <c r="J1615" s="19">
        <f>(Solieusap!J676)</f>
        <v>3.0200000000000001E-3</v>
      </c>
      <c r="K1615" s="19">
        <f t="shared" si="95"/>
        <v>-0.32119999999999999</v>
      </c>
      <c r="L1615" s="19">
        <f t="shared" si="96"/>
        <v>-7.3899999999999993E-2</v>
      </c>
      <c r="M1615" s="19">
        <f t="shared" si="97"/>
        <v>15.963200000000001</v>
      </c>
    </row>
    <row r="1616" spans="1:13" hidden="1">
      <c r="A1616" s="88" t="str">
        <f>Solieusap!A673</f>
        <v>127</v>
      </c>
      <c r="B1616" s="88" t="str">
        <f>Solieusap!B673</f>
        <v>cb11</v>
      </c>
      <c r="C1616" s="88" t="str">
        <f>Solieusap!C673</f>
        <v>Combination</v>
      </c>
      <c r="D1616" s="88">
        <f>Solieusap!D673</f>
        <v>0</v>
      </c>
      <c r="E1616" s="19">
        <f>(Solieusap!E673)</f>
        <v>-0.32129999999999997</v>
      </c>
      <c r="F1616" s="19">
        <f>(Solieusap!F673)</f>
        <v>-7.7200000000000005E-2</v>
      </c>
      <c r="G1616" s="19">
        <f>(Solieusap!G673)</f>
        <v>15.912699999999999</v>
      </c>
      <c r="H1616" s="19">
        <f>(Solieusap!H673)</f>
        <v>0.10145999999999999</v>
      </c>
      <c r="I1616" s="19">
        <f>(Solieusap!I673)</f>
        <v>-0.50622</v>
      </c>
      <c r="J1616" s="19">
        <f>(Solieusap!J673)</f>
        <v>3.0200000000000001E-3</v>
      </c>
      <c r="K1616" s="19">
        <f t="shared" si="95"/>
        <v>-0.32129999999999997</v>
      </c>
      <c r="L1616" s="19">
        <f t="shared" si="96"/>
        <v>-7.7200000000000005E-2</v>
      </c>
      <c r="M1616" s="19">
        <f t="shared" si="97"/>
        <v>15.912699999999999</v>
      </c>
    </row>
    <row r="1617" spans="1:13" hidden="1">
      <c r="A1617" s="88" t="str">
        <f>Solieusap!A675</f>
        <v>127</v>
      </c>
      <c r="B1617" s="88" t="str">
        <f>Solieusap!B675</f>
        <v>cb13</v>
      </c>
      <c r="C1617" s="88" t="str">
        <f>Solieusap!C675</f>
        <v>Combination</v>
      </c>
      <c r="D1617" s="88">
        <f>Solieusap!D675</f>
        <v>0</v>
      </c>
      <c r="E1617" s="19">
        <f>(Solieusap!E675)</f>
        <v>-0.32140000000000002</v>
      </c>
      <c r="F1617" s="19">
        <f>(Solieusap!F675)</f>
        <v>-9.7299999999999998E-2</v>
      </c>
      <c r="G1617" s="19">
        <f>(Solieusap!G675)</f>
        <v>15.923500000000001</v>
      </c>
      <c r="H1617" s="19">
        <f>(Solieusap!H675)</f>
        <v>0.12917000000000001</v>
      </c>
      <c r="I1617" s="19">
        <f>(Solieusap!I675)</f>
        <v>-0.50638000000000005</v>
      </c>
      <c r="J1617" s="19">
        <f>(Solieusap!J675)</f>
        <v>2.97E-3</v>
      </c>
      <c r="K1617" s="19">
        <f t="shared" si="95"/>
        <v>-0.32140000000000002</v>
      </c>
      <c r="L1617" s="19">
        <f t="shared" si="96"/>
        <v>-9.7299999999999998E-2</v>
      </c>
      <c r="M1617" s="19">
        <f t="shared" si="97"/>
        <v>15.923500000000001</v>
      </c>
    </row>
    <row r="1618" spans="1:13" hidden="1">
      <c r="A1618" s="88" t="str">
        <f>Solieusap!A674</f>
        <v>127</v>
      </c>
      <c r="B1618" s="88" t="str">
        <f>Solieusap!B674</f>
        <v>cb12</v>
      </c>
      <c r="C1618" s="88" t="str">
        <f>Solieusap!C674</f>
        <v>Combination</v>
      </c>
      <c r="D1618" s="88">
        <f>Solieusap!D674</f>
        <v>0</v>
      </c>
      <c r="E1618" s="19">
        <f>(Solieusap!E674)</f>
        <v>-0.32150000000000001</v>
      </c>
      <c r="F1618" s="19">
        <f>(Solieusap!F674)</f>
        <v>-0.12089999999999999</v>
      </c>
      <c r="G1618" s="19">
        <f>(Solieusap!G674)</f>
        <v>15.935600000000001</v>
      </c>
      <c r="H1618" s="19">
        <f>(Solieusap!H674)</f>
        <v>0.16227</v>
      </c>
      <c r="I1618" s="19">
        <f>(Solieusap!I674)</f>
        <v>-0.50646000000000002</v>
      </c>
      <c r="J1618" s="19">
        <f>(Solieusap!J674)</f>
        <v>2.7299999999999998E-3</v>
      </c>
      <c r="K1618" s="19">
        <f t="shared" si="95"/>
        <v>-0.32150000000000001</v>
      </c>
      <c r="L1618" s="19">
        <f t="shared" si="96"/>
        <v>-0.12089999999999999</v>
      </c>
      <c r="M1618" s="19">
        <f t="shared" si="97"/>
        <v>15.935600000000001</v>
      </c>
    </row>
    <row r="1619" spans="1:13" hidden="1">
      <c r="A1619" s="88" t="str">
        <f>Solieusap!A1042</f>
        <v>143</v>
      </c>
      <c r="B1619" s="88" t="str">
        <f>Solieusap!B1042</f>
        <v>cb12</v>
      </c>
      <c r="C1619" s="88" t="str">
        <f>Solieusap!C1042</f>
        <v>Combination</v>
      </c>
      <c r="D1619" s="88">
        <f>Solieusap!D1042</f>
        <v>0</v>
      </c>
      <c r="E1619" s="19">
        <f>(Solieusap!E1042)</f>
        <v>-0.32229999999999998</v>
      </c>
      <c r="F1619" s="19">
        <f>(Solieusap!F1042)</f>
        <v>-6.2700000000000006E-2</v>
      </c>
      <c r="G1619" s="19">
        <f>(Solieusap!G1042)</f>
        <v>19.314599999999999</v>
      </c>
      <c r="H1619" s="19">
        <f>(Solieusap!H1042)</f>
        <v>0.11015</v>
      </c>
      <c r="I1619" s="19">
        <f>(Solieusap!I1042)</f>
        <v>-0.51327999999999996</v>
      </c>
      <c r="J1619" s="19">
        <f>(Solieusap!J1042)</f>
        <v>2.8700000000000002E-3</v>
      </c>
      <c r="K1619" s="19">
        <f t="shared" si="95"/>
        <v>-0.32229999999999998</v>
      </c>
      <c r="L1619" s="19">
        <f t="shared" si="96"/>
        <v>-6.2700000000000006E-2</v>
      </c>
      <c r="M1619" s="19">
        <f t="shared" si="97"/>
        <v>19.314599999999999</v>
      </c>
    </row>
    <row r="1620" spans="1:13" hidden="1">
      <c r="A1620" s="88" t="str">
        <f>Solieusap!A1043</f>
        <v>143</v>
      </c>
      <c r="B1620" s="88" t="str">
        <f>Solieusap!B1043</f>
        <v>cb13</v>
      </c>
      <c r="C1620" s="88" t="str">
        <f>Solieusap!C1043</f>
        <v>Combination</v>
      </c>
      <c r="D1620" s="88">
        <f>Solieusap!D1043</f>
        <v>0</v>
      </c>
      <c r="E1620" s="19">
        <f>(Solieusap!E1043)</f>
        <v>-0.32240000000000002</v>
      </c>
      <c r="F1620" s="19">
        <f>(Solieusap!F1043)</f>
        <v>-3.6299999999999999E-2</v>
      </c>
      <c r="G1620" s="19">
        <f>(Solieusap!G1043)</f>
        <v>19.2484</v>
      </c>
      <c r="H1620" s="19">
        <f>(Solieusap!H1043)</f>
        <v>7.4550000000000005E-2</v>
      </c>
      <c r="I1620" s="19">
        <f>(Solieusap!I1043)</f>
        <v>-0.51349</v>
      </c>
      <c r="J1620" s="19">
        <f>(Solieusap!J1043)</f>
        <v>2.7899999999999999E-3</v>
      </c>
      <c r="K1620" s="19">
        <f t="shared" si="95"/>
        <v>-0.32240000000000002</v>
      </c>
      <c r="L1620" s="19">
        <f t="shared" si="96"/>
        <v>-3.6299999999999999E-2</v>
      </c>
      <c r="M1620" s="19">
        <f t="shared" si="97"/>
        <v>19.2484</v>
      </c>
    </row>
    <row r="1621" spans="1:13" hidden="1">
      <c r="A1621" s="88" t="str">
        <f>Solieusap!A1041</f>
        <v>143</v>
      </c>
      <c r="B1621" s="88" t="str">
        <f>Solieusap!B1041</f>
        <v>cb11</v>
      </c>
      <c r="C1621" s="88" t="str">
        <f>Solieusap!C1041</f>
        <v>Combination</v>
      </c>
      <c r="D1621" s="88">
        <f>Solieusap!D1041</f>
        <v>0</v>
      </c>
      <c r="E1621" s="19">
        <f>(Solieusap!E1041)</f>
        <v>-0.32250000000000001</v>
      </c>
      <c r="F1621" s="19">
        <f>(Solieusap!F1041)</f>
        <v>-1.4999999999999999E-2</v>
      </c>
      <c r="G1621" s="19">
        <f>(Solieusap!G1041)</f>
        <v>19.214099999999998</v>
      </c>
      <c r="H1621" s="19">
        <f>(Solieusap!H1041)</f>
        <v>4.5780000000000001E-2</v>
      </c>
      <c r="I1621" s="19">
        <f>(Solieusap!I1041)</f>
        <v>-0.51363000000000003</v>
      </c>
      <c r="J1621" s="19">
        <f>(Solieusap!J1041)</f>
        <v>2.8400000000000001E-3</v>
      </c>
      <c r="K1621" s="19">
        <f t="shared" si="95"/>
        <v>-0.32250000000000001</v>
      </c>
      <c r="L1621" s="19">
        <f t="shared" si="96"/>
        <v>-1.4999999999999999E-2</v>
      </c>
      <c r="M1621" s="19">
        <f t="shared" si="97"/>
        <v>19.214099999999998</v>
      </c>
    </row>
    <row r="1622" spans="1:13" hidden="1">
      <c r="A1622" s="88" t="str">
        <f>Solieusap!A1044</f>
        <v>143</v>
      </c>
      <c r="B1622" s="88" t="str">
        <f>Solieusap!B1044</f>
        <v>cb14</v>
      </c>
      <c r="C1622" s="88" t="str">
        <f>Solieusap!C1044</f>
        <v>Combination</v>
      </c>
      <c r="D1622" s="88">
        <f>Solieusap!D1044</f>
        <v>0</v>
      </c>
      <c r="E1622" s="19">
        <f>(Solieusap!E1044)</f>
        <v>-0.3226</v>
      </c>
      <c r="F1622" s="19">
        <f>(Solieusap!F1044)</f>
        <v>-1.2200000000000001E-2</v>
      </c>
      <c r="G1622" s="19">
        <f>(Solieusap!G1044)</f>
        <v>19.2471</v>
      </c>
      <c r="H1622" s="19">
        <f>(Solieusap!H1044)</f>
        <v>4.1860000000000001E-2</v>
      </c>
      <c r="I1622" s="19">
        <f>(Solieusap!I1044)</f>
        <v>-0.51375999999999999</v>
      </c>
      <c r="J1622" s="19">
        <f>(Solieusap!J1044)</f>
        <v>2.8500000000000001E-3</v>
      </c>
      <c r="K1622" s="19">
        <f t="shared" si="95"/>
        <v>-0.3226</v>
      </c>
      <c r="L1622" s="19">
        <f t="shared" si="96"/>
        <v>-1.2200000000000001E-2</v>
      </c>
      <c r="M1622" s="19">
        <f t="shared" si="97"/>
        <v>19.2471</v>
      </c>
    </row>
    <row r="1623" spans="1:13" hidden="1">
      <c r="A1623" s="88" t="str">
        <f>Solieusap!A1040</f>
        <v>143</v>
      </c>
      <c r="B1623" s="88" t="str">
        <f>Solieusap!B1040</f>
        <v>cb10</v>
      </c>
      <c r="C1623" s="88" t="str">
        <f>Solieusap!C1040</f>
        <v>Combination</v>
      </c>
      <c r="D1623" s="88">
        <f>Solieusap!D1040</f>
        <v>0</v>
      </c>
      <c r="E1623" s="19">
        <f>(Solieusap!E1040)</f>
        <v>-0.32450000000000001</v>
      </c>
      <c r="F1623" s="19">
        <f>(Solieusap!F1040)</f>
        <v>-7.0499999999999993E-2</v>
      </c>
      <c r="G1623" s="19">
        <f>(Solieusap!G1040)</f>
        <v>23.456</v>
      </c>
      <c r="H1623" s="19">
        <f>(Solieusap!H1040)</f>
        <v>0.12031</v>
      </c>
      <c r="I1623" s="19">
        <f>(Solieusap!I1040)</f>
        <v>-0.51565000000000005</v>
      </c>
      <c r="J1623" s="19">
        <f>(Solieusap!J1040)</f>
        <v>2.81E-3</v>
      </c>
      <c r="K1623" s="19">
        <f t="shared" si="95"/>
        <v>-0.32450000000000001</v>
      </c>
      <c r="L1623" s="19">
        <f t="shared" si="96"/>
        <v>-7.0499999999999993E-2</v>
      </c>
      <c r="M1623" s="19">
        <f t="shared" si="97"/>
        <v>23.456</v>
      </c>
    </row>
    <row r="1624" spans="1:13" hidden="1">
      <c r="A1624" s="88" t="str">
        <f>Solieusap!A672</f>
        <v>127</v>
      </c>
      <c r="B1624" s="88" t="str">
        <f>Solieusap!B672</f>
        <v>cb10</v>
      </c>
      <c r="C1624" s="88" t="str">
        <f>Solieusap!C672</f>
        <v>Combination</v>
      </c>
      <c r="D1624" s="88">
        <f>Solieusap!D672</f>
        <v>0</v>
      </c>
      <c r="E1624" s="19">
        <f>(Solieusap!E672)</f>
        <v>-0.32690000000000002</v>
      </c>
      <c r="F1624" s="19">
        <f>(Solieusap!F672)</f>
        <v>-0.12820000000000001</v>
      </c>
      <c r="G1624" s="19">
        <f>(Solieusap!G672)</f>
        <v>20.197600000000001</v>
      </c>
      <c r="H1624" s="19">
        <f>(Solieusap!H672)</f>
        <v>0.17199999999999999</v>
      </c>
      <c r="I1624" s="19">
        <f>(Solieusap!I672)</f>
        <v>-0.51175000000000004</v>
      </c>
      <c r="J1624" s="19">
        <f>(Solieusap!J672)</f>
        <v>2.7000000000000001E-3</v>
      </c>
      <c r="K1624" s="19">
        <f t="shared" si="95"/>
        <v>-0.32690000000000002</v>
      </c>
      <c r="L1624" s="19">
        <f t="shared" si="96"/>
        <v>-0.12820000000000001</v>
      </c>
      <c r="M1624" s="19">
        <f t="shared" si="97"/>
        <v>20.197600000000001</v>
      </c>
    </row>
    <row r="1625" spans="1:13" hidden="1">
      <c r="A1625" s="88" t="str">
        <f>Solieusap!A891</f>
        <v>137</v>
      </c>
      <c r="B1625" s="88" t="str">
        <f>Solieusap!B891</f>
        <v>THTT</v>
      </c>
      <c r="C1625" s="88" t="str">
        <f>Solieusap!C891</f>
        <v>Combination</v>
      </c>
      <c r="D1625" s="88">
        <f>Solieusap!D891</f>
        <v>0</v>
      </c>
      <c r="E1625" s="19">
        <f>(Solieusap!E891)</f>
        <v>-0.32729999999999998</v>
      </c>
      <c r="F1625" s="19">
        <f>(Solieusap!F891)</f>
        <v>-0.29609999999999997</v>
      </c>
      <c r="G1625" s="19">
        <f>(Solieusap!G891)</f>
        <v>30.226099999999999</v>
      </c>
      <c r="H1625" s="19">
        <f>(Solieusap!H891)</f>
        <v>0.36787999999999998</v>
      </c>
      <c r="I1625" s="19">
        <f>(Solieusap!I891)</f>
        <v>-0.29175000000000001</v>
      </c>
      <c r="J1625" s="19">
        <f>(Solieusap!J891)</f>
        <v>1.1000000000000001E-3</v>
      </c>
      <c r="K1625" s="19">
        <f t="shared" si="95"/>
        <v>-0.32729999999999998</v>
      </c>
      <c r="L1625" s="19">
        <f t="shared" si="96"/>
        <v>-0.29609999999999997</v>
      </c>
      <c r="M1625" s="19">
        <f t="shared" si="97"/>
        <v>30.226099999999999</v>
      </c>
    </row>
    <row r="1626" spans="1:13" hidden="1">
      <c r="A1626" s="88" t="str">
        <f>Solieusap!A760</f>
        <v>131</v>
      </c>
      <c r="B1626" s="88" t="str">
        <f>Solieusap!B760</f>
        <v>cb6</v>
      </c>
      <c r="C1626" s="88" t="str">
        <f>Solieusap!C760</f>
        <v>Combination</v>
      </c>
      <c r="D1626" s="88">
        <f>Solieusap!D760</f>
        <v>0</v>
      </c>
      <c r="E1626" s="19">
        <f>(Solieusap!E760)</f>
        <v>-0.3276</v>
      </c>
      <c r="F1626" s="19">
        <f>(Solieusap!F760)</f>
        <v>-2.4E-2</v>
      </c>
      <c r="G1626" s="19">
        <f>(Solieusap!G760)</f>
        <v>14.004099999999999</v>
      </c>
      <c r="H1626" s="19">
        <f>(Solieusap!H760)</f>
        <v>1.823E-2</v>
      </c>
      <c r="I1626" s="19">
        <f>(Solieusap!I760)</f>
        <v>-0.53629000000000004</v>
      </c>
      <c r="J1626" s="19">
        <f>(Solieusap!J760)</f>
        <v>3.2499999999999999E-3</v>
      </c>
      <c r="K1626" s="19">
        <f t="shared" si="95"/>
        <v>-0.3276</v>
      </c>
      <c r="L1626" s="19">
        <f t="shared" si="96"/>
        <v>-2.4E-2</v>
      </c>
      <c r="M1626" s="19">
        <f t="shared" si="97"/>
        <v>14.004099999999999</v>
      </c>
    </row>
    <row r="1627" spans="1:13" hidden="1">
      <c r="A1627" s="88" t="str">
        <f>Solieusap!A785</f>
        <v>131</v>
      </c>
      <c r="B1627" s="88" t="str">
        <f>Solieusap!B785</f>
        <v>BAO</v>
      </c>
      <c r="C1627" s="88" t="str">
        <f>Solieusap!C785</f>
        <v>Combination</v>
      </c>
      <c r="D1627" s="88" t="str">
        <f>Solieusap!D785</f>
        <v>Min</v>
      </c>
      <c r="E1627" s="19">
        <f>(Solieusap!E785)</f>
        <v>-0.3276</v>
      </c>
      <c r="F1627" s="19">
        <f>(Solieusap!F785)</f>
        <v>-0.57369999999999999</v>
      </c>
      <c r="G1627" s="19">
        <f>(Solieusap!G785)</f>
        <v>12.206099999999999</v>
      </c>
      <c r="H1627" s="19">
        <f>(Solieusap!H785)</f>
        <v>-0.58804000000000001</v>
      </c>
      <c r="I1627" s="19">
        <f>(Solieusap!I785)</f>
        <v>-0.53629000000000004</v>
      </c>
      <c r="J1627" s="19">
        <f>(Solieusap!J785)</f>
        <v>-3.5000000000000001E-3</v>
      </c>
      <c r="K1627" s="19">
        <f t="shared" si="95"/>
        <v>-0.3276</v>
      </c>
      <c r="L1627" s="19">
        <f t="shared" si="96"/>
        <v>-0.57369999999999999</v>
      </c>
      <c r="M1627" s="19">
        <f t="shared" si="97"/>
        <v>12.206099999999999</v>
      </c>
    </row>
    <row r="1628" spans="1:13" hidden="1">
      <c r="A1628" s="88" t="str">
        <f>Solieusap!A300</f>
        <v>103</v>
      </c>
      <c r="B1628" s="88" t="str">
        <f>Solieusap!B300</f>
        <v>cb6</v>
      </c>
      <c r="C1628" s="88" t="str">
        <f>Solieusap!C300</f>
        <v>Combination</v>
      </c>
      <c r="D1628" s="88">
        <f>Solieusap!D300</f>
        <v>0</v>
      </c>
      <c r="E1628" s="19">
        <f>(Solieusap!E300)</f>
        <v>-0.33090000000000003</v>
      </c>
      <c r="F1628" s="19">
        <f>(Solieusap!F300)</f>
        <v>-5.4600000000000003E-2</v>
      </c>
      <c r="G1628" s="19">
        <f>(Solieusap!G300)</f>
        <v>15.8565</v>
      </c>
      <c r="H1628" s="19">
        <f>(Solieusap!H300)</f>
        <v>8.0619999999999997E-2</v>
      </c>
      <c r="I1628" s="19">
        <f>(Solieusap!I300)</f>
        <v>-0.52612000000000003</v>
      </c>
      <c r="J1628" s="19">
        <f>(Solieusap!J300)</f>
        <v>2.5699999999999998E-3</v>
      </c>
      <c r="K1628" s="19">
        <f t="shared" si="95"/>
        <v>-0.33090000000000003</v>
      </c>
      <c r="L1628" s="19">
        <f t="shared" si="96"/>
        <v>-5.4600000000000003E-2</v>
      </c>
      <c r="M1628" s="19">
        <f t="shared" si="97"/>
        <v>15.8565</v>
      </c>
    </row>
    <row r="1629" spans="1:13" hidden="1">
      <c r="A1629" s="88" t="str">
        <f>Solieusap!A325</f>
        <v>103</v>
      </c>
      <c r="B1629" s="88" t="str">
        <f>Solieusap!B325</f>
        <v>BAO</v>
      </c>
      <c r="C1629" s="88" t="str">
        <f>Solieusap!C325</f>
        <v>Combination</v>
      </c>
      <c r="D1629" s="88" t="str">
        <f>Solieusap!D325</f>
        <v>Min</v>
      </c>
      <c r="E1629" s="19">
        <f>(Solieusap!E325)</f>
        <v>-0.33090000000000003</v>
      </c>
      <c r="F1629" s="19">
        <f>(Solieusap!F325)</f>
        <v>-0.75519999999999998</v>
      </c>
      <c r="G1629" s="19">
        <f>(Solieusap!G325)</f>
        <v>14.391500000000001</v>
      </c>
      <c r="H1629" s="19">
        <f>(Solieusap!H325)</f>
        <v>-0.69452000000000003</v>
      </c>
      <c r="I1629" s="19">
        <f>(Solieusap!I325)</f>
        <v>-0.52612000000000003</v>
      </c>
      <c r="J1629" s="19">
        <f>(Solieusap!J325)</f>
        <v>-2.2899999999999999E-3</v>
      </c>
      <c r="K1629" s="19">
        <f t="shared" si="95"/>
        <v>-0.33090000000000003</v>
      </c>
      <c r="L1629" s="19">
        <f t="shared" si="96"/>
        <v>-0.75519999999999998</v>
      </c>
      <c r="M1629" s="19">
        <f t="shared" si="97"/>
        <v>14.391500000000001</v>
      </c>
    </row>
    <row r="1630" spans="1:13" hidden="1">
      <c r="A1630" s="88" t="str">
        <f>Solieusap!A1259</f>
        <v>153</v>
      </c>
      <c r="B1630" s="88" t="str">
        <f>Solieusap!B1259</f>
        <v>THTT</v>
      </c>
      <c r="C1630" s="88" t="str">
        <f>Solieusap!C1259</f>
        <v>Combination</v>
      </c>
      <c r="D1630" s="88">
        <f>Solieusap!D1259</f>
        <v>0</v>
      </c>
      <c r="E1630" s="19">
        <f>(Solieusap!E1259)</f>
        <v>-0.34339999999999998</v>
      </c>
      <c r="F1630" s="19">
        <f>(Solieusap!F1259)</f>
        <v>-0.1138</v>
      </c>
      <c r="G1630" s="19">
        <f>(Solieusap!G1259)</f>
        <v>31.498200000000001</v>
      </c>
      <c r="H1630" s="19">
        <f>(Solieusap!H1259)</f>
        <v>0.20510999999999999</v>
      </c>
      <c r="I1630" s="19">
        <f>(Solieusap!I1259)</f>
        <v>-0.30741000000000002</v>
      </c>
      <c r="J1630" s="19">
        <f>(Solieusap!J1259)</f>
        <v>2.5000000000000001E-4</v>
      </c>
      <c r="K1630" s="19">
        <f t="shared" si="95"/>
        <v>-0.34339999999999998</v>
      </c>
      <c r="L1630" s="19">
        <f t="shared" si="96"/>
        <v>-0.1138</v>
      </c>
      <c r="M1630" s="19">
        <f t="shared" si="97"/>
        <v>31.498200000000001</v>
      </c>
    </row>
    <row r="1631" spans="1:13" hidden="1">
      <c r="A1631" s="88" t="str">
        <f>Solieusap!A1153</f>
        <v>147</v>
      </c>
      <c r="B1631" s="88" t="str">
        <f>Solieusap!B1153</f>
        <v>BAO</v>
      </c>
      <c r="C1631" s="88" t="str">
        <f>Solieusap!C1153</f>
        <v>Combination</v>
      </c>
      <c r="D1631" s="88" t="str">
        <f>Solieusap!D1153</f>
        <v>Min</v>
      </c>
      <c r="E1631" s="19">
        <f>(Solieusap!E1153)</f>
        <v>-0.34429999999999999</v>
      </c>
      <c r="F1631" s="19">
        <f>(Solieusap!F1153)</f>
        <v>-0.52139999999999997</v>
      </c>
      <c r="G1631" s="19">
        <f>(Solieusap!G1153)</f>
        <v>19.476400000000002</v>
      </c>
      <c r="H1631" s="19">
        <f>(Solieusap!H1153)</f>
        <v>-0.74648000000000003</v>
      </c>
      <c r="I1631" s="19">
        <f>(Solieusap!I1153)</f>
        <v>-0.55830000000000002</v>
      </c>
      <c r="J1631" s="19">
        <f>(Solieusap!J1153)</f>
        <v>-3.3400000000000001E-3</v>
      </c>
      <c r="K1631" s="19">
        <f t="shared" si="95"/>
        <v>-0.34429999999999999</v>
      </c>
      <c r="L1631" s="19">
        <f t="shared" si="96"/>
        <v>-0.52139999999999997</v>
      </c>
      <c r="M1631" s="19">
        <f t="shared" si="97"/>
        <v>19.476400000000002</v>
      </c>
    </row>
    <row r="1632" spans="1:13" hidden="1">
      <c r="A1632" s="88" t="str">
        <f>Solieusap!A1128</f>
        <v>147</v>
      </c>
      <c r="B1632" s="88" t="str">
        <f>Solieusap!B1128</f>
        <v>cb6</v>
      </c>
      <c r="C1632" s="88" t="str">
        <f>Solieusap!C1128</f>
        <v>Combination</v>
      </c>
      <c r="D1632" s="88">
        <f>Solieusap!D1128</f>
        <v>0</v>
      </c>
      <c r="E1632" s="19">
        <f>(Solieusap!E1128)</f>
        <v>-0.34429999999999999</v>
      </c>
      <c r="F1632" s="19">
        <f>(Solieusap!F1128)</f>
        <v>8.0799999999999997E-2</v>
      </c>
      <c r="G1632" s="19">
        <f>(Solieusap!G1128)</f>
        <v>20.760999999999999</v>
      </c>
      <c r="H1632" s="19">
        <f>(Solieusap!H1128)</f>
        <v>-7.5090000000000004E-2</v>
      </c>
      <c r="I1632" s="19">
        <f>(Solieusap!I1128)</f>
        <v>-0.55830000000000002</v>
      </c>
      <c r="J1632" s="19">
        <f>(Solieusap!J1128)</f>
        <v>3.6900000000000001E-3</v>
      </c>
      <c r="K1632" s="19">
        <f t="shared" si="95"/>
        <v>-0.34429999999999999</v>
      </c>
      <c r="L1632" s="19">
        <f t="shared" si="96"/>
        <v>8.0799999999999997E-2</v>
      </c>
      <c r="M1632" s="19">
        <f t="shared" si="97"/>
        <v>20.760999999999999</v>
      </c>
    </row>
    <row r="1633" spans="1:13" hidden="1">
      <c r="A1633" s="88" t="str">
        <f>Solieusap!A852</f>
        <v>135</v>
      </c>
      <c r="B1633" s="88" t="str">
        <f>Solieusap!B852</f>
        <v>cb6</v>
      </c>
      <c r="C1633" s="88" t="str">
        <f>Solieusap!C852</f>
        <v>Combination</v>
      </c>
      <c r="D1633" s="88">
        <f>Solieusap!D852</f>
        <v>0</v>
      </c>
      <c r="E1633" s="19">
        <f>(Solieusap!E852)</f>
        <v>-0.3548</v>
      </c>
      <c r="F1633" s="19">
        <f>(Solieusap!F852)</f>
        <v>3.5900000000000001E-2</v>
      </c>
      <c r="G1633" s="19">
        <f>(Solieusap!G852)</f>
        <v>15.0571</v>
      </c>
      <c r="H1633" s="19">
        <f>(Solieusap!H852)</f>
        <v>-6.4519999999999994E-2</v>
      </c>
      <c r="I1633" s="19">
        <f>(Solieusap!I852)</f>
        <v>-0.56074999999999997</v>
      </c>
      <c r="J1633" s="19">
        <f>(Solieusap!J852)</f>
        <v>2.5500000000000002E-3</v>
      </c>
      <c r="K1633" s="19">
        <f t="shared" si="95"/>
        <v>-0.3548</v>
      </c>
      <c r="L1633" s="19">
        <f t="shared" si="96"/>
        <v>3.5900000000000001E-2</v>
      </c>
      <c r="M1633" s="19">
        <f t="shared" si="97"/>
        <v>15.0571</v>
      </c>
    </row>
    <row r="1634" spans="1:13" hidden="1">
      <c r="A1634" s="88" t="str">
        <f>Solieusap!A877</f>
        <v>135</v>
      </c>
      <c r="B1634" s="88" t="str">
        <f>Solieusap!B877</f>
        <v>BAO</v>
      </c>
      <c r="C1634" s="88" t="str">
        <f>Solieusap!C877</f>
        <v>Combination</v>
      </c>
      <c r="D1634" s="88" t="str">
        <f>Solieusap!D877</f>
        <v>Min</v>
      </c>
      <c r="E1634" s="19">
        <f>(Solieusap!E877)</f>
        <v>-0.3548</v>
      </c>
      <c r="F1634" s="19">
        <f>(Solieusap!F877)</f>
        <v>-0.61839999999999995</v>
      </c>
      <c r="G1634" s="19">
        <f>(Solieusap!G877)</f>
        <v>13.5595</v>
      </c>
      <c r="H1634" s="19">
        <f>(Solieusap!H877)</f>
        <v>-0.65105000000000002</v>
      </c>
      <c r="I1634" s="19">
        <f>(Solieusap!I877)</f>
        <v>-0.56074999999999997</v>
      </c>
      <c r="J1634" s="19">
        <f>(Solieusap!J877)</f>
        <v>-2.64E-3</v>
      </c>
      <c r="K1634" s="19">
        <f t="shared" si="95"/>
        <v>-0.3548</v>
      </c>
      <c r="L1634" s="19">
        <f t="shared" si="96"/>
        <v>-0.61839999999999995</v>
      </c>
      <c r="M1634" s="19">
        <f t="shared" si="97"/>
        <v>13.5595</v>
      </c>
    </row>
    <row r="1635" spans="1:13" hidden="1">
      <c r="A1635" s="88" t="str">
        <f>Solieusap!A104</f>
        <v>95</v>
      </c>
      <c r="B1635" s="88" t="str">
        <f>Solieusap!B104</f>
        <v>GX</v>
      </c>
      <c r="C1635" s="88" t="str">
        <f>Solieusap!C104</f>
        <v>LinStatic</v>
      </c>
      <c r="D1635" s="88">
        <f>Solieusap!D104</f>
        <v>0</v>
      </c>
      <c r="E1635" s="19">
        <f>(Solieusap!E104)</f>
        <v>-0.35580000000000001</v>
      </c>
      <c r="F1635" s="19">
        <f>(Solieusap!F104)</f>
        <v>7.4800000000000005E-2</v>
      </c>
      <c r="G1635" s="19">
        <f>(Solieusap!G104)</f>
        <v>-0.56710000000000005</v>
      </c>
      <c r="H1635" s="19">
        <f>(Solieusap!H104)</f>
        <v>-0.10372000000000001</v>
      </c>
      <c r="I1635" s="19">
        <f>(Solieusap!I104)</f>
        <v>-0.53747</v>
      </c>
      <c r="J1635" s="19">
        <f>(Solieusap!J104)</f>
        <v>2.15E-3</v>
      </c>
      <c r="K1635" s="19">
        <f t="shared" si="95"/>
        <v>-0.35580000000000001</v>
      </c>
      <c r="L1635" s="19">
        <f t="shared" si="96"/>
        <v>7.4800000000000005E-2</v>
      </c>
      <c r="M1635" s="19">
        <f t="shared" si="97"/>
        <v>-0.56710000000000005</v>
      </c>
    </row>
    <row r="1636" spans="1:13" hidden="1">
      <c r="A1636" s="88" t="str">
        <f>Solieusap!A58</f>
        <v>93</v>
      </c>
      <c r="B1636" s="88" t="str">
        <f>Solieusap!B58</f>
        <v>GX</v>
      </c>
      <c r="C1636" s="88" t="str">
        <f>Solieusap!C58</f>
        <v>LinStatic</v>
      </c>
      <c r="D1636" s="88">
        <f>Solieusap!D58</f>
        <v>0</v>
      </c>
      <c r="E1636" s="19">
        <f>(Solieusap!E58)</f>
        <v>-0.36</v>
      </c>
      <c r="F1636" s="19">
        <f>(Solieusap!F58)</f>
        <v>-7.4700000000000003E-2</v>
      </c>
      <c r="G1636" s="19">
        <f>(Solieusap!G58)</f>
        <v>0.52180000000000004</v>
      </c>
      <c r="H1636" s="19">
        <f>(Solieusap!H58)</f>
        <v>0.10360999999999999</v>
      </c>
      <c r="I1636" s="19">
        <f>(Solieusap!I58)</f>
        <v>-0.54242999999999997</v>
      </c>
      <c r="J1636" s="19">
        <f>(Solieusap!J58)</f>
        <v>1.97E-3</v>
      </c>
      <c r="K1636" s="19">
        <f t="shared" si="95"/>
        <v>-0.36</v>
      </c>
      <c r="L1636" s="19">
        <f t="shared" si="96"/>
        <v>-7.4700000000000003E-2</v>
      </c>
      <c r="M1636" s="19">
        <f t="shared" si="97"/>
        <v>0.52180000000000004</v>
      </c>
    </row>
    <row r="1637" spans="1:13" hidden="1">
      <c r="A1637" s="88" t="str">
        <f>Solieusap!A1245</f>
        <v>151</v>
      </c>
      <c r="B1637" s="88" t="str">
        <f>Solieusap!B1245</f>
        <v>BAO</v>
      </c>
      <c r="C1637" s="88" t="str">
        <f>Solieusap!C1245</f>
        <v>Combination</v>
      </c>
      <c r="D1637" s="88" t="str">
        <f>Solieusap!D1245</f>
        <v>Min</v>
      </c>
      <c r="E1637" s="19">
        <f>(Solieusap!E1245)</f>
        <v>-0.36430000000000001</v>
      </c>
      <c r="F1637" s="19">
        <f>(Solieusap!F1245)</f>
        <v>-0.54559999999999997</v>
      </c>
      <c r="G1637" s="19">
        <f>(Solieusap!G1245)</f>
        <v>15.369</v>
      </c>
      <c r="H1637" s="19">
        <f>(Solieusap!H1245)</f>
        <v>-0.74690999999999996</v>
      </c>
      <c r="I1637" s="19">
        <f>(Solieusap!I1245)</f>
        <v>-0.57601000000000002</v>
      </c>
      <c r="J1637" s="19">
        <f>(Solieusap!J1245)</f>
        <v>-3.1700000000000001E-3</v>
      </c>
      <c r="K1637" s="19">
        <f t="shared" si="95"/>
        <v>-0.36430000000000001</v>
      </c>
      <c r="L1637" s="19">
        <f t="shared" si="96"/>
        <v>-0.54559999999999997</v>
      </c>
      <c r="M1637" s="19">
        <f t="shared" si="97"/>
        <v>15.369</v>
      </c>
    </row>
    <row r="1638" spans="1:13" hidden="1">
      <c r="A1638" s="88" t="str">
        <f>Solieusap!A1220</f>
        <v>151</v>
      </c>
      <c r="B1638" s="88" t="str">
        <f>Solieusap!B1220</f>
        <v>cb6</v>
      </c>
      <c r="C1638" s="88" t="str">
        <f>Solieusap!C1220</f>
        <v>Combination</v>
      </c>
      <c r="D1638" s="88">
        <f>Solieusap!D1220</f>
        <v>0</v>
      </c>
      <c r="E1638" s="19">
        <f>(Solieusap!E1220)</f>
        <v>-0.36430000000000001</v>
      </c>
      <c r="F1638" s="19">
        <f>(Solieusap!F1220)</f>
        <v>0.12659999999999999</v>
      </c>
      <c r="G1638" s="19">
        <f>(Solieusap!G1220)</f>
        <v>16.482099999999999</v>
      </c>
      <c r="H1638" s="19">
        <f>(Solieusap!H1220)</f>
        <v>-0.14544000000000001</v>
      </c>
      <c r="I1638" s="19">
        <f>(Solieusap!I1220)</f>
        <v>-0.57601000000000002</v>
      </c>
      <c r="J1638" s="19">
        <f>(Solieusap!J1220)</f>
        <v>3.5699999999999998E-3</v>
      </c>
      <c r="K1638" s="19">
        <f t="shared" si="95"/>
        <v>-0.36430000000000001</v>
      </c>
      <c r="L1638" s="19">
        <f t="shared" si="96"/>
        <v>0.12659999999999999</v>
      </c>
      <c r="M1638" s="19">
        <f t="shared" si="97"/>
        <v>16.482099999999999</v>
      </c>
    </row>
    <row r="1639" spans="1:13" hidden="1">
      <c r="A1639" s="88" t="str">
        <f>Solieusap!A1496</f>
        <v>163</v>
      </c>
      <c r="B1639" s="88" t="str">
        <f>Solieusap!B1496</f>
        <v>cb6</v>
      </c>
      <c r="C1639" s="88" t="str">
        <f>Solieusap!C1496</f>
        <v>Combination</v>
      </c>
      <c r="D1639" s="88">
        <f>Solieusap!D1496</f>
        <v>0</v>
      </c>
      <c r="E1639" s="19">
        <f>(Solieusap!E1496)</f>
        <v>-0.36620000000000003</v>
      </c>
      <c r="F1639" s="19">
        <f>(Solieusap!F1496)</f>
        <v>-7.6300000000000007E-2</v>
      </c>
      <c r="G1639" s="19">
        <f>(Solieusap!G1496)</f>
        <v>26.340800000000002</v>
      </c>
      <c r="H1639" s="19">
        <f>(Solieusap!H1496)</f>
        <v>6.5490000000000007E-2</v>
      </c>
      <c r="I1639" s="19">
        <f>(Solieusap!I1496)</f>
        <v>-0.59219999999999995</v>
      </c>
      <c r="J1639" s="19">
        <f>(Solieusap!J1496)</f>
        <v>3.2699999999999999E-3</v>
      </c>
      <c r="K1639" s="19">
        <f t="shared" si="95"/>
        <v>-0.36620000000000003</v>
      </c>
      <c r="L1639" s="19">
        <f t="shared" si="96"/>
        <v>-7.6300000000000007E-2</v>
      </c>
      <c r="M1639" s="19">
        <f t="shared" si="97"/>
        <v>26.340800000000002</v>
      </c>
    </row>
    <row r="1640" spans="1:13" hidden="1">
      <c r="A1640" s="88" t="str">
        <f>Solieusap!A1521</f>
        <v>163</v>
      </c>
      <c r="B1640" s="88" t="str">
        <f>Solieusap!B1521</f>
        <v>BAO</v>
      </c>
      <c r="C1640" s="88" t="str">
        <f>Solieusap!C1521</f>
        <v>Combination</v>
      </c>
      <c r="D1640" s="88" t="str">
        <f>Solieusap!D1521</f>
        <v>Min</v>
      </c>
      <c r="E1640" s="19">
        <f>(Solieusap!E1521)</f>
        <v>-0.36620000000000003</v>
      </c>
      <c r="F1640" s="19">
        <f>(Solieusap!F1521)</f>
        <v>-0.749</v>
      </c>
      <c r="G1640" s="19">
        <f>(Solieusap!G1521)</f>
        <v>25.0837</v>
      </c>
      <c r="H1640" s="19">
        <f>(Solieusap!H1521)</f>
        <v>-0.62470999999999999</v>
      </c>
      <c r="I1640" s="19">
        <f>(Solieusap!I1521)</f>
        <v>-0.59219999999999995</v>
      </c>
      <c r="J1640" s="19">
        <f>(Solieusap!J1521)</f>
        <v>-3.46E-3</v>
      </c>
      <c r="K1640" s="19">
        <f t="shared" si="95"/>
        <v>-0.36620000000000003</v>
      </c>
      <c r="L1640" s="19">
        <f t="shared" si="96"/>
        <v>-0.749</v>
      </c>
      <c r="M1640" s="19">
        <f t="shared" si="97"/>
        <v>25.0837</v>
      </c>
    </row>
    <row r="1641" spans="1:13" hidden="1">
      <c r="A1641" s="88" t="str">
        <f>Solieusap!A668</f>
        <v>127</v>
      </c>
      <c r="B1641" s="88" t="str">
        <f>Solieusap!B668</f>
        <v>cb6</v>
      </c>
      <c r="C1641" s="88" t="str">
        <f>Solieusap!C668</f>
        <v>Combination</v>
      </c>
      <c r="D1641" s="88">
        <f>Solieusap!D668</f>
        <v>0</v>
      </c>
      <c r="E1641" s="19">
        <f>(Solieusap!E668)</f>
        <v>-0.36859999999999998</v>
      </c>
      <c r="F1641" s="19">
        <f>(Solieusap!F668)</f>
        <v>-7.7399999999999997E-2</v>
      </c>
      <c r="G1641" s="19">
        <f>(Solieusap!G668)</f>
        <v>11.986000000000001</v>
      </c>
      <c r="H1641" s="19">
        <f>(Solieusap!H668)</f>
        <v>0.10129000000000001</v>
      </c>
      <c r="I1641" s="19">
        <f>(Solieusap!I668)</f>
        <v>-0.57291999999999998</v>
      </c>
      <c r="J1641" s="19">
        <f>(Solieusap!J668)</f>
        <v>3.3700000000000002E-3</v>
      </c>
      <c r="K1641" s="19">
        <f t="shared" si="95"/>
        <v>-0.36859999999999998</v>
      </c>
      <c r="L1641" s="19">
        <f t="shared" si="96"/>
        <v>-7.7399999999999997E-2</v>
      </c>
      <c r="M1641" s="19">
        <f t="shared" si="97"/>
        <v>11.986000000000001</v>
      </c>
    </row>
    <row r="1642" spans="1:13" hidden="1">
      <c r="A1642" s="88" t="str">
        <f>Solieusap!A693</f>
        <v>127</v>
      </c>
      <c r="B1642" s="88" t="str">
        <f>Solieusap!B693</f>
        <v>BAO</v>
      </c>
      <c r="C1642" s="88" t="str">
        <f>Solieusap!C693</f>
        <v>Combination</v>
      </c>
      <c r="D1642" s="88" t="str">
        <f>Solieusap!D693</f>
        <v>Min</v>
      </c>
      <c r="E1642" s="19">
        <f>(Solieusap!E693)</f>
        <v>-0.36859999999999998</v>
      </c>
      <c r="F1642" s="19">
        <f>(Solieusap!F693)</f>
        <v>-0.59109999999999996</v>
      </c>
      <c r="G1642" s="19">
        <f>(Solieusap!G693)</f>
        <v>10.548400000000001</v>
      </c>
      <c r="H1642" s="19">
        <f>(Solieusap!H693)</f>
        <v>-0.67169999999999996</v>
      </c>
      <c r="I1642" s="19">
        <f>(Solieusap!I693)</f>
        <v>-0.57291999999999998</v>
      </c>
      <c r="J1642" s="19">
        <f>(Solieusap!J693)</f>
        <v>-3.7000000000000002E-3</v>
      </c>
      <c r="K1642" s="19">
        <f t="shared" si="95"/>
        <v>-0.36859999999999998</v>
      </c>
      <c r="L1642" s="19">
        <f t="shared" si="96"/>
        <v>-0.59109999999999996</v>
      </c>
      <c r="M1642" s="19">
        <f t="shared" si="97"/>
        <v>10.548400000000001</v>
      </c>
    </row>
    <row r="1643" spans="1:13" hidden="1">
      <c r="A1643" s="88" t="str">
        <f>Solieusap!A1036</f>
        <v>143</v>
      </c>
      <c r="B1643" s="88" t="str">
        <f>Solieusap!B1036</f>
        <v>cb6</v>
      </c>
      <c r="C1643" s="88" t="str">
        <f>Solieusap!C1036</f>
        <v>Combination</v>
      </c>
      <c r="D1643" s="88">
        <f>Solieusap!D1036</f>
        <v>0</v>
      </c>
      <c r="E1643" s="19">
        <f>(Solieusap!E1036)</f>
        <v>-0.37169999999999997</v>
      </c>
      <c r="F1643" s="19">
        <f>(Solieusap!F1036)</f>
        <v>-1.38E-2</v>
      </c>
      <c r="G1643" s="19">
        <f>(Solieusap!G1036)</f>
        <v>15.2598</v>
      </c>
      <c r="H1643" s="19">
        <f>(Solieusap!H1036)</f>
        <v>4.4339999999999997E-2</v>
      </c>
      <c r="I1643" s="19">
        <f>(Solieusap!I1036)</f>
        <v>-0.58269000000000004</v>
      </c>
      <c r="J1643" s="19">
        <f>(Solieusap!J1036)</f>
        <v>3.1700000000000001E-3</v>
      </c>
      <c r="K1643" s="19">
        <f t="shared" si="95"/>
        <v>-0.37169999999999997</v>
      </c>
      <c r="L1643" s="19">
        <f t="shared" si="96"/>
        <v>-1.38E-2</v>
      </c>
      <c r="M1643" s="19">
        <f t="shared" si="97"/>
        <v>15.2598</v>
      </c>
    </row>
    <row r="1644" spans="1:13" hidden="1">
      <c r="A1644" s="88" t="str">
        <f>Solieusap!A1061</f>
        <v>143</v>
      </c>
      <c r="B1644" s="88" t="str">
        <f>Solieusap!B1061</f>
        <v>BAO</v>
      </c>
      <c r="C1644" s="88" t="str">
        <f>Solieusap!C1061</f>
        <v>Combination</v>
      </c>
      <c r="D1644" s="88" t="str">
        <f>Solieusap!D1061</f>
        <v>Min</v>
      </c>
      <c r="E1644" s="19">
        <f>(Solieusap!E1061)</f>
        <v>-0.37169999999999997</v>
      </c>
      <c r="F1644" s="19">
        <f>(Solieusap!F1061)</f>
        <v>-0.54020000000000001</v>
      </c>
      <c r="G1644" s="19">
        <f>(Solieusap!G1061)</f>
        <v>14.1236</v>
      </c>
      <c r="H1644" s="19">
        <f>(Solieusap!H1061)</f>
        <v>-0.73150999999999999</v>
      </c>
      <c r="I1644" s="19">
        <f>(Solieusap!I1061)</f>
        <v>-0.58269000000000004</v>
      </c>
      <c r="J1644" s="19">
        <f>(Solieusap!J1061)</f>
        <v>-2.9299999999999999E-3</v>
      </c>
      <c r="K1644" s="19">
        <f t="shared" si="95"/>
        <v>-0.37169999999999997</v>
      </c>
      <c r="L1644" s="19">
        <f t="shared" si="96"/>
        <v>-0.54020000000000001</v>
      </c>
      <c r="M1644" s="19">
        <f t="shared" si="97"/>
        <v>14.1236</v>
      </c>
    </row>
    <row r="1645" spans="1:13" hidden="1">
      <c r="A1645" s="88" t="str">
        <f>Solieusap!A601</f>
        <v>123</v>
      </c>
      <c r="B1645" s="88" t="str">
        <f>Solieusap!B601</f>
        <v>BAO</v>
      </c>
      <c r="C1645" s="88" t="str">
        <f>Solieusap!C601</f>
        <v>Combination</v>
      </c>
      <c r="D1645" s="88" t="str">
        <f>Solieusap!D601</f>
        <v>Min</v>
      </c>
      <c r="E1645" s="19">
        <f>(Solieusap!E601)</f>
        <v>-0.38169999999999998</v>
      </c>
      <c r="F1645" s="19">
        <f>(Solieusap!F601)</f>
        <v>-0.65759999999999996</v>
      </c>
      <c r="G1645" s="19">
        <f>(Solieusap!G601)</f>
        <v>13.862399999999999</v>
      </c>
      <c r="H1645" s="19">
        <f>(Solieusap!H601)</f>
        <v>-0.63712000000000002</v>
      </c>
      <c r="I1645" s="19">
        <f>(Solieusap!I601)</f>
        <v>-0.46248</v>
      </c>
      <c r="J1645" s="19">
        <f>(Solieusap!J601)</f>
        <v>-3.5599999999999998E-3</v>
      </c>
      <c r="K1645" s="19">
        <f t="shared" si="95"/>
        <v>-0.38169999999999998</v>
      </c>
      <c r="L1645" s="19">
        <f t="shared" si="96"/>
        <v>-0.65759999999999996</v>
      </c>
      <c r="M1645" s="19">
        <f t="shared" si="97"/>
        <v>13.862399999999999</v>
      </c>
    </row>
    <row r="1646" spans="1:13" hidden="1">
      <c r="A1646" s="88" t="str">
        <f>Solieusap!A576</f>
        <v>123</v>
      </c>
      <c r="B1646" s="88" t="str">
        <f>Solieusap!B576</f>
        <v>cb6</v>
      </c>
      <c r="C1646" s="88" t="str">
        <f>Solieusap!C576</f>
        <v>Combination</v>
      </c>
      <c r="D1646" s="88">
        <f>Solieusap!D576</f>
        <v>0</v>
      </c>
      <c r="E1646" s="19">
        <f>(Solieusap!E576)</f>
        <v>-0.38169999999999998</v>
      </c>
      <c r="F1646" s="19">
        <f>(Solieusap!F576)</f>
        <v>-0.19070000000000001</v>
      </c>
      <c r="G1646" s="19">
        <f>(Solieusap!G576)</f>
        <v>14.341200000000001</v>
      </c>
      <c r="H1646" s="19">
        <f>(Solieusap!H576)</f>
        <v>0.23027</v>
      </c>
      <c r="I1646" s="19">
        <f>(Solieusap!I576)</f>
        <v>-0.46248</v>
      </c>
      <c r="J1646" s="19">
        <f>(Solieusap!J576)</f>
        <v>3.2499999999999999E-3</v>
      </c>
      <c r="K1646" s="19">
        <f t="shared" si="95"/>
        <v>-0.38169999999999998</v>
      </c>
      <c r="L1646" s="19">
        <f t="shared" si="96"/>
        <v>-0.19070000000000001</v>
      </c>
      <c r="M1646" s="19">
        <f t="shared" si="97"/>
        <v>14.341200000000001</v>
      </c>
    </row>
    <row r="1647" spans="1:13" hidden="1">
      <c r="A1647" s="88" t="str">
        <f>Solieusap!A969</f>
        <v>139</v>
      </c>
      <c r="B1647" s="88" t="str">
        <f>Solieusap!B969</f>
        <v>BAO</v>
      </c>
      <c r="C1647" s="88" t="str">
        <f>Solieusap!C969</f>
        <v>Combination</v>
      </c>
      <c r="D1647" s="88" t="str">
        <f>Solieusap!D969</f>
        <v>Min</v>
      </c>
      <c r="E1647" s="19">
        <f>(Solieusap!E969)</f>
        <v>-0.38279999999999997</v>
      </c>
      <c r="F1647" s="19">
        <f>(Solieusap!F969)</f>
        <v>-0.52359999999999995</v>
      </c>
      <c r="G1647" s="19">
        <f>(Solieusap!G969)</f>
        <v>15.8361</v>
      </c>
      <c r="H1647" s="19">
        <f>(Solieusap!H969)</f>
        <v>-0.79200000000000004</v>
      </c>
      <c r="I1647" s="19">
        <f>(Solieusap!I969)</f>
        <v>-0.46990999999999999</v>
      </c>
      <c r="J1647" s="19">
        <f>(Solieusap!J969)</f>
        <v>-2.6099999999999999E-3</v>
      </c>
      <c r="K1647" s="19">
        <f t="shared" si="95"/>
        <v>-0.38279999999999997</v>
      </c>
      <c r="L1647" s="19">
        <f t="shared" si="96"/>
        <v>-0.52359999999999995</v>
      </c>
      <c r="M1647" s="19">
        <f t="shared" si="97"/>
        <v>15.8361</v>
      </c>
    </row>
    <row r="1648" spans="1:13" hidden="1">
      <c r="A1648" s="88" t="str">
        <f>Solieusap!A944</f>
        <v>139</v>
      </c>
      <c r="B1648" s="88" t="str">
        <f>Solieusap!B944</f>
        <v>cb6</v>
      </c>
      <c r="C1648" s="88" t="str">
        <f>Solieusap!C944</f>
        <v>Combination</v>
      </c>
      <c r="D1648" s="88">
        <f>Solieusap!D944</f>
        <v>0</v>
      </c>
      <c r="E1648" s="19">
        <f>(Solieusap!E944)</f>
        <v>-0.38279999999999997</v>
      </c>
      <c r="F1648" s="19">
        <f>(Solieusap!F944)</f>
        <v>-3.95E-2</v>
      </c>
      <c r="G1648" s="19">
        <f>(Solieusap!G944)</f>
        <v>15.860799999999999</v>
      </c>
      <c r="H1648" s="19">
        <f>(Solieusap!H944)</f>
        <v>9.5420000000000005E-2</v>
      </c>
      <c r="I1648" s="19">
        <f>(Solieusap!I944)</f>
        <v>-0.46990999999999999</v>
      </c>
      <c r="J1648" s="19">
        <f>(Solieusap!J944)</f>
        <v>2.7799999999999999E-3</v>
      </c>
      <c r="K1648" s="19">
        <f t="shared" si="95"/>
        <v>-0.38279999999999997</v>
      </c>
      <c r="L1648" s="19">
        <f t="shared" si="96"/>
        <v>-3.95E-2</v>
      </c>
      <c r="M1648" s="19">
        <f t="shared" si="97"/>
        <v>15.860799999999999</v>
      </c>
    </row>
    <row r="1649" spans="1:13" hidden="1">
      <c r="A1649" s="88" t="str">
        <f>Solieusap!A468</f>
        <v>119</v>
      </c>
      <c r="B1649" s="88" t="str">
        <f>Solieusap!B468</f>
        <v>cb10</v>
      </c>
      <c r="C1649" s="88" t="str">
        <f>Solieusap!C468</f>
        <v>Combination</v>
      </c>
      <c r="D1649" s="88">
        <f>Solieusap!D468</f>
        <v>0</v>
      </c>
      <c r="E1649" s="19">
        <f>(Solieusap!E468)</f>
        <v>-0.39290000000000003</v>
      </c>
      <c r="F1649" s="19">
        <f>(Solieusap!F468)</f>
        <v>-5.0599999999999999E-2</v>
      </c>
      <c r="G1649" s="19">
        <f>(Solieusap!G468)</f>
        <v>38.052100000000003</v>
      </c>
      <c r="H1649" s="19">
        <f>(Solieusap!H468)</f>
        <v>4.4380000000000003E-2</v>
      </c>
      <c r="I1649" s="19">
        <f>(Solieusap!I468)</f>
        <v>-0.55847999999999998</v>
      </c>
      <c r="J1649" s="19">
        <f>(Solieusap!J468)</f>
        <v>3.5200000000000001E-3</v>
      </c>
      <c r="K1649" s="19">
        <f t="shared" si="95"/>
        <v>-0.39290000000000003</v>
      </c>
      <c r="L1649" s="19">
        <f t="shared" si="96"/>
        <v>-5.0599999999999999E-2</v>
      </c>
      <c r="M1649" s="19">
        <f t="shared" si="97"/>
        <v>38.052100000000003</v>
      </c>
    </row>
    <row r="1650" spans="1:13" hidden="1">
      <c r="A1650" s="88" t="str">
        <f>Solieusap!A482</f>
        <v>119</v>
      </c>
      <c r="B1650" s="88" t="str">
        <f>Solieusap!B482</f>
        <v>cb12</v>
      </c>
      <c r="C1650" s="88" t="str">
        <f>Solieusap!C482</f>
        <v>Combination</v>
      </c>
      <c r="D1650" s="88">
        <f>Solieusap!D482</f>
        <v>0</v>
      </c>
      <c r="E1650" s="19">
        <f>(Solieusap!E482)</f>
        <v>-0.40610000000000002</v>
      </c>
      <c r="F1650" s="19">
        <f>(Solieusap!F482)</f>
        <v>-4.2500000000000003E-2</v>
      </c>
      <c r="G1650" s="19">
        <f>(Solieusap!G482)</f>
        <v>22.186199999999999</v>
      </c>
      <c r="H1650" s="19">
        <f>(Solieusap!H482)</f>
        <v>3.3439999999999998E-2</v>
      </c>
      <c r="I1650" s="19">
        <f>(Solieusap!I482)</f>
        <v>-0.56977</v>
      </c>
      <c r="J1650" s="19">
        <f>(Solieusap!J482)</f>
        <v>3.5500000000000002E-3</v>
      </c>
      <c r="K1650" s="19">
        <f t="shared" si="95"/>
        <v>-0.40610000000000002</v>
      </c>
      <c r="L1650" s="19">
        <f t="shared" si="96"/>
        <v>-4.2500000000000003E-2</v>
      </c>
      <c r="M1650" s="19">
        <f t="shared" si="97"/>
        <v>22.186199999999999</v>
      </c>
    </row>
    <row r="1651" spans="1:13" hidden="1">
      <c r="A1651" s="88" t="str">
        <f>Solieusap!A481</f>
        <v>119</v>
      </c>
      <c r="B1651" s="88" t="str">
        <f>Solieusap!B481</f>
        <v>cb14</v>
      </c>
      <c r="C1651" s="88" t="str">
        <f>Solieusap!C481</f>
        <v>Combination</v>
      </c>
      <c r="D1651" s="88">
        <f>Solieusap!D481</f>
        <v>0</v>
      </c>
      <c r="E1651" s="19">
        <f>(Solieusap!E481)</f>
        <v>-0.41520000000000001</v>
      </c>
      <c r="F1651" s="19">
        <f>(Solieusap!F481)</f>
        <v>5.5999999999999999E-3</v>
      </c>
      <c r="G1651" s="19">
        <f>(Solieusap!G481)</f>
        <v>22.2272</v>
      </c>
      <c r="H1651" s="19">
        <f>(Solieusap!H481)</f>
        <v>-3.2210000000000003E-2</v>
      </c>
      <c r="I1651" s="19">
        <f>(Solieusap!I481)</f>
        <v>-0.57854000000000005</v>
      </c>
      <c r="J1651" s="19">
        <f>(Solieusap!J481)</f>
        <v>3.2799999999999999E-3</v>
      </c>
      <c r="K1651" s="19">
        <f t="shared" si="95"/>
        <v>-0.41520000000000001</v>
      </c>
      <c r="L1651" s="19">
        <f t="shared" si="96"/>
        <v>5.5999999999999999E-3</v>
      </c>
      <c r="M1651" s="19">
        <f t="shared" si="97"/>
        <v>22.2272</v>
      </c>
    </row>
    <row r="1652" spans="1:13" hidden="1">
      <c r="A1652" s="88" t="str">
        <f>Solieusap!A487</f>
        <v>119</v>
      </c>
      <c r="B1652" s="88" t="str">
        <f>Solieusap!B487</f>
        <v>cb13</v>
      </c>
      <c r="C1652" s="88" t="str">
        <f>Solieusap!C487</f>
        <v>Combination</v>
      </c>
      <c r="D1652" s="88">
        <f>Solieusap!D487</f>
        <v>0</v>
      </c>
      <c r="E1652" s="19">
        <f>(Solieusap!E487)</f>
        <v>-0.41539999999999999</v>
      </c>
      <c r="F1652" s="19">
        <f>(Solieusap!F487)</f>
        <v>-1.7500000000000002E-2</v>
      </c>
      <c r="G1652" s="19">
        <f>(Solieusap!G487)</f>
        <v>22.063800000000001</v>
      </c>
      <c r="H1652" s="19">
        <f>(Solieusap!H487)</f>
        <v>-6.6E-4</v>
      </c>
      <c r="I1652" s="19">
        <f>(Solieusap!I487)</f>
        <v>-0.57840000000000003</v>
      </c>
      <c r="J1652" s="19">
        <f>(Solieusap!J487)</f>
        <v>3.3300000000000001E-3</v>
      </c>
      <c r="K1652" s="19">
        <f t="shared" si="95"/>
        <v>-0.41539999999999999</v>
      </c>
      <c r="L1652" s="19">
        <f t="shared" si="96"/>
        <v>-1.7500000000000002E-2</v>
      </c>
      <c r="M1652" s="19">
        <f t="shared" si="97"/>
        <v>22.063800000000001</v>
      </c>
    </row>
    <row r="1653" spans="1:13" hidden="1">
      <c r="A1653" s="88" t="str">
        <f>Solieusap!A489</f>
        <v>119</v>
      </c>
      <c r="B1653" s="88" t="str">
        <f>Solieusap!B489</f>
        <v>cb11</v>
      </c>
      <c r="C1653" s="88" t="str">
        <f>Solieusap!C489</f>
        <v>Combination</v>
      </c>
      <c r="D1653" s="88">
        <f>Solieusap!D489</f>
        <v>0</v>
      </c>
      <c r="E1653" s="19">
        <f>(Solieusap!E489)</f>
        <v>-0.4163</v>
      </c>
      <c r="F1653" s="19">
        <f>(Solieusap!F489)</f>
        <v>2.7000000000000001E-3</v>
      </c>
      <c r="G1653" s="19">
        <f>(Solieusap!G489)</f>
        <v>22.002099999999999</v>
      </c>
      <c r="H1653" s="19">
        <f>(Solieusap!H489)</f>
        <v>-2.8209999999999999E-2</v>
      </c>
      <c r="I1653" s="19">
        <f>(Solieusap!I489)</f>
        <v>-0.57950000000000002</v>
      </c>
      <c r="J1653" s="19">
        <f>(Solieusap!J489)</f>
        <v>3.2799999999999999E-3</v>
      </c>
      <c r="K1653" s="19">
        <f t="shared" si="95"/>
        <v>-0.4163</v>
      </c>
      <c r="L1653" s="19">
        <f t="shared" si="96"/>
        <v>2.7000000000000001E-3</v>
      </c>
      <c r="M1653" s="19">
        <f t="shared" si="97"/>
        <v>22.002099999999999</v>
      </c>
    </row>
    <row r="1654" spans="1:13" hidden="1">
      <c r="A1654" s="88" t="str">
        <f>Solieusap!A380</f>
        <v>111</v>
      </c>
      <c r="B1654" s="88" t="str">
        <f>Solieusap!B380</f>
        <v>GX</v>
      </c>
      <c r="C1654" s="88" t="str">
        <f>Solieusap!C380</f>
        <v>LinStatic</v>
      </c>
      <c r="D1654" s="88">
        <f>Solieusap!D380</f>
        <v>0</v>
      </c>
      <c r="E1654" s="19">
        <f>(Solieusap!E380)</f>
        <v>-0.4229</v>
      </c>
      <c r="F1654" s="19">
        <f>(Solieusap!F380)</f>
        <v>-7.6799999999999993E-2</v>
      </c>
      <c r="G1654" s="19">
        <f>(Solieusap!G380)</f>
        <v>1.5399</v>
      </c>
      <c r="H1654" s="19">
        <f>(Solieusap!H380)</f>
        <v>5.8650000000000001E-2</v>
      </c>
      <c r="I1654" s="19">
        <f>(Solieusap!I380)</f>
        <v>-0.60548999999999997</v>
      </c>
      <c r="J1654" s="19">
        <f>(Solieusap!J380)</f>
        <v>4.3200000000000001E-3</v>
      </c>
      <c r="K1654" s="19">
        <f t="shared" si="95"/>
        <v>-0.4229</v>
      </c>
      <c r="L1654" s="19">
        <f t="shared" si="96"/>
        <v>-7.6799999999999993E-2</v>
      </c>
      <c r="M1654" s="19">
        <f t="shared" si="97"/>
        <v>1.5399</v>
      </c>
    </row>
    <row r="1655" spans="1:13" hidden="1">
      <c r="A1655" s="88" t="str">
        <f>Solieusap!A334</f>
        <v>107</v>
      </c>
      <c r="B1655" s="88" t="str">
        <f>Solieusap!B334</f>
        <v>GX</v>
      </c>
      <c r="C1655" s="88" t="str">
        <f>Solieusap!C334</f>
        <v>LinStatic</v>
      </c>
      <c r="D1655" s="88">
        <f>Solieusap!D334</f>
        <v>0</v>
      </c>
      <c r="E1655" s="19">
        <f>(Solieusap!E334)</f>
        <v>-0.42309999999999998</v>
      </c>
      <c r="F1655" s="19">
        <f>(Solieusap!F334)</f>
        <v>7.6399999999999996E-2</v>
      </c>
      <c r="G1655" s="19">
        <f>(Solieusap!G334)</f>
        <v>-1.5384</v>
      </c>
      <c r="H1655" s="19">
        <f>(Solieusap!H334)</f>
        <v>-5.8139999999999997E-2</v>
      </c>
      <c r="I1655" s="19">
        <f>(Solieusap!I334)</f>
        <v>-0.60579000000000005</v>
      </c>
      <c r="J1655" s="19">
        <f>(Solieusap!J334)</f>
        <v>4.3299999999999996E-3</v>
      </c>
      <c r="K1655" s="19">
        <f t="shared" si="95"/>
        <v>-0.42309999999999998</v>
      </c>
      <c r="L1655" s="19">
        <f t="shared" si="96"/>
        <v>7.6399999999999996E-2</v>
      </c>
      <c r="M1655" s="19">
        <f t="shared" si="97"/>
        <v>-1.5384</v>
      </c>
    </row>
    <row r="1656" spans="1:13" hidden="1">
      <c r="A1656" s="88" t="str">
        <f>Solieusap!A259</f>
        <v>101</v>
      </c>
      <c r="B1656" s="88" t="str">
        <f>Solieusap!B259</f>
        <v>cb11</v>
      </c>
      <c r="C1656" s="88" t="str">
        <f>Solieusap!C259</f>
        <v>Combination</v>
      </c>
      <c r="D1656" s="88">
        <f>Solieusap!D259</f>
        <v>0</v>
      </c>
      <c r="E1656" s="19">
        <f>(Solieusap!E259)</f>
        <v>-0.42330000000000001</v>
      </c>
      <c r="F1656" s="19">
        <f>(Solieusap!F259)</f>
        <v>-0.14580000000000001</v>
      </c>
      <c r="G1656" s="19">
        <f>(Solieusap!G259)</f>
        <v>21.367799999999999</v>
      </c>
      <c r="H1656" s="19">
        <f>(Solieusap!H259)</f>
        <v>0.17107</v>
      </c>
      <c r="I1656" s="19">
        <f>(Solieusap!I259)</f>
        <v>-0.58655000000000002</v>
      </c>
      <c r="J1656" s="19">
        <f>(Solieusap!J259)</f>
        <v>2.9099999999999998E-3</v>
      </c>
      <c r="K1656" s="19">
        <f t="shared" si="95"/>
        <v>-0.42330000000000001</v>
      </c>
      <c r="L1656" s="19">
        <f t="shared" si="96"/>
        <v>-0.14580000000000001</v>
      </c>
      <c r="M1656" s="19">
        <f t="shared" si="97"/>
        <v>21.367799999999999</v>
      </c>
    </row>
    <row r="1657" spans="1:13" hidden="1">
      <c r="A1657" s="88" t="str">
        <f>Solieusap!A261</f>
        <v>101</v>
      </c>
      <c r="B1657" s="88" t="str">
        <f>Solieusap!B261</f>
        <v>cb13</v>
      </c>
      <c r="C1657" s="88" t="str">
        <f>Solieusap!C261</f>
        <v>Combination</v>
      </c>
      <c r="D1657" s="88">
        <f>Solieusap!D261</f>
        <v>0</v>
      </c>
      <c r="E1657" s="19">
        <f>(Solieusap!E261)</f>
        <v>-0.42430000000000001</v>
      </c>
      <c r="F1657" s="19">
        <f>(Solieusap!F261)</f>
        <v>-0.16600000000000001</v>
      </c>
      <c r="G1657" s="19">
        <f>(Solieusap!G261)</f>
        <v>21.5106</v>
      </c>
      <c r="H1657" s="19">
        <f>(Solieusap!H261)</f>
        <v>0.19863</v>
      </c>
      <c r="I1657" s="19">
        <f>(Solieusap!I261)</f>
        <v>-0.58772999999999997</v>
      </c>
      <c r="J1657" s="19">
        <f>(Solieusap!J261)</f>
        <v>2.8600000000000001E-3</v>
      </c>
      <c r="K1657" s="19">
        <f t="shared" si="95"/>
        <v>-0.42430000000000001</v>
      </c>
      <c r="L1657" s="19">
        <f t="shared" si="96"/>
        <v>-0.16600000000000001</v>
      </c>
      <c r="M1657" s="19">
        <f t="shared" si="97"/>
        <v>21.5106</v>
      </c>
    </row>
    <row r="1658" spans="1:13" hidden="1">
      <c r="A1658" s="88" t="str">
        <f>Solieusap!A262</f>
        <v>101</v>
      </c>
      <c r="B1658" s="88" t="str">
        <f>Solieusap!B262</f>
        <v>cb14</v>
      </c>
      <c r="C1658" s="88" t="str">
        <f>Solieusap!C262</f>
        <v>Combination</v>
      </c>
      <c r="D1658" s="88">
        <f>Solieusap!D262</f>
        <v>0</v>
      </c>
      <c r="E1658" s="19">
        <f>(Solieusap!E262)</f>
        <v>-0.4244</v>
      </c>
      <c r="F1658" s="19">
        <f>(Solieusap!F262)</f>
        <v>-0.1429</v>
      </c>
      <c r="G1658" s="19">
        <f>(Solieusap!G262)</f>
        <v>21.637899999999998</v>
      </c>
      <c r="H1658" s="19">
        <f>(Solieusap!H262)</f>
        <v>0.16708999999999999</v>
      </c>
      <c r="I1658" s="19">
        <f>(Solieusap!I262)</f>
        <v>-0.58755999999999997</v>
      </c>
      <c r="J1658" s="19">
        <f>(Solieusap!J262)</f>
        <v>2.9099999999999998E-3</v>
      </c>
      <c r="K1658" s="19">
        <f t="shared" si="95"/>
        <v>-0.4244</v>
      </c>
      <c r="L1658" s="19">
        <f t="shared" si="96"/>
        <v>-0.1429</v>
      </c>
      <c r="M1658" s="19">
        <f t="shared" si="97"/>
        <v>21.637899999999998</v>
      </c>
    </row>
    <row r="1659" spans="1:13" hidden="1">
      <c r="A1659" s="88" t="str">
        <f>Solieusap!A260</f>
        <v>101</v>
      </c>
      <c r="B1659" s="88" t="str">
        <f>Solieusap!B260</f>
        <v>cb12</v>
      </c>
      <c r="C1659" s="88" t="str">
        <f>Solieusap!C260</f>
        <v>Combination</v>
      </c>
      <c r="D1659" s="88">
        <f>Solieusap!D260</f>
        <v>0</v>
      </c>
      <c r="E1659" s="19">
        <f>(Solieusap!E260)</f>
        <v>-0.43369999999999997</v>
      </c>
      <c r="F1659" s="19">
        <f>(Solieusap!F260)</f>
        <v>-0.191</v>
      </c>
      <c r="G1659" s="19">
        <f>(Solieusap!G260)</f>
        <v>21.68</v>
      </c>
      <c r="H1659" s="19">
        <f>(Solieusap!H260)</f>
        <v>0.23275000000000001</v>
      </c>
      <c r="I1659" s="19">
        <f>(Solieusap!I260)</f>
        <v>-0.59641999999999995</v>
      </c>
      <c r="J1659" s="19">
        <f>(Solieusap!J260)</f>
        <v>2.65E-3</v>
      </c>
      <c r="K1659" s="19">
        <f t="shared" si="95"/>
        <v>-0.43369999999999997</v>
      </c>
      <c r="L1659" s="19">
        <f t="shared" si="96"/>
        <v>-0.191</v>
      </c>
      <c r="M1659" s="19">
        <f t="shared" si="97"/>
        <v>21.68</v>
      </c>
    </row>
    <row r="1660" spans="1:13" hidden="1">
      <c r="A1660" s="88" t="str">
        <f>Solieusap!A258</f>
        <v>101</v>
      </c>
      <c r="B1660" s="88" t="str">
        <f>Solieusap!B258</f>
        <v>cb10</v>
      </c>
      <c r="C1660" s="88" t="str">
        <f>Solieusap!C258</f>
        <v>Combination</v>
      </c>
      <c r="D1660" s="88">
        <f>Solieusap!D258</f>
        <v>0</v>
      </c>
      <c r="E1660" s="19">
        <f>(Solieusap!E258)</f>
        <v>-0.4446</v>
      </c>
      <c r="F1660" s="19">
        <f>(Solieusap!F258)</f>
        <v>-0.19650000000000001</v>
      </c>
      <c r="G1660" s="19">
        <f>(Solieusap!G258)</f>
        <v>34.756599999999999</v>
      </c>
      <c r="H1660" s="19">
        <f>(Solieusap!H258)</f>
        <v>0.24071000000000001</v>
      </c>
      <c r="I1660" s="19">
        <f>(Solieusap!I258)</f>
        <v>-0.60685</v>
      </c>
      <c r="J1660" s="19">
        <f>(Solieusap!J258)</f>
        <v>2.6099999999999999E-3</v>
      </c>
      <c r="K1660" s="19">
        <f t="shared" si="95"/>
        <v>-0.4446</v>
      </c>
      <c r="L1660" s="19">
        <f t="shared" si="96"/>
        <v>-0.19650000000000001</v>
      </c>
      <c r="M1660" s="19">
        <f t="shared" si="97"/>
        <v>34.756599999999999</v>
      </c>
    </row>
    <row r="1661" spans="1:13" hidden="1">
      <c r="A1661" s="88" t="str">
        <f>Solieusap!A426</f>
        <v>115</v>
      </c>
      <c r="B1661" s="88" t="str">
        <f>Solieusap!B426</f>
        <v>GX</v>
      </c>
      <c r="C1661" s="88" t="str">
        <f>Solieusap!C426</f>
        <v>LinStatic</v>
      </c>
      <c r="D1661" s="88">
        <f>Solieusap!D426</f>
        <v>0</v>
      </c>
      <c r="E1661" s="19">
        <f>(Solieusap!E426)</f>
        <v>-0.45550000000000002</v>
      </c>
      <c r="F1661" s="19">
        <f>(Solieusap!F426)</f>
        <v>4.5499999999999999E-2</v>
      </c>
      <c r="G1661" s="19">
        <f>(Solieusap!G426)</f>
        <v>-0.35499999999999998</v>
      </c>
      <c r="H1661" s="19">
        <f>(Solieusap!H426)</f>
        <v>-6.7589999999999997E-2</v>
      </c>
      <c r="I1661" s="19">
        <f>(Solieusap!I426)</f>
        <v>-0.63714999999999999</v>
      </c>
      <c r="J1661" s="19">
        <f>(Solieusap!J426)</f>
        <v>2.4499999999999999E-3</v>
      </c>
      <c r="K1661" s="19">
        <f t="shared" si="95"/>
        <v>-0.45550000000000002</v>
      </c>
      <c r="L1661" s="19">
        <f t="shared" si="96"/>
        <v>4.5499999999999999E-2</v>
      </c>
      <c r="M1661" s="19">
        <f t="shared" si="97"/>
        <v>-0.35499999999999998</v>
      </c>
    </row>
    <row r="1662" spans="1:13" hidden="1">
      <c r="A1662" s="88" t="str">
        <f>Solieusap!A288</f>
        <v>103</v>
      </c>
      <c r="B1662" s="88" t="str">
        <f>Solieusap!B288</f>
        <v>GX</v>
      </c>
      <c r="C1662" s="88" t="str">
        <f>Solieusap!C288</f>
        <v>LinStatic</v>
      </c>
      <c r="D1662" s="88">
        <f>Solieusap!D288</f>
        <v>0</v>
      </c>
      <c r="E1662" s="19">
        <f>(Solieusap!E288)</f>
        <v>-0.45610000000000001</v>
      </c>
      <c r="F1662" s="19">
        <f>(Solieusap!F288)</f>
        <v>-4.5600000000000002E-2</v>
      </c>
      <c r="G1662" s="19">
        <f>(Solieusap!G288)</f>
        <v>0.3533</v>
      </c>
      <c r="H1662" s="19">
        <f>(Solieusap!H288)</f>
        <v>6.769E-2</v>
      </c>
      <c r="I1662" s="19">
        <f>(Solieusap!I288)</f>
        <v>-0.63805999999999996</v>
      </c>
      <c r="J1662" s="19">
        <f>(Solieusap!J288)</f>
        <v>2.4199999999999998E-3</v>
      </c>
      <c r="K1662" s="19">
        <f t="shared" si="95"/>
        <v>-0.45610000000000001</v>
      </c>
      <c r="L1662" s="19">
        <f t="shared" si="96"/>
        <v>-4.5600000000000002E-2</v>
      </c>
      <c r="M1662" s="19">
        <f t="shared" si="97"/>
        <v>0.3533</v>
      </c>
    </row>
    <row r="1663" spans="1:13" hidden="1">
      <c r="A1663" s="88" t="str">
        <f>Solieusap!A496</f>
        <v>119</v>
      </c>
      <c r="B1663" s="88" t="str">
        <f>Solieusap!B496</f>
        <v>cb6</v>
      </c>
      <c r="C1663" s="88" t="str">
        <f>Solieusap!C496</f>
        <v>Combination</v>
      </c>
      <c r="D1663" s="88">
        <f>Solieusap!D496</f>
        <v>0</v>
      </c>
      <c r="E1663" s="19">
        <f>(Solieusap!E496)</f>
        <v>-0.46379999999999999</v>
      </c>
      <c r="F1663" s="19">
        <f>(Solieusap!F496)</f>
        <v>1.54E-2</v>
      </c>
      <c r="G1663" s="19">
        <f>(Solieusap!G496)</f>
        <v>17.6465</v>
      </c>
      <c r="H1663" s="19">
        <f>(Solieusap!H496)</f>
        <v>-4.6249999999999999E-2</v>
      </c>
      <c r="I1663" s="19">
        <f>(Solieusap!I496)</f>
        <v>-0.64510000000000001</v>
      </c>
      <c r="J1663" s="19">
        <f>(Solieusap!J496)</f>
        <v>3.62E-3</v>
      </c>
      <c r="K1663" s="19">
        <f t="shared" si="95"/>
        <v>-0.46379999999999999</v>
      </c>
      <c r="L1663" s="19">
        <f t="shared" si="96"/>
        <v>1.54E-2</v>
      </c>
      <c r="M1663" s="19">
        <f t="shared" si="97"/>
        <v>17.6465</v>
      </c>
    </row>
    <row r="1664" spans="1:13" hidden="1">
      <c r="A1664" s="88" t="str">
        <f>Solieusap!A500</f>
        <v>119</v>
      </c>
      <c r="B1664" s="88" t="str">
        <f>Solieusap!B500</f>
        <v>BAO</v>
      </c>
      <c r="C1664" s="88" t="str">
        <f>Solieusap!C500</f>
        <v>Combination</v>
      </c>
      <c r="D1664" s="88" t="str">
        <f>Solieusap!D500</f>
        <v>Min</v>
      </c>
      <c r="E1664" s="19">
        <f>(Solieusap!E500)</f>
        <v>-0.46379999999999999</v>
      </c>
      <c r="F1664" s="19">
        <f>(Solieusap!F500)</f>
        <v>-0.63839999999999997</v>
      </c>
      <c r="G1664" s="19">
        <f>(Solieusap!G500)</f>
        <v>17.4177</v>
      </c>
      <c r="H1664" s="19">
        <f>(Solieusap!H500)</f>
        <v>-0.63178999999999996</v>
      </c>
      <c r="I1664" s="19">
        <f>(Solieusap!I500)</f>
        <v>-0.64510000000000001</v>
      </c>
      <c r="J1664" s="19">
        <f>(Solieusap!J500)</f>
        <v>-3.2100000000000002E-3</v>
      </c>
      <c r="K1664" s="19">
        <f t="shared" si="95"/>
        <v>-0.46379999999999999</v>
      </c>
      <c r="L1664" s="19">
        <f t="shared" si="96"/>
        <v>-0.63839999999999997</v>
      </c>
      <c r="M1664" s="19">
        <f t="shared" si="97"/>
        <v>17.4177</v>
      </c>
    </row>
    <row r="1665" spans="1:13" hidden="1">
      <c r="A1665" s="88" t="str">
        <f>Solieusap!A506</f>
        <v>119</v>
      </c>
      <c r="B1665" s="88" t="str">
        <f>Solieusap!B506</f>
        <v>GX</v>
      </c>
      <c r="C1665" s="88" t="str">
        <f>Solieusap!C506</f>
        <v>LinStatic</v>
      </c>
      <c r="D1665" s="88">
        <f>Solieusap!D506</f>
        <v>0</v>
      </c>
      <c r="E1665" s="19">
        <f>(Solieusap!E506)</f>
        <v>-0.46389999999999998</v>
      </c>
      <c r="F1665" s="19">
        <f>(Solieusap!F506)</f>
        <v>8.0100000000000005E-2</v>
      </c>
      <c r="G1665" s="19">
        <f>(Solieusap!G506)</f>
        <v>8.8499999999999995E-2</v>
      </c>
      <c r="H1665" s="19">
        <f>(Solieusap!H506)</f>
        <v>-0.10835</v>
      </c>
      <c r="I1665" s="19">
        <f>(Solieusap!I506)</f>
        <v>-0.64546999999999999</v>
      </c>
      <c r="J1665" s="19">
        <f>(Solieusap!J506)</f>
        <v>3.4499999999999999E-3</v>
      </c>
      <c r="K1665" s="19">
        <f t="shared" si="95"/>
        <v>-0.46389999999999998</v>
      </c>
      <c r="L1665" s="19">
        <f t="shared" si="96"/>
        <v>8.0100000000000005E-2</v>
      </c>
      <c r="M1665" s="19">
        <f t="shared" si="97"/>
        <v>8.8499999999999995E-2</v>
      </c>
    </row>
    <row r="1666" spans="1:13" hidden="1">
      <c r="A1666" s="88" t="str">
        <f>Solieusap!A242</f>
        <v>101</v>
      </c>
      <c r="B1666" s="88" t="str">
        <f>Solieusap!B242</f>
        <v>GX</v>
      </c>
      <c r="C1666" s="88" t="str">
        <f>Solieusap!C242</f>
        <v>LinStatic</v>
      </c>
      <c r="D1666" s="88">
        <f>Solieusap!D242</f>
        <v>0</v>
      </c>
      <c r="E1666" s="19">
        <f>(Solieusap!E242)</f>
        <v>-0.4662</v>
      </c>
      <c r="F1666" s="19">
        <f>(Solieusap!F242)</f>
        <v>-0.08</v>
      </c>
      <c r="G1666" s="19">
        <f>(Solieusap!G242)</f>
        <v>-5.2699999999999997E-2</v>
      </c>
      <c r="H1666" s="19">
        <f>(Solieusap!H242)</f>
        <v>0.10818</v>
      </c>
      <c r="I1666" s="19">
        <f>(Solieusap!I242)</f>
        <v>-0.64807000000000003</v>
      </c>
      <c r="J1666" s="19">
        <f>(Solieusap!J242)</f>
        <v>3.3899999999999998E-3</v>
      </c>
      <c r="K1666" s="19">
        <f t="shared" si="95"/>
        <v>-0.4662</v>
      </c>
      <c r="L1666" s="19">
        <f t="shared" si="96"/>
        <v>-0.08</v>
      </c>
      <c r="M1666" s="19">
        <f t="shared" si="97"/>
        <v>-5.2699999999999997E-2</v>
      </c>
    </row>
    <row r="1667" spans="1:13" hidden="1">
      <c r="A1667" s="88" t="str">
        <f>Solieusap!A279</f>
        <v>101</v>
      </c>
      <c r="B1667" s="88" t="str">
        <f>Solieusap!B279</f>
        <v>BAO</v>
      </c>
      <c r="C1667" s="88" t="str">
        <f>Solieusap!C279</f>
        <v>Combination</v>
      </c>
      <c r="D1667" s="88" t="str">
        <f>Solieusap!D279</f>
        <v>Min</v>
      </c>
      <c r="E1667" s="19">
        <f>(Solieusap!E279)</f>
        <v>-0.46910000000000002</v>
      </c>
      <c r="F1667" s="19">
        <f>(Solieusap!F279)</f>
        <v>-0.6421</v>
      </c>
      <c r="G1667" s="19">
        <f>(Solieusap!G279)</f>
        <v>17.222100000000001</v>
      </c>
      <c r="H1667" s="19">
        <f>(Solieusap!H279)</f>
        <v>-0.62736999999999998</v>
      </c>
      <c r="I1667" s="19">
        <f>(Solieusap!I279)</f>
        <v>-0.65054000000000001</v>
      </c>
      <c r="J1667" s="19">
        <f>(Solieusap!J279)</f>
        <v>-3.5699999999999998E-3</v>
      </c>
      <c r="K1667" s="19">
        <f t="shared" si="95"/>
        <v>-0.46910000000000002</v>
      </c>
      <c r="L1667" s="19">
        <f t="shared" si="96"/>
        <v>-0.6421</v>
      </c>
      <c r="M1667" s="19">
        <f t="shared" si="97"/>
        <v>17.222100000000001</v>
      </c>
    </row>
    <row r="1668" spans="1:13" hidden="1">
      <c r="A1668" s="88" t="str">
        <f>Solieusap!A254</f>
        <v>101</v>
      </c>
      <c r="B1668" s="88" t="str">
        <f>Solieusap!B254</f>
        <v>cb6</v>
      </c>
      <c r="C1668" s="88" t="str">
        <f>Solieusap!C254</f>
        <v>Combination</v>
      </c>
      <c r="D1668" s="88">
        <f>Solieusap!D254</f>
        <v>0</v>
      </c>
      <c r="E1668" s="19">
        <f>(Solieusap!E254)</f>
        <v>-0.46910000000000002</v>
      </c>
      <c r="F1668" s="19">
        <f>(Solieusap!F254)</f>
        <v>-0.14910000000000001</v>
      </c>
      <c r="G1668" s="19">
        <f>(Solieusap!G254)</f>
        <v>17.222100000000001</v>
      </c>
      <c r="H1668" s="19">
        <f>(Solieusap!H254)</f>
        <v>0.17473</v>
      </c>
      <c r="I1668" s="19">
        <f>(Solieusap!I254)</f>
        <v>-0.65054000000000001</v>
      </c>
      <c r="J1668" s="19">
        <f>(Solieusap!J254)</f>
        <v>3.2599999999999999E-3</v>
      </c>
      <c r="K1668" s="19">
        <f t="shared" si="95"/>
        <v>-0.46910000000000002</v>
      </c>
      <c r="L1668" s="19">
        <f t="shared" si="96"/>
        <v>-0.14910000000000001</v>
      </c>
      <c r="M1668" s="19">
        <f t="shared" si="97"/>
        <v>17.222100000000001</v>
      </c>
    </row>
    <row r="1669" spans="1:13" hidden="1">
      <c r="A1669" s="88" t="str">
        <f>Solieusap!A748</f>
        <v>131</v>
      </c>
      <c r="B1669" s="88" t="str">
        <f>Solieusap!B748</f>
        <v>GX</v>
      </c>
      <c r="C1669" s="88" t="str">
        <f>Solieusap!C748</f>
        <v>LinStatic</v>
      </c>
      <c r="D1669" s="88">
        <f>Solieusap!D748</f>
        <v>0</v>
      </c>
      <c r="E1669" s="19">
        <f>(Solieusap!E748)</f>
        <v>-0.4723</v>
      </c>
      <c r="F1669" s="19">
        <f>(Solieusap!F748)</f>
        <v>3.15E-2</v>
      </c>
      <c r="G1669" s="19">
        <f>(Solieusap!G748)</f>
        <v>8.0199999999999994E-2</v>
      </c>
      <c r="H1669" s="19">
        <f>(Solieusap!H748)</f>
        <v>-3.6139999999999999E-2</v>
      </c>
      <c r="I1669" s="19">
        <f>(Solieusap!I748)</f>
        <v>-0.66563000000000005</v>
      </c>
      <c r="J1669" s="19">
        <f>(Solieusap!J748)</f>
        <v>3.3899999999999998E-3</v>
      </c>
      <c r="K1669" s="19">
        <f t="shared" ref="K1669:K1732" si="98">E1669</f>
        <v>-0.4723</v>
      </c>
      <c r="L1669" s="19">
        <f t="shared" ref="L1669:L1732" si="99">F1669</f>
        <v>3.15E-2</v>
      </c>
      <c r="M1669" s="19">
        <f t="shared" ref="M1669:M1732" si="100">G1669</f>
        <v>8.0199999999999994E-2</v>
      </c>
    </row>
    <row r="1670" spans="1:13" hidden="1">
      <c r="A1670" s="88" t="str">
        <f>Solieusap!A702</f>
        <v>129</v>
      </c>
      <c r="B1670" s="88" t="str">
        <f>Solieusap!B702</f>
        <v>GX</v>
      </c>
      <c r="C1670" s="88" t="str">
        <f>Solieusap!C702</f>
        <v>LinStatic</v>
      </c>
      <c r="D1670" s="88">
        <f>Solieusap!D702</f>
        <v>0</v>
      </c>
      <c r="E1670" s="19">
        <f>(Solieusap!E702)</f>
        <v>-0.47249999999999998</v>
      </c>
      <c r="F1670" s="19">
        <f>(Solieusap!F702)</f>
        <v>-3.1899999999999998E-2</v>
      </c>
      <c r="G1670" s="19">
        <f>(Solieusap!G702)</f>
        <v>-8.0299999999999996E-2</v>
      </c>
      <c r="H1670" s="19">
        <f>(Solieusap!H702)</f>
        <v>3.6609999999999997E-2</v>
      </c>
      <c r="I1670" s="19">
        <f>(Solieusap!I702)</f>
        <v>-0.66586999999999996</v>
      </c>
      <c r="J1670" s="19">
        <f>(Solieusap!J702)</f>
        <v>3.3700000000000002E-3</v>
      </c>
      <c r="K1670" s="19">
        <f t="shared" si="98"/>
        <v>-0.47249999999999998</v>
      </c>
      <c r="L1670" s="19">
        <f t="shared" si="99"/>
        <v>-3.1899999999999998E-2</v>
      </c>
      <c r="M1670" s="19">
        <f t="shared" si="100"/>
        <v>-8.0299999999999996E-2</v>
      </c>
    </row>
    <row r="1671" spans="1:13" hidden="1">
      <c r="A1671" s="88" t="str">
        <f>Solieusap!A794</f>
        <v>133</v>
      </c>
      <c r="B1671" s="88" t="str">
        <f>Solieusap!B794</f>
        <v>GX</v>
      </c>
      <c r="C1671" s="88" t="str">
        <f>Solieusap!C794</f>
        <v>LinStatic</v>
      </c>
      <c r="D1671" s="88">
        <f>Solieusap!D794</f>
        <v>0</v>
      </c>
      <c r="E1671" s="19">
        <f>(Solieusap!E794)</f>
        <v>-0.47670000000000001</v>
      </c>
      <c r="F1671" s="19">
        <f>(Solieusap!F794)</f>
        <v>6.0900000000000003E-2</v>
      </c>
      <c r="G1671" s="19">
        <f>(Solieusap!G794)</f>
        <v>-0.64570000000000005</v>
      </c>
      <c r="H1671" s="19">
        <f>(Solieusap!H794)</f>
        <v>-8.1629999999999994E-2</v>
      </c>
      <c r="I1671" s="19">
        <f>(Solieusap!I794)</f>
        <v>-0.66922999999999999</v>
      </c>
      <c r="J1671" s="19">
        <f>(Solieusap!J794)</f>
        <v>3.5500000000000002E-3</v>
      </c>
      <c r="K1671" s="19">
        <f t="shared" si="98"/>
        <v>-0.47670000000000001</v>
      </c>
      <c r="L1671" s="19">
        <f t="shared" si="99"/>
        <v>6.0900000000000003E-2</v>
      </c>
      <c r="M1671" s="19">
        <f t="shared" si="100"/>
        <v>-0.64570000000000005</v>
      </c>
    </row>
    <row r="1672" spans="1:13" hidden="1">
      <c r="A1672" s="88" t="str">
        <f>Solieusap!A656</f>
        <v>127</v>
      </c>
      <c r="B1672" s="88" t="str">
        <f>Solieusap!B656</f>
        <v>GX</v>
      </c>
      <c r="C1672" s="88" t="str">
        <f>Solieusap!C656</f>
        <v>LinStatic</v>
      </c>
      <c r="D1672" s="88">
        <f>Solieusap!D656</f>
        <v>0</v>
      </c>
      <c r="E1672" s="19">
        <f>(Solieusap!E656)</f>
        <v>-0.47689999999999999</v>
      </c>
      <c r="F1672" s="19">
        <f>(Solieusap!F656)</f>
        <v>-6.0999999999999999E-2</v>
      </c>
      <c r="G1672" s="19">
        <f>(Solieusap!G656)</f>
        <v>0.64349999999999996</v>
      </c>
      <c r="H1672" s="19">
        <f>(Solieusap!H656)</f>
        <v>8.1809999999999994E-2</v>
      </c>
      <c r="I1672" s="19">
        <f>(Solieusap!I656)</f>
        <v>-0.66969999999999996</v>
      </c>
      <c r="J1672" s="19">
        <f>(Solieusap!J656)</f>
        <v>3.5300000000000002E-3</v>
      </c>
      <c r="K1672" s="19">
        <f t="shared" si="98"/>
        <v>-0.47689999999999999</v>
      </c>
      <c r="L1672" s="19">
        <f t="shared" si="99"/>
        <v>-6.0999999999999999E-2</v>
      </c>
      <c r="M1672" s="19">
        <f t="shared" si="100"/>
        <v>0.64349999999999996</v>
      </c>
    </row>
    <row r="1673" spans="1:13" hidden="1">
      <c r="A1673" s="88" t="str">
        <f>Solieusap!A1637</f>
        <v>169</v>
      </c>
      <c r="B1673" s="88" t="str">
        <f>Solieusap!B1637</f>
        <v>cb9</v>
      </c>
      <c r="C1673" s="88" t="str">
        <f>Solieusap!C1637</f>
        <v>Combination</v>
      </c>
      <c r="D1673" s="88">
        <f>Solieusap!D1637</f>
        <v>0</v>
      </c>
      <c r="E1673" s="19">
        <f>(Solieusap!E1637)</f>
        <v>-0.47949999999999998</v>
      </c>
      <c r="F1673" s="19">
        <f>(Solieusap!F1637)</f>
        <v>-0.84650000000000003</v>
      </c>
      <c r="G1673" s="19">
        <f>(Solieusap!G1637)</f>
        <v>16.077000000000002</v>
      </c>
      <c r="H1673" s="19">
        <f>(Solieusap!H1637)</f>
        <v>0.96096999999999999</v>
      </c>
      <c r="I1673" s="19">
        <f>(Solieusap!I1637)</f>
        <v>-0.42219000000000001</v>
      </c>
      <c r="J1673" s="19">
        <f>(Solieusap!J1637)</f>
        <v>-5.5000000000000003E-4</v>
      </c>
      <c r="K1673" s="19">
        <f t="shared" si="98"/>
        <v>-0.47949999999999998</v>
      </c>
      <c r="L1673" s="19">
        <f t="shared" si="99"/>
        <v>-0.84650000000000003</v>
      </c>
      <c r="M1673" s="19">
        <f t="shared" si="100"/>
        <v>16.077000000000002</v>
      </c>
    </row>
    <row r="1674" spans="1:13" hidden="1">
      <c r="A1674" s="88" t="str">
        <f>Solieusap!A1653</f>
        <v>169</v>
      </c>
      <c r="B1674" s="88" t="str">
        <f>Solieusap!B1653</f>
        <v>cb25</v>
      </c>
      <c r="C1674" s="88" t="str">
        <f>Solieusap!C1653</f>
        <v>Combination</v>
      </c>
      <c r="D1674" s="88">
        <f>Solieusap!D1653</f>
        <v>0</v>
      </c>
      <c r="E1674" s="19">
        <f>(Solieusap!E1653)</f>
        <v>-0.48039999999999999</v>
      </c>
      <c r="F1674" s="19">
        <f>(Solieusap!F1653)</f>
        <v>-0.8236</v>
      </c>
      <c r="G1674" s="19">
        <f>(Solieusap!G1653)</f>
        <v>38.471299999999999</v>
      </c>
      <c r="H1674" s="19">
        <f>(Solieusap!H1653)</f>
        <v>0.94754000000000005</v>
      </c>
      <c r="I1674" s="19">
        <f>(Solieusap!I1653)</f>
        <v>-0.42468</v>
      </c>
      <c r="J1674" s="19">
        <f>(Solieusap!J1653)</f>
        <v>-2.2000000000000001E-4</v>
      </c>
      <c r="K1674" s="19">
        <f t="shared" si="98"/>
        <v>-0.48039999999999999</v>
      </c>
      <c r="L1674" s="19">
        <f t="shared" si="99"/>
        <v>-0.8236</v>
      </c>
      <c r="M1674" s="19">
        <f t="shared" si="100"/>
        <v>38.471299999999999</v>
      </c>
    </row>
    <row r="1675" spans="1:13" hidden="1">
      <c r="A1675" s="88" t="str">
        <f>Solieusap!A1654</f>
        <v>169</v>
      </c>
      <c r="B1675" s="88" t="str">
        <f>Solieusap!B1654</f>
        <v>cb26</v>
      </c>
      <c r="C1675" s="88" t="str">
        <f>Solieusap!C1654</f>
        <v>Combination</v>
      </c>
      <c r="D1675" s="88">
        <f>Solieusap!D1654</f>
        <v>0</v>
      </c>
      <c r="E1675" s="19">
        <f>(Solieusap!E1654)</f>
        <v>-0.48130000000000001</v>
      </c>
      <c r="F1675" s="19">
        <f>(Solieusap!F1654)</f>
        <v>-0.78549999999999998</v>
      </c>
      <c r="G1675" s="19">
        <f>(Solieusap!G1654)</f>
        <v>18.141500000000001</v>
      </c>
      <c r="H1675" s="19">
        <f>(Solieusap!H1654)</f>
        <v>0.88929000000000002</v>
      </c>
      <c r="I1675" s="19">
        <f>(Solieusap!I1654)</f>
        <v>-0.42447000000000001</v>
      </c>
      <c r="J1675" s="19">
        <f>(Solieusap!J1654)</f>
        <v>-4.6999999999999999E-4</v>
      </c>
      <c r="K1675" s="19">
        <f t="shared" si="98"/>
        <v>-0.48130000000000001</v>
      </c>
      <c r="L1675" s="19">
        <f t="shared" si="99"/>
        <v>-0.78549999999999998</v>
      </c>
      <c r="M1675" s="19">
        <f t="shared" si="100"/>
        <v>18.141500000000001</v>
      </c>
    </row>
    <row r="1676" spans="1:13" hidden="1">
      <c r="A1676" s="88" t="str">
        <f>Solieusap!A1657</f>
        <v>169</v>
      </c>
      <c r="B1676" s="88" t="str">
        <f>Solieusap!B1657</f>
        <v>cb29</v>
      </c>
      <c r="C1676" s="88" t="str">
        <f>Solieusap!C1657</f>
        <v>Combination</v>
      </c>
      <c r="D1676" s="88">
        <f>Solieusap!D1657</f>
        <v>0</v>
      </c>
      <c r="E1676" s="19">
        <f>(Solieusap!E1657)</f>
        <v>-0.48149999999999998</v>
      </c>
      <c r="F1676" s="19">
        <f>(Solieusap!F1657)</f>
        <v>-0.78320000000000001</v>
      </c>
      <c r="G1676" s="19">
        <f>(Solieusap!G1657)</f>
        <v>18.047599999999999</v>
      </c>
      <c r="H1676" s="19">
        <f>(Solieusap!H1657)</f>
        <v>0.88590000000000002</v>
      </c>
      <c r="I1676" s="19">
        <f>(Solieusap!I1657)</f>
        <v>-0.42459000000000002</v>
      </c>
      <c r="J1676" s="19">
        <f>(Solieusap!J1657)</f>
        <v>-4.6999999999999999E-4</v>
      </c>
      <c r="K1676" s="19">
        <f t="shared" si="98"/>
        <v>-0.48149999999999998</v>
      </c>
      <c r="L1676" s="19">
        <f t="shared" si="99"/>
        <v>-0.78320000000000001</v>
      </c>
      <c r="M1676" s="19">
        <f t="shared" si="100"/>
        <v>18.047599999999999</v>
      </c>
    </row>
    <row r="1677" spans="1:13" hidden="1">
      <c r="A1677" s="88" t="str">
        <f>Solieusap!A1656</f>
        <v>169</v>
      </c>
      <c r="B1677" s="88" t="str">
        <f>Solieusap!B1656</f>
        <v>cb28</v>
      </c>
      <c r="C1677" s="88" t="str">
        <f>Solieusap!C1656</f>
        <v>Combination</v>
      </c>
      <c r="D1677" s="88">
        <f>Solieusap!D1656</f>
        <v>0</v>
      </c>
      <c r="E1677" s="19">
        <f>(Solieusap!E1656)</f>
        <v>-0.48199999999999998</v>
      </c>
      <c r="F1677" s="19">
        <f>(Solieusap!F1656)</f>
        <v>-0.80379999999999996</v>
      </c>
      <c r="G1677" s="19">
        <f>(Solieusap!G1656)</f>
        <v>18.105599999999999</v>
      </c>
      <c r="H1677" s="19">
        <f>(Solieusap!H1656)</f>
        <v>0.91474</v>
      </c>
      <c r="I1677" s="19">
        <f>(Solieusap!I1656)</f>
        <v>-0.42541000000000001</v>
      </c>
      <c r="J1677" s="19">
        <f>(Solieusap!J1656)</f>
        <v>-4.0999999999999999E-4</v>
      </c>
      <c r="K1677" s="19">
        <f t="shared" si="98"/>
        <v>-0.48199999999999998</v>
      </c>
      <c r="L1677" s="19">
        <f t="shared" si="99"/>
        <v>-0.80379999999999996</v>
      </c>
      <c r="M1677" s="19">
        <f t="shared" si="100"/>
        <v>18.105599999999999</v>
      </c>
    </row>
    <row r="1678" spans="1:13" hidden="1">
      <c r="A1678" s="88" t="str">
        <f>Solieusap!A1655</f>
        <v>169</v>
      </c>
      <c r="B1678" s="88" t="str">
        <f>Solieusap!B1655</f>
        <v>cb27</v>
      </c>
      <c r="C1678" s="88" t="str">
        <f>Solieusap!C1655</f>
        <v>Combination</v>
      </c>
      <c r="D1678" s="88">
        <f>Solieusap!D1655</f>
        <v>0</v>
      </c>
      <c r="E1678" s="19">
        <f>(Solieusap!E1655)</f>
        <v>-0.48309999999999997</v>
      </c>
      <c r="F1678" s="19">
        <f>(Solieusap!F1655)</f>
        <v>-0.82630000000000003</v>
      </c>
      <c r="G1678" s="19">
        <f>(Solieusap!G1655)</f>
        <v>18.017700000000001</v>
      </c>
      <c r="H1678" s="19">
        <f>(Solieusap!H1655)</f>
        <v>0.94604999999999995</v>
      </c>
      <c r="I1678" s="19">
        <f>(Solieusap!I1655)</f>
        <v>-0.42682999999999999</v>
      </c>
      <c r="J1678" s="19">
        <f>(Solieusap!J1655)</f>
        <v>-2.0000000000000001E-4</v>
      </c>
      <c r="K1678" s="19">
        <f t="shared" si="98"/>
        <v>-0.48309999999999997</v>
      </c>
      <c r="L1678" s="19">
        <f t="shared" si="99"/>
        <v>-0.82630000000000003</v>
      </c>
      <c r="M1678" s="19">
        <f t="shared" si="100"/>
        <v>18.017700000000001</v>
      </c>
    </row>
    <row r="1679" spans="1:13" hidden="1">
      <c r="A1679" s="88" t="str">
        <f>Solieusap!A1116</f>
        <v>147</v>
      </c>
      <c r="B1679" s="88" t="str">
        <f>Solieusap!B1116</f>
        <v>GX</v>
      </c>
      <c r="C1679" s="88" t="str">
        <f>Solieusap!C1116</f>
        <v>LinStatic</v>
      </c>
      <c r="D1679" s="88">
        <f>Solieusap!D1116</f>
        <v>0</v>
      </c>
      <c r="E1679" s="19">
        <f>(Solieusap!E1116)</f>
        <v>-0.48670000000000002</v>
      </c>
      <c r="F1679" s="19">
        <f>(Solieusap!F1116)</f>
        <v>1.37E-2</v>
      </c>
      <c r="G1679" s="19">
        <f>(Solieusap!G1116)</f>
        <v>0.441</v>
      </c>
      <c r="H1679" s="19">
        <f>(Solieusap!H1116)</f>
        <v>-1.9900000000000001E-2</v>
      </c>
      <c r="I1679" s="19">
        <f>(Solieusap!I1116)</f>
        <v>-0.68547000000000002</v>
      </c>
      <c r="J1679" s="19">
        <f>(Solieusap!J1116)</f>
        <v>3.5100000000000001E-3</v>
      </c>
      <c r="K1679" s="19">
        <f t="shared" si="98"/>
        <v>-0.48670000000000002</v>
      </c>
      <c r="L1679" s="19">
        <f t="shared" si="99"/>
        <v>1.37E-2</v>
      </c>
      <c r="M1679" s="19">
        <f t="shared" si="100"/>
        <v>0.441</v>
      </c>
    </row>
    <row r="1680" spans="1:13" hidden="1">
      <c r="A1680" s="88" t="str">
        <f>Solieusap!A1070</f>
        <v>145</v>
      </c>
      <c r="B1680" s="88" t="str">
        <f>Solieusap!B1070</f>
        <v>GX</v>
      </c>
      <c r="C1680" s="88" t="str">
        <f>Solieusap!C1070</f>
        <v>LinStatic</v>
      </c>
      <c r="D1680" s="88">
        <f>Solieusap!D1070</f>
        <v>0</v>
      </c>
      <c r="E1680" s="19">
        <f>(Solieusap!E1070)</f>
        <v>-0.4869</v>
      </c>
      <c r="F1680" s="19">
        <f>(Solieusap!F1070)</f>
        <v>-1.41E-2</v>
      </c>
      <c r="G1680" s="19">
        <f>(Solieusap!G1070)</f>
        <v>-0.44019999999999998</v>
      </c>
      <c r="H1680" s="19">
        <f>(Solieusap!H1070)</f>
        <v>2.043E-2</v>
      </c>
      <c r="I1680" s="19">
        <f>(Solieusap!I1070)</f>
        <v>-0.68566000000000005</v>
      </c>
      <c r="J1680" s="19">
        <f>(Solieusap!J1070)</f>
        <v>3.5200000000000001E-3</v>
      </c>
      <c r="K1680" s="19">
        <f t="shared" si="98"/>
        <v>-0.4869</v>
      </c>
      <c r="L1680" s="19">
        <f t="shared" si="99"/>
        <v>-1.41E-2</v>
      </c>
      <c r="M1680" s="19">
        <f t="shared" si="100"/>
        <v>-0.44019999999999998</v>
      </c>
    </row>
    <row r="1681" spans="1:13" hidden="1">
      <c r="A1681" s="88" t="str">
        <f>Solieusap!A1629</f>
        <v>169</v>
      </c>
      <c r="B1681" s="88" t="str">
        <f>Solieusap!B1629</f>
        <v>CB1</v>
      </c>
      <c r="C1681" s="88" t="str">
        <f>Solieusap!C1629</f>
        <v>Combination</v>
      </c>
      <c r="D1681" s="88">
        <f>Solieusap!D1629</f>
        <v>0</v>
      </c>
      <c r="E1681" s="19">
        <f>(Solieusap!E1629)</f>
        <v>-0.48899999999999999</v>
      </c>
      <c r="F1681" s="19">
        <f>(Solieusap!F1629)</f>
        <v>-0.22090000000000001</v>
      </c>
      <c r="G1681" s="19">
        <f>(Solieusap!G1629)</f>
        <v>39.767200000000003</v>
      </c>
      <c r="H1681" s="19">
        <f>(Solieusap!H1629)</f>
        <v>0.23136999999999999</v>
      </c>
      <c r="I1681" s="19">
        <f>(Solieusap!I1629)</f>
        <v>-0.43813000000000002</v>
      </c>
      <c r="J1681" s="19">
        <f>(Solieusap!J1629)</f>
        <v>4.6999999999999999E-4</v>
      </c>
      <c r="K1681" s="19">
        <f t="shared" si="98"/>
        <v>-0.48899999999999999</v>
      </c>
      <c r="L1681" s="19">
        <f t="shared" si="99"/>
        <v>-0.22090000000000001</v>
      </c>
      <c r="M1681" s="19">
        <f t="shared" si="100"/>
        <v>39.767200000000003</v>
      </c>
    </row>
    <row r="1682" spans="1:13" hidden="1">
      <c r="A1682" s="88" t="str">
        <f>Solieusap!A1617</f>
        <v>169</v>
      </c>
      <c r="B1682" s="88" t="str">
        <f>Solieusap!B1617</f>
        <v>TT</v>
      </c>
      <c r="C1682" s="88" t="str">
        <f>Solieusap!C1617</f>
        <v>LinStatic</v>
      </c>
      <c r="D1682" s="88">
        <f>Solieusap!D1617</f>
        <v>0</v>
      </c>
      <c r="E1682" s="19">
        <f>(Solieusap!E1617)</f>
        <v>-0.48909999999999998</v>
      </c>
      <c r="F1682" s="19">
        <f>(Solieusap!F1617)</f>
        <v>-0.17130000000000001</v>
      </c>
      <c r="G1682" s="19">
        <f>(Solieusap!G1617)</f>
        <v>14.7357</v>
      </c>
      <c r="H1682" s="19">
        <f>(Solieusap!H1617)</f>
        <v>0.15695999999999999</v>
      </c>
      <c r="I1682" s="19">
        <f>(Solieusap!I1617)</f>
        <v>-0.43701000000000001</v>
      </c>
      <c r="J1682" s="19">
        <f>(Solieusap!J1617)</f>
        <v>1.9000000000000001E-4</v>
      </c>
      <c r="K1682" s="19">
        <f t="shared" si="98"/>
        <v>-0.48909999999999998</v>
      </c>
      <c r="L1682" s="19">
        <f t="shared" si="99"/>
        <v>-0.17130000000000001</v>
      </c>
      <c r="M1682" s="19">
        <f t="shared" si="100"/>
        <v>14.7357</v>
      </c>
    </row>
    <row r="1683" spans="1:13" hidden="1">
      <c r="A1683" s="88" t="str">
        <f>Solieusap!A1630</f>
        <v>169</v>
      </c>
      <c r="B1683" s="88" t="str">
        <f>Solieusap!B1630</f>
        <v>CB2</v>
      </c>
      <c r="C1683" s="88" t="str">
        <f>Solieusap!C1630</f>
        <v>Combination</v>
      </c>
      <c r="D1683" s="88">
        <f>Solieusap!D1630</f>
        <v>0</v>
      </c>
      <c r="E1683" s="19">
        <f>(Solieusap!E1630)</f>
        <v>-0.49</v>
      </c>
      <c r="F1683" s="19">
        <f>(Solieusap!F1630)</f>
        <v>-0.17849999999999999</v>
      </c>
      <c r="G1683" s="19">
        <f>(Solieusap!G1630)</f>
        <v>17.178599999999999</v>
      </c>
      <c r="H1683" s="19">
        <f>(Solieusap!H1630)</f>
        <v>0.16664000000000001</v>
      </c>
      <c r="I1683" s="19">
        <f>(Solieusap!I1630)</f>
        <v>-0.43791000000000002</v>
      </c>
      <c r="J1683" s="19">
        <f>(Solieusap!J1630)</f>
        <v>2.0000000000000001E-4</v>
      </c>
      <c r="K1683" s="19">
        <f t="shared" si="98"/>
        <v>-0.49</v>
      </c>
      <c r="L1683" s="19">
        <f t="shared" si="99"/>
        <v>-0.17849999999999999</v>
      </c>
      <c r="M1683" s="19">
        <f t="shared" si="100"/>
        <v>17.178599999999999</v>
      </c>
    </row>
    <row r="1684" spans="1:13" hidden="1">
      <c r="A1684" s="88" t="str">
        <f>Solieusap!A1633</f>
        <v>169</v>
      </c>
      <c r="B1684" s="88" t="str">
        <f>Solieusap!B1633</f>
        <v>cb5</v>
      </c>
      <c r="C1684" s="88" t="str">
        <f>Solieusap!C1633</f>
        <v>Combination</v>
      </c>
      <c r="D1684" s="88">
        <f>Solieusap!D1633</f>
        <v>0</v>
      </c>
      <c r="E1684" s="19">
        <f>(Solieusap!E1633)</f>
        <v>-0.49020000000000002</v>
      </c>
      <c r="F1684" s="19">
        <f>(Solieusap!F1633)</f>
        <v>-0.17599999999999999</v>
      </c>
      <c r="G1684" s="19">
        <f>(Solieusap!G1633)</f>
        <v>17.074300000000001</v>
      </c>
      <c r="H1684" s="19">
        <f>(Solieusap!H1633)</f>
        <v>0.16288</v>
      </c>
      <c r="I1684" s="19">
        <f>(Solieusap!I1633)</f>
        <v>-0.43802999999999997</v>
      </c>
      <c r="J1684" s="19">
        <f>(Solieusap!J1633)</f>
        <v>1.9000000000000001E-4</v>
      </c>
      <c r="K1684" s="19">
        <f t="shared" si="98"/>
        <v>-0.49020000000000002</v>
      </c>
      <c r="L1684" s="19">
        <f t="shared" si="99"/>
        <v>-0.17599999999999999</v>
      </c>
      <c r="M1684" s="19">
        <f t="shared" si="100"/>
        <v>17.074300000000001</v>
      </c>
    </row>
    <row r="1685" spans="1:13" hidden="1">
      <c r="A1685" s="88" t="str">
        <f>Solieusap!A1632</f>
        <v>169</v>
      </c>
      <c r="B1685" s="88" t="str">
        <f>Solieusap!B1632</f>
        <v>cb4</v>
      </c>
      <c r="C1685" s="88" t="str">
        <f>Solieusap!C1632</f>
        <v>Combination</v>
      </c>
      <c r="D1685" s="88">
        <f>Solieusap!D1632</f>
        <v>0</v>
      </c>
      <c r="E1685" s="19">
        <f>(Solieusap!E1632)</f>
        <v>-0.49080000000000001</v>
      </c>
      <c r="F1685" s="19">
        <f>(Solieusap!F1632)</f>
        <v>-0.1988</v>
      </c>
      <c r="G1685" s="19">
        <f>(Solieusap!G1632)</f>
        <v>17.1387</v>
      </c>
      <c r="H1685" s="19">
        <f>(Solieusap!H1632)</f>
        <v>0.19492000000000001</v>
      </c>
      <c r="I1685" s="19">
        <f>(Solieusap!I1632)</f>
        <v>-0.43895000000000001</v>
      </c>
      <c r="J1685" s="19">
        <f>(Solieusap!J1632)</f>
        <v>2.5999999999999998E-4</v>
      </c>
      <c r="K1685" s="19">
        <f t="shared" si="98"/>
        <v>-0.49080000000000001</v>
      </c>
      <c r="L1685" s="19">
        <f t="shared" si="99"/>
        <v>-0.1988</v>
      </c>
      <c r="M1685" s="19">
        <f t="shared" si="100"/>
        <v>17.1387</v>
      </c>
    </row>
    <row r="1686" spans="1:13" hidden="1">
      <c r="A1686" s="88" t="str">
        <f>Solieusap!A1162</f>
        <v>149</v>
      </c>
      <c r="B1686" s="88" t="str">
        <f>Solieusap!B1162</f>
        <v>GX</v>
      </c>
      <c r="C1686" s="88" t="str">
        <f>Solieusap!C1162</f>
        <v>LinStatic</v>
      </c>
      <c r="D1686" s="88">
        <f>Solieusap!D1162</f>
        <v>0</v>
      </c>
      <c r="E1686" s="19">
        <f>(Solieusap!E1162)</f>
        <v>-0.49199999999999999</v>
      </c>
      <c r="F1686" s="19">
        <f>(Solieusap!F1162)</f>
        <v>5.8099999999999999E-2</v>
      </c>
      <c r="G1686" s="19">
        <f>(Solieusap!G1162)</f>
        <v>-0.56850000000000001</v>
      </c>
      <c r="H1686" s="19">
        <f>(Solieusap!H1162)</f>
        <v>-7.8969999999999999E-2</v>
      </c>
      <c r="I1686" s="19">
        <f>(Solieusap!I1162)</f>
        <v>-0.69001000000000001</v>
      </c>
      <c r="J1686" s="19">
        <f>(Solieusap!J1162)</f>
        <v>3.0799999999999998E-3</v>
      </c>
      <c r="K1686" s="19">
        <f t="shared" si="98"/>
        <v>-0.49199999999999999</v>
      </c>
      <c r="L1686" s="19">
        <f t="shared" si="99"/>
        <v>5.8099999999999999E-2</v>
      </c>
      <c r="M1686" s="19">
        <f t="shared" si="100"/>
        <v>-0.56850000000000001</v>
      </c>
    </row>
    <row r="1687" spans="1:13" hidden="1">
      <c r="A1687" s="88" t="str">
        <f>Solieusap!A1024</f>
        <v>143</v>
      </c>
      <c r="B1687" s="88" t="str">
        <f>Solieusap!B1024</f>
        <v>GX</v>
      </c>
      <c r="C1687" s="88" t="str">
        <f>Solieusap!C1024</f>
        <v>LinStatic</v>
      </c>
      <c r="D1687" s="88">
        <f>Solieusap!D1024</f>
        <v>0</v>
      </c>
      <c r="E1687" s="19">
        <f>(Solieusap!E1024)</f>
        <v>-0.49209999999999998</v>
      </c>
      <c r="F1687" s="19">
        <f>(Solieusap!F1024)</f>
        <v>-5.8200000000000002E-2</v>
      </c>
      <c r="G1687" s="19">
        <f>(Solieusap!G1024)</f>
        <v>0.56589999999999996</v>
      </c>
      <c r="H1687" s="19">
        <f>(Solieusap!H1024)</f>
        <v>7.9140000000000002E-2</v>
      </c>
      <c r="I1687" s="19">
        <f>(Solieusap!I1024)</f>
        <v>-0.69025000000000003</v>
      </c>
      <c r="J1687" s="19">
        <f>(Solieusap!J1024)</f>
        <v>3.0300000000000001E-3</v>
      </c>
      <c r="K1687" s="19">
        <f t="shared" si="98"/>
        <v>-0.49209999999999998</v>
      </c>
      <c r="L1687" s="19">
        <f t="shared" si="99"/>
        <v>-5.8200000000000002E-2</v>
      </c>
      <c r="M1687" s="19">
        <f t="shared" si="100"/>
        <v>0.56589999999999996</v>
      </c>
    </row>
    <row r="1688" spans="1:13" hidden="1">
      <c r="A1688" s="88" t="str">
        <f>Solieusap!A1631</f>
        <v>169</v>
      </c>
      <c r="B1688" s="88" t="str">
        <f>Solieusap!B1631</f>
        <v>CB3</v>
      </c>
      <c r="C1688" s="88" t="str">
        <f>Solieusap!C1631</f>
        <v>Combination</v>
      </c>
      <c r="D1688" s="88">
        <f>Solieusap!D1631</f>
        <v>0</v>
      </c>
      <c r="E1688" s="19">
        <f>(Solieusap!E1631)</f>
        <v>-0.49209999999999998</v>
      </c>
      <c r="F1688" s="19">
        <f>(Solieusap!F1631)</f>
        <v>-0.2238</v>
      </c>
      <c r="G1688" s="19">
        <f>(Solieusap!G1631)</f>
        <v>17.041</v>
      </c>
      <c r="H1688" s="19">
        <f>(Solieusap!H1631)</f>
        <v>0.22972000000000001</v>
      </c>
      <c r="I1688" s="19">
        <f>(Solieusap!I1631)</f>
        <v>-0.44052000000000002</v>
      </c>
      <c r="J1688" s="19">
        <f>(Solieusap!J1631)</f>
        <v>5.0000000000000001E-4</v>
      </c>
      <c r="K1688" s="19">
        <f t="shared" si="98"/>
        <v>-0.49209999999999998</v>
      </c>
      <c r="L1688" s="19">
        <f t="shared" si="99"/>
        <v>-0.2238</v>
      </c>
      <c r="M1688" s="19">
        <f t="shared" si="100"/>
        <v>17.041</v>
      </c>
    </row>
    <row r="1689" spans="1:13" hidden="1">
      <c r="A1689" s="88" t="str">
        <f>Solieusap!A351</f>
        <v>107</v>
      </c>
      <c r="B1689" s="88" t="str">
        <f>Solieusap!B351</f>
        <v>cb11</v>
      </c>
      <c r="C1689" s="88" t="str">
        <f>Solieusap!C351</f>
        <v>Combination</v>
      </c>
      <c r="D1689" s="88">
        <f>Solieusap!D351</f>
        <v>0</v>
      </c>
      <c r="E1689" s="19">
        <f>(Solieusap!E351)</f>
        <v>-0.49330000000000002</v>
      </c>
      <c r="F1689" s="19">
        <f>(Solieusap!F351)</f>
        <v>0.12759999999999999</v>
      </c>
      <c r="G1689" s="19">
        <f>(Solieusap!G351)</f>
        <v>24.9588</v>
      </c>
      <c r="H1689" s="19">
        <f>(Solieusap!H351)</f>
        <v>-9.6839999999999996E-2</v>
      </c>
      <c r="I1689" s="19">
        <f>(Solieusap!I351)</f>
        <v>-0.64554999999999996</v>
      </c>
      <c r="J1689" s="19">
        <f>(Solieusap!J351)</f>
        <v>3.7000000000000002E-3</v>
      </c>
      <c r="K1689" s="19">
        <f t="shared" si="98"/>
        <v>-0.49330000000000002</v>
      </c>
      <c r="L1689" s="19">
        <f t="shared" si="99"/>
        <v>0.12759999999999999</v>
      </c>
      <c r="M1689" s="19">
        <f t="shared" si="100"/>
        <v>24.9588</v>
      </c>
    </row>
    <row r="1690" spans="1:13" hidden="1">
      <c r="A1690" s="88" t="str">
        <f>Solieusap!A353</f>
        <v>107</v>
      </c>
      <c r="B1690" s="88" t="str">
        <f>Solieusap!B353</f>
        <v>cb13</v>
      </c>
      <c r="C1690" s="88" t="str">
        <f>Solieusap!C353</f>
        <v>Combination</v>
      </c>
      <c r="D1690" s="88">
        <f>Solieusap!D353</f>
        <v>0</v>
      </c>
      <c r="E1690" s="19">
        <f>(Solieusap!E353)</f>
        <v>-0.4945</v>
      </c>
      <c r="F1690" s="19">
        <f>(Solieusap!F353)</f>
        <v>4.2999999999999997E-2</v>
      </c>
      <c r="G1690" s="19">
        <f>(Solieusap!G353)</f>
        <v>24.697500000000002</v>
      </c>
      <c r="H1690" s="19">
        <f>(Solieusap!H353)</f>
        <v>-1.1140000000000001E-2</v>
      </c>
      <c r="I1690" s="19">
        <f>(Solieusap!I353)</f>
        <v>-0.64663000000000004</v>
      </c>
      <c r="J1690" s="19">
        <f>(Solieusap!J353)</f>
        <v>3.6700000000000001E-3</v>
      </c>
      <c r="K1690" s="19">
        <f t="shared" si="98"/>
        <v>-0.4945</v>
      </c>
      <c r="L1690" s="19">
        <f t="shared" si="99"/>
        <v>4.2999999999999997E-2</v>
      </c>
      <c r="M1690" s="19">
        <f t="shared" si="100"/>
        <v>24.697500000000002</v>
      </c>
    </row>
    <row r="1691" spans="1:13" hidden="1">
      <c r="A1691" s="88" t="str">
        <f>Solieusap!A840</f>
        <v>135</v>
      </c>
      <c r="B1691" s="88" t="str">
        <f>Solieusap!B840</f>
        <v>GX</v>
      </c>
      <c r="C1691" s="88" t="str">
        <f>Solieusap!C840</f>
        <v>LinStatic</v>
      </c>
      <c r="D1691" s="88">
        <f>Solieusap!D840</f>
        <v>0</v>
      </c>
      <c r="E1691" s="19">
        <f>(Solieusap!E840)</f>
        <v>-0.49490000000000001</v>
      </c>
      <c r="F1691" s="19">
        <f>(Solieusap!F840)</f>
        <v>7.9200000000000007E-2</v>
      </c>
      <c r="G1691" s="19">
        <f>(Solieusap!G840)</f>
        <v>0.42170000000000002</v>
      </c>
      <c r="H1691" s="19">
        <f>(Solieusap!H840)</f>
        <v>-0.10748000000000001</v>
      </c>
      <c r="I1691" s="19">
        <f>(Solieusap!I840)</f>
        <v>-0.68591999999999997</v>
      </c>
      <c r="J1691" s="19">
        <f>(Solieusap!J840)</f>
        <v>2.63E-3</v>
      </c>
      <c r="K1691" s="19">
        <f t="shared" si="98"/>
        <v>-0.49490000000000001</v>
      </c>
      <c r="L1691" s="19">
        <f t="shared" si="99"/>
        <v>7.9200000000000007E-2</v>
      </c>
      <c r="M1691" s="19">
        <f t="shared" si="100"/>
        <v>0.42170000000000002</v>
      </c>
    </row>
    <row r="1692" spans="1:13" hidden="1">
      <c r="A1692" s="88" t="str">
        <f>Solieusap!A354</f>
        <v>107</v>
      </c>
      <c r="B1692" s="88" t="str">
        <f>Solieusap!B354</f>
        <v>cb14</v>
      </c>
      <c r="C1692" s="88" t="str">
        <f>Solieusap!C354</f>
        <v>Combination</v>
      </c>
      <c r="D1692" s="88">
        <f>Solieusap!D354</f>
        <v>0</v>
      </c>
      <c r="E1692" s="19">
        <f>(Solieusap!E354)</f>
        <v>-0.496</v>
      </c>
      <c r="F1692" s="19">
        <f>(Solieusap!F354)</f>
        <v>0.1283</v>
      </c>
      <c r="G1692" s="19">
        <f>(Solieusap!G354)</f>
        <v>22.9816</v>
      </c>
      <c r="H1692" s="19">
        <f>(Solieusap!H354)</f>
        <v>-9.8989999999999995E-2</v>
      </c>
      <c r="I1692" s="19">
        <f>(Solieusap!I354)</f>
        <v>-0.64793999999999996</v>
      </c>
      <c r="J1692" s="19">
        <f>(Solieusap!J354)</f>
        <v>3.7000000000000002E-3</v>
      </c>
      <c r="K1692" s="19">
        <f t="shared" si="98"/>
        <v>-0.496</v>
      </c>
      <c r="L1692" s="19">
        <f t="shared" si="99"/>
        <v>0.1283</v>
      </c>
      <c r="M1692" s="19">
        <f t="shared" si="100"/>
        <v>22.9816</v>
      </c>
    </row>
    <row r="1693" spans="1:13" hidden="1">
      <c r="A1693" s="88" t="str">
        <f>Solieusap!A1648</f>
        <v>169</v>
      </c>
      <c r="B1693" s="88" t="str">
        <f>Solieusap!B1648</f>
        <v>cb20</v>
      </c>
      <c r="C1693" s="88" t="str">
        <f>Solieusap!C1648</f>
        <v>Combination</v>
      </c>
      <c r="D1693" s="88">
        <f>Solieusap!D1648</f>
        <v>0</v>
      </c>
      <c r="E1693" s="19">
        <f>(Solieusap!E1648)</f>
        <v>-0.49630000000000002</v>
      </c>
      <c r="F1693" s="19">
        <f>(Solieusap!F1648)</f>
        <v>0.3982</v>
      </c>
      <c r="G1693" s="19">
        <f>(Solieusap!G1648)</f>
        <v>36.350499999999997</v>
      </c>
      <c r="H1693" s="19">
        <f>(Solieusap!H1648)</f>
        <v>-0.44311</v>
      </c>
      <c r="I1693" s="19">
        <f>(Solieusap!I1648)</f>
        <v>-0.44940000000000002</v>
      </c>
      <c r="J1693" s="19">
        <f>(Solieusap!J1648)</f>
        <v>1.0200000000000001E-3</v>
      </c>
      <c r="K1693" s="19">
        <f t="shared" si="98"/>
        <v>-0.49630000000000002</v>
      </c>
      <c r="L1693" s="19">
        <f t="shared" si="99"/>
        <v>0.3982</v>
      </c>
      <c r="M1693" s="19">
        <f t="shared" si="100"/>
        <v>36.350499999999997</v>
      </c>
    </row>
    <row r="1694" spans="1:13" hidden="1">
      <c r="A1694" s="88" t="str">
        <f>Solieusap!A610</f>
        <v>125</v>
      </c>
      <c r="B1694" s="88" t="str">
        <f>Solieusap!B610</f>
        <v>GX</v>
      </c>
      <c r="C1694" s="88" t="str">
        <f>Solieusap!C610</f>
        <v>LinStatic</v>
      </c>
      <c r="D1694" s="88">
        <f>Solieusap!D610</f>
        <v>0</v>
      </c>
      <c r="E1694" s="19">
        <f>(Solieusap!E610)</f>
        <v>-0.49640000000000001</v>
      </c>
      <c r="F1694" s="19">
        <f>(Solieusap!F610)</f>
        <v>-7.9100000000000004E-2</v>
      </c>
      <c r="G1694" s="19">
        <f>(Solieusap!G610)</f>
        <v>-0.43059999999999998</v>
      </c>
      <c r="H1694" s="19">
        <f>(Solieusap!H610)</f>
        <v>0.10729</v>
      </c>
      <c r="I1694" s="19">
        <f>(Solieusap!I610)</f>
        <v>-0.68764000000000003</v>
      </c>
      <c r="J1694" s="19">
        <f>(Solieusap!J610)</f>
        <v>2.5600000000000002E-3</v>
      </c>
      <c r="K1694" s="19">
        <f t="shared" si="98"/>
        <v>-0.49640000000000001</v>
      </c>
      <c r="L1694" s="19">
        <f t="shared" si="99"/>
        <v>-7.9100000000000004E-2</v>
      </c>
      <c r="M1694" s="19">
        <f t="shared" si="100"/>
        <v>-0.43059999999999998</v>
      </c>
    </row>
    <row r="1695" spans="1:13" hidden="1">
      <c r="A1695" s="88" t="str">
        <f>Solieusap!A1636</f>
        <v>169</v>
      </c>
      <c r="B1695" s="88" t="str">
        <f>Solieusap!B1636</f>
        <v>cb8</v>
      </c>
      <c r="C1695" s="88" t="str">
        <f>Solieusap!C1636</f>
        <v>Combination</v>
      </c>
      <c r="D1695" s="88">
        <f>Solieusap!D1636</f>
        <v>0</v>
      </c>
      <c r="E1695" s="19">
        <f>(Solieusap!E1636)</f>
        <v>-0.49719999999999998</v>
      </c>
      <c r="F1695" s="19">
        <f>(Solieusap!F1636)</f>
        <v>0.5111</v>
      </c>
      <c r="G1695" s="19">
        <f>(Solieusap!G1636)</f>
        <v>13.720700000000001</v>
      </c>
      <c r="H1695" s="19">
        <f>(Solieusap!H1636)</f>
        <v>-0.58418999999999999</v>
      </c>
      <c r="I1695" s="19">
        <f>(Solieusap!I1636)</f>
        <v>-0.44964999999999999</v>
      </c>
      <c r="J1695" s="19">
        <f>(Solieusap!J1636)</f>
        <v>8.3000000000000001E-4</v>
      </c>
      <c r="K1695" s="19">
        <f t="shared" si="98"/>
        <v>-0.49719999999999998</v>
      </c>
      <c r="L1695" s="19">
        <f t="shared" si="99"/>
        <v>0.5111</v>
      </c>
      <c r="M1695" s="19">
        <f t="shared" si="100"/>
        <v>13.720700000000001</v>
      </c>
    </row>
    <row r="1696" spans="1:13" hidden="1">
      <c r="A1696" s="88" t="str">
        <f>Solieusap!A1649</f>
        <v>169</v>
      </c>
      <c r="B1696" s="88" t="str">
        <f>Solieusap!B1649</f>
        <v>cb21</v>
      </c>
      <c r="C1696" s="88" t="str">
        <f>Solieusap!C1649</f>
        <v>Combination</v>
      </c>
      <c r="D1696" s="88">
        <f>Solieusap!D1649</f>
        <v>0</v>
      </c>
      <c r="E1696" s="19">
        <f>(Solieusap!E1649)</f>
        <v>-0.49719999999999998</v>
      </c>
      <c r="F1696" s="19">
        <f>(Solieusap!F1649)</f>
        <v>0.43630000000000002</v>
      </c>
      <c r="G1696" s="19">
        <f>(Solieusap!G1649)</f>
        <v>16.020800000000001</v>
      </c>
      <c r="H1696" s="19">
        <f>(Solieusap!H1649)</f>
        <v>-0.50136000000000003</v>
      </c>
      <c r="I1696" s="19">
        <f>(Solieusap!I1649)</f>
        <v>-0.44918999999999998</v>
      </c>
      <c r="J1696" s="19">
        <f>(Solieusap!J1649)</f>
        <v>7.6999999999999996E-4</v>
      </c>
      <c r="K1696" s="19">
        <f t="shared" si="98"/>
        <v>-0.49719999999999998</v>
      </c>
      <c r="L1696" s="19">
        <f t="shared" si="99"/>
        <v>0.43630000000000002</v>
      </c>
      <c r="M1696" s="19">
        <f t="shared" si="100"/>
        <v>16.020800000000001</v>
      </c>
    </row>
    <row r="1697" spans="1:13" hidden="1">
      <c r="A1697" s="88" t="str">
        <f>Solieusap!A1652</f>
        <v>169</v>
      </c>
      <c r="B1697" s="88" t="str">
        <f>Solieusap!B1652</f>
        <v>cb24</v>
      </c>
      <c r="C1697" s="88" t="str">
        <f>Solieusap!C1652</f>
        <v>Combination</v>
      </c>
      <c r="D1697" s="88">
        <f>Solieusap!D1652</f>
        <v>0</v>
      </c>
      <c r="E1697" s="19">
        <f>(Solieusap!E1652)</f>
        <v>-0.49740000000000001</v>
      </c>
      <c r="F1697" s="19">
        <f>(Solieusap!F1652)</f>
        <v>0.43859999999999999</v>
      </c>
      <c r="G1697" s="19">
        <f>(Solieusap!G1652)</f>
        <v>15.9269</v>
      </c>
      <c r="H1697" s="19">
        <f>(Solieusap!H1652)</f>
        <v>-0.50475000000000003</v>
      </c>
      <c r="I1697" s="19">
        <f>(Solieusap!I1652)</f>
        <v>-0.44929999999999998</v>
      </c>
      <c r="J1697" s="19">
        <f>(Solieusap!J1652)</f>
        <v>7.6999999999999996E-4</v>
      </c>
      <c r="K1697" s="19">
        <f t="shared" si="98"/>
        <v>-0.49740000000000001</v>
      </c>
      <c r="L1697" s="19">
        <f t="shared" si="99"/>
        <v>0.43859999999999999</v>
      </c>
      <c r="M1697" s="19">
        <f t="shared" si="100"/>
        <v>15.9269</v>
      </c>
    </row>
    <row r="1698" spans="1:13" hidden="1">
      <c r="A1698" s="88" t="str">
        <f>Solieusap!A1651</f>
        <v>169</v>
      </c>
      <c r="B1698" s="88" t="str">
        <f>Solieusap!B1651</f>
        <v>cb23</v>
      </c>
      <c r="C1698" s="88" t="str">
        <f>Solieusap!C1651</f>
        <v>Combination</v>
      </c>
      <c r="D1698" s="88">
        <f>Solieusap!D1651</f>
        <v>0</v>
      </c>
      <c r="E1698" s="19">
        <f>(Solieusap!E1651)</f>
        <v>-0.49790000000000001</v>
      </c>
      <c r="F1698" s="19">
        <f>(Solieusap!F1651)</f>
        <v>0.41810000000000003</v>
      </c>
      <c r="G1698" s="19">
        <f>(Solieusap!G1651)</f>
        <v>15.9849</v>
      </c>
      <c r="H1698" s="19">
        <f>(Solieusap!H1651)</f>
        <v>-0.47591</v>
      </c>
      <c r="I1698" s="19">
        <f>(Solieusap!I1651)</f>
        <v>-0.45012999999999997</v>
      </c>
      <c r="J1698" s="19">
        <f>(Solieusap!J1651)</f>
        <v>8.3000000000000001E-4</v>
      </c>
      <c r="K1698" s="19">
        <f t="shared" si="98"/>
        <v>-0.49790000000000001</v>
      </c>
      <c r="L1698" s="19">
        <f t="shared" si="99"/>
        <v>0.41810000000000003</v>
      </c>
      <c r="M1698" s="19">
        <f t="shared" si="100"/>
        <v>15.9849</v>
      </c>
    </row>
    <row r="1699" spans="1:13" hidden="1">
      <c r="A1699" s="88" t="str">
        <f>Solieusap!A1650</f>
        <v>169</v>
      </c>
      <c r="B1699" s="88" t="str">
        <f>Solieusap!B1650</f>
        <v>cb22</v>
      </c>
      <c r="C1699" s="88" t="str">
        <f>Solieusap!C1650</f>
        <v>Combination</v>
      </c>
      <c r="D1699" s="88">
        <f>Solieusap!D1650</f>
        <v>0</v>
      </c>
      <c r="E1699" s="19">
        <f>(Solieusap!E1650)</f>
        <v>-0.499</v>
      </c>
      <c r="F1699" s="19">
        <f>(Solieusap!F1650)</f>
        <v>0.39560000000000001</v>
      </c>
      <c r="G1699" s="19">
        <f>(Solieusap!G1650)</f>
        <v>15.897</v>
      </c>
      <c r="H1699" s="19">
        <f>(Solieusap!H1650)</f>
        <v>-0.44458999999999999</v>
      </c>
      <c r="I1699" s="19">
        <f>(Solieusap!I1650)</f>
        <v>-0.45154</v>
      </c>
      <c r="J1699" s="19">
        <f>(Solieusap!J1650)</f>
        <v>1.0399999999999999E-3</v>
      </c>
      <c r="K1699" s="19">
        <f t="shared" si="98"/>
        <v>-0.499</v>
      </c>
      <c r="L1699" s="19">
        <f t="shared" si="99"/>
        <v>0.39560000000000001</v>
      </c>
      <c r="M1699" s="19">
        <f t="shared" si="100"/>
        <v>15.897</v>
      </c>
    </row>
    <row r="1700" spans="1:13" hidden="1">
      <c r="A1700" s="88" t="str">
        <f>Solieusap!A1208</f>
        <v>151</v>
      </c>
      <c r="B1700" s="88" t="str">
        <f>Solieusap!B1208</f>
        <v>GX</v>
      </c>
      <c r="C1700" s="88" t="str">
        <f>Solieusap!C1208</f>
        <v>LinStatic</v>
      </c>
      <c r="D1700" s="88">
        <f>Solieusap!D1208</f>
        <v>0</v>
      </c>
      <c r="E1700" s="19">
        <f>(Solieusap!E1208)</f>
        <v>-0.50970000000000004</v>
      </c>
      <c r="F1700" s="19">
        <f>(Solieusap!F1208)</f>
        <v>7.9699999999999993E-2</v>
      </c>
      <c r="G1700" s="19">
        <f>(Solieusap!G1208)</f>
        <v>0.4491</v>
      </c>
      <c r="H1700" s="19">
        <f>(Solieusap!H1208)</f>
        <v>-0.10799</v>
      </c>
      <c r="I1700" s="19">
        <f>(Solieusap!I1208)</f>
        <v>-0.70586000000000004</v>
      </c>
      <c r="J1700" s="19">
        <f>(Solieusap!J1208)</f>
        <v>3.3800000000000002E-3</v>
      </c>
      <c r="K1700" s="19">
        <f t="shared" si="98"/>
        <v>-0.50970000000000004</v>
      </c>
      <c r="L1700" s="19">
        <f t="shared" si="99"/>
        <v>7.9699999999999993E-2</v>
      </c>
      <c r="M1700" s="19">
        <f t="shared" si="100"/>
        <v>0.4491</v>
      </c>
    </row>
    <row r="1701" spans="1:13" hidden="1">
      <c r="A1701" s="88" t="str">
        <f>Solieusap!A978</f>
        <v>141</v>
      </c>
      <c r="B1701" s="88" t="str">
        <f>Solieusap!B978</f>
        <v>GX</v>
      </c>
      <c r="C1701" s="88" t="str">
        <f>Solieusap!C978</f>
        <v>LinStatic</v>
      </c>
      <c r="D1701" s="88">
        <f>Solieusap!D978</f>
        <v>0</v>
      </c>
      <c r="E1701" s="19">
        <f>(Solieusap!E978)</f>
        <v>-0.5111</v>
      </c>
      <c r="F1701" s="19">
        <f>(Solieusap!F978)</f>
        <v>-7.9600000000000004E-2</v>
      </c>
      <c r="G1701" s="19">
        <f>(Solieusap!G978)</f>
        <v>-0.46300000000000002</v>
      </c>
      <c r="H1701" s="19">
        <f>(Solieusap!H978)</f>
        <v>0.10777</v>
      </c>
      <c r="I1701" s="19">
        <f>(Solieusap!I978)</f>
        <v>-0.70735999999999999</v>
      </c>
      <c r="J1701" s="19">
        <f>(Solieusap!J978)</f>
        <v>3.3600000000000001E-3</v>
      </c>
      <c r="K1701" s="19">
        <f t="shared" si="98"/>
        <v>-0.5111</v>
      </c>
      <c r="L1701" s="19">
        <f t="shared" si="99"/>
        <v>-7.9600000000000004E-2</v>
      </c>
      <c r="M1701" s="19">
        <f t="shared" si="100"/>
        <v>-0.46300000000000002</v>
      </c>
    </row>
    <row r="1702" spans="1:13" hidden="1">
      <c r="A1702" s="88" t="str">
        <f>Solieusap!A1484</f>
        <v>163</v>
      </c>
      <c r="B1702" s="88" t="str">
        <f>Solieusap!B1484</f>
        <v>GX</v>
      </c>
      <c r="C1702" s="88" t="str">
        <f>Solieusap!C1484</f>
        <v>LinStatic</v>
      </c>
      <c r="D1702" s="88">
        <f>Solieusap!D1484</f>
        <v>0</v>
      </c>
      <c r="E1702" s="19">
        <f>(Solieusap!E1484)</f>
        <v>-0.51119999999999999</v>
      </c>
      <c r="F1702" s="19">
        <f>(Solieusap!F1484)</f>
        <v>1.61E-2</v>
      </c>
      <c r="G1702" s="19">
        <f>(Solieusap!G1484)</f>
        <v>0.29670000000000002</v>
      </c>
      <c r="H1702" s="19">
        <f>(Solieusap!H1484)</f>
        <v>-2.1749999999999999E-2</v>
      </c>
      <c r="I1702" s="19">
        <f>(Solieusap!I1484)</f>
        <v>-0.72158999999999995</v>
      </c>
      <c r="J1702" s="19">
        <f>(Solieusap!J1484)</f>
        <v>3.3800000000000002E-3</v>
      </c>
      <c r="K1702" s="19">
        <f t="shared" si="98"/>
        <v>-0.51119999999999999</v>
      </c>
      <c r="L1702" s="19">
        <f t="shared" si="99"/>
        <v>1.61E-2</v>
      </c>
      <c r="M1702" s="19">
        <f t="shared" si="100"/>
        <v>0.29670000000000002</v>
      </c>
    </row>
    <row r="1703" spans="1:13" hidden="1">
      <c r="A1703" s="88" t="str">
        <f>Solieusap!A1438</f>
        <v>161</v>
      </c>
      <c r="B1703" s="88" t="str">
        <f>Solieusap!B1438</f>
        <v>GX</v>
      </c>
      <c r="C1703" s="88" t="str">
        <f>Solieusap!C1438</f>
        <v>LinStatic</v>
      </c>
      <c r="D1703" s="88">
        <f>Solieusap!D1438</f>
        <v>0</v>
      </c>
      <c r="E1703" s="19">
        <f>(Solieusap!E1438)</f>
        <v>-0.51129999999999998</v>
      </c>
      <c r="F1703" s="19">
        <f>(Solieusap!F1438)</f>
        <v>-1.6400000000000001E-2</v>
      </c>
      <c r="G1703" s="19">
        <f>(Solieusap!G1438)</f>
        <v>-0.29570000000000002</v>
      </c>
      <c r="H1703" s="19">
        <f>(Solieusap!H1438)</f>
        <v>2.2270000000000002E-2</v>
      </c>
      <c r="I1703" s="19">
        <f>(Solieusap!I1438)</f>
        <v>-0.72167000000000003</v>
      </c>
      <c r="J1703" s="19">
        <f>(Solieusap!J1438)</f>
        <v>3.3500000000000001E-3</v>
      </c>
      <c r="K1703" s="19">
        <f t="shared" si="98"/>
        <v>-0.51129999999999998</v>
      </c>
      <c r="L1703" s="19">
        <f t="shared" si="99"/>
        <v>-1.6400000000000001E-2</v>
      </c>
      <c r="M1703" s="19">
        <f t="shared" si="100"/>
        <v>-0.29570000000000002</v>
      </c>
    </row>
    <row r="1704" spans="1:13" hidden="1">
      <c r="A1704" s="88" t="str">
        <f>Solieusap!A1392</f>
        <v>159</v>
      </c>
      <c r="B1704" s="88" t="str">
        <f>Solieusap!B1392</f>
        <v>GX</v>
      </c>
      <c r="C1704" s="88" t="str">
        <f>Solieusap!C1392</f>
        <v>LinStatic</v>
      </c>
      <c r="D1704" s="88">
        <f>Solieusap!D1392</f>
        <v>0</v>
      </c>
      <c r="E1704" s="19">
        <f>(Solieusap!E1392)</f>
        <v>-0.51559999999999995</v>
      </c>
      <c r="F1704" s="19">
        <f>(Solieusap!F1392)</f>
        <v>-5.5500000000000001E-2</v>
      </c>
      <c r="G1704" s="19">
        <f>(Solieusap!G1392)</f>
        <v>0.57889999999999997</v>
      </c>
      <c r="H1704" s="19">
        <f>(Solieusap!H1392)</f>
        <v>7.6560000000000003E-2</v>
      </c>
      <c r="I1704" s="19">
        <f>(Solieusap!I1392)</f>
        <v>-0.72482999999999997</v>
      </c>
      <c r="J1704" s="19">
        <f>(Solieusap!J1392)</f>
        <v>3.3899999999999998E-3</v>
      </c>
      <c r="K1704" s="19">
        <f t="shared" si="98"/>
        <v>-0.51559999999999995</v>
      </c>
      <c r="L1704" s="19">
        <f t="shared" si="99"/>
        <v>-5.5500000000000001E-2</v>
      </c>
      <c r="M1704" s="19">
        <f t="shared" si="100"/>
        <v>0.57889999999999997</v>
      </c>
    </row>
    <row r="1705" spans="1:13" hidden="1">
      <c r="A1705" s="88" t="str">
        <f>Solieusap!A1530</f>
        <v>165</v>
      </c>
      <c r="B1705" s="88" t="str">
        <f>Solieusap!B1530</f>
        <v>GX</v>
      </c>
      <c r="C1705" s="88" t="str">
        <f>Solieusap!C1530</f>
        <v>LinStatic</v>
      </c>
      <c r="D1705" s="88">
        <f>Solieusap!D1530</f>
        <v>0</v>
      </c>
      <c r="E1705" s="19">
        <f>(Solieusap!E1530)</f>
        <v>-0.51590000000000003</v>
      </c>
      <c r="F1705" s="19">
        <f>(Solieusap!F1530)</f>
        <v>5.5399999999999998E-2</v>
      </c>
      <c r="G1705" s="19">
        <f>(Solieusap!G1530)</f>
        <v>-0.58540000000000003</v>
      </c>
      <c r="H1705" s="19">
        <f>(Solieusap!H1530)</f>
        <v>-7.6380000000000003E-2</v>
      </c>
      <c r="I1705" s="19">
        <f>(Solieusap!I1530)</f>
        <v>-0.72501000000000004</v>
      </c>
      <c r="J1705" s="19">
        <f>(Solieusap!J1530)</f>
        <v>3.4099999999999998E-3</v>
      </c>
      <c r="K1705" s="19">
        <f t="shared" si="98"/>
        <v>-0.51590000000000003</v>
      </c>
      <c r="L1705" s="19">
        <f t="shared" si="99"/>
        <v>5.5399999999999998E-2</v>
      </c>
      <c r="M1705" s="19">
        <f t="shared" si="100"/>
        <v>-0.58540000000000003</v>
      </c>
    </row>
    <row r="1706" spans="1:13" hidden="1">
      <c r="A1706" s="88" t="str">
        <f>Solieusap!A212</f>
        <v>99</v>
      </c>
      <c r="B1706" s="88" t="str">
        <f>Solieusap!B212</f>
        <v>cb10</v>
      </c>
      <c r="C1706" s="88" t="str">
        <f>Solieusap!C212</f>
        <v>Combination</v>
      </c>
      <c r="D1706" s="88">
        <f>Solieusap!D212</f>
        <v>0</v>
      </c>
      <c r="E1706" s="19">
        <f>(Solieusap!E212)</f>
        <v>-0.51629999999999998</v>
      </c>
      <c r="F1706" s="19">
        <f>(Solieusap!F212)</f>
        <v>-0.18129999999999999</v>
      </c>
      <c r="G1706" s="19">
        <f>(Solieusap!G212)</f>
        <v>26.238499999999998</v>
      </c>
      <c r="H1706" s="19">
        <f>(Solieusap!H212)</f>
        <v>0.24185999999999999</v>
      </c>
      <c r="I1706" s="19">
        <f>(Solieusap!I212)</f>
        <v>-0.56084999999999996</v>
      </c>
      <c r="J1706" s="19">
        <f>(Solieusap!J212)</f>
        <v>2.0699999999999998E-3</v>
      </c>
      <c r="K1706" s="19">
        <f t="shared" si="98"/>
        <v>-0.51629999999999998</v>
      </c>
      <c r="L1706" s="19">
        <f t="shared" si="99"/>
        <v>-0.18129999999999999</v>
      </c>
      <c r="M1706" s="19">
        <f t="shared" si="100"/>
        <v>26.238499999999998</v>
      </c>
    </row>
    <row r="1707" spans="1:13" hidden="1">
      <c r="A1707" s="88" t="str">
        <f>Solieusap!A73</f>
        <v>93</v>
      </c>
      <c r="B1707" s="88" t="str">
        <f>Solieusap!B73</f>
        <v>cb9</v>
      </c>
      <c r="C1707" s="88" t="str">
        <f>Solieusap!C73</f>
        <v>Combination</v>
      </c>
      <c r="D1707" s="88">
        <f>Solieusap!D73</f>
        <v>0</v>
      </c>
      <c r="E1707" s="19">
        <f>(Solieusap!E73)</f>
        <v>-0.52270000000000005</v>
      </c>
      <c r="F1707" s="19">
        <f>(Solieusap!F73)</f>
        <v>-0.58599999999999997</v>
      </c>
      <c r="G1707" s="19">
        <f>(Solieusap!G73)</f>
        <v>13.7758</v>
      </c>
      <c r="H1707" s="19">
        <f>(Solieusap!H73)</f>
        <v>0.69149000000000005</v>
      </c>
      <c r="I1707" s="19">
        <f>(Solieusap!I73)</f>
        <v>-0.45640999999999998</v>
      </c>
      <c r="J1707" s="19">
        <f>(Solieusap!J73)</f>
        <v>1.97E-3</v>
      </c>
      <c r="K1707" s="19">
        <f t="shared" si="98"/>
        <v>-0.52270000000000005</v>
      </c>
      <c r="L1707" s="19">
        <f t="shared" si="99"/>
        <v>-0.58599999999999997</v>
      </c>
      <c r="M1707" s="19">
        <f t="shared" si="100"/>
        <v>13.7758</v>
      </c>
    </row>
    <row r="1708" spans="1:13" hidden="1">
      <c r="A1708" s="88" t="str">
        <f>Solieusap!A214</f>
        <v>99</v>
      </c>
      <c r="B1708" s="88" t="str">
        <f>Solieusap!B214</f>
        <v>cb12</v>
      </c>
      <c r="C1708" s="88" t="str">
        <f>Solieusap!C214</f>
        <v>Combination</v>
      </c>
      <c r="D1708" s="88">
        <f>Solieusap!D214</f>
        <v>0</v>
      </c>
      <c r="E1708" s="19">
        <f>(Solieusap!E214)</f>
        <v>-0.52329999999999999</v>
      </c>
      <c r="F1708" s="19">
        <f>(Solieusap!F214)</f>
        <v>-0.17660000000000001</v>
      </c>
      <c r="G1708" s="19">
        <f>(Solieusap!G214)</f>
        <v>19.302399999999999</v>
      </c>
      <c r="H1708" s="19">
        <f>(Solieusap!H214)</f>
        <v>0.23491000000000001</v>
      </c>
      <c r="I1708" s="19">
        <f>(Solieusap!I214)</f>
        <v>-0.56647999999999998</v>
      </c>
      <c r="J1708" s="19">
        <f>(Solieusap!J214)</f>
        <v>2.14E-3</v>
      </c>
      <c r="K1708" s="19">
        <f t="shared" si="98"/>
        <v>-0.52329999999999999</v>
      </c>
      <c r="L1708" s="19">
        <f t="shared" si="99"/>
        <v>-0.17660000000000001</v>
      </c>
      <c r="M1708" s="19">
        <f t="shared" si="100"/>
        <v>19.302399999999999</v>
      </c>
    </row>
    <row r="1709" spans="1:13" hidden="1">
      <c r="A1709" s="88" t="str">
        <f>Solieusap!A216</f>
        <v>99</v>
      </c>
      <c r="B1709" s="88" t="str">
        <f>Solieusap!B216</f>
        <v>cb14</v>
      </c>
      <c r="C1709" s="88" t="str">
        <f>Solieusap!C216</f>
        <v>Combination</v>
      </c>
      <c r="D1709" s="88">
        <f>Solieusap!D216</f>
        <v>0</v>
      </c>
      <c r="E1709" s="19">
        <f>(Solieusap!E216)</f>
        <v>-0.52410000000000001</v>
      </c>
      <c r="F1709" s="19">
        <f>(Solieusap!F216)</f>
        <v>-0.13070000000000001</v>
      </c>
      <c r="G1709" s="19">
        <f>(Solieusap!G216)</f>
        <v>19.138500000000001</v>
      </c>
      <c r="H1709" s="19">
        <f>(Solieusap!H216)</f>
        <v>0.17219000000000001</v>
      </c>
      <c r="I1709" s="19">
        <f>(Solieusap!I216)</f>
        <v>-0.5665</v>
      </c>
      <c r="J1709" s="19">
        <f>(Solieusap!J216)</f>
        <v>2.16E-3</v>
      </c>
      <c r="K1709" s="19">
        <f t="shared" si="98"/>
        <v>-0.52410000000000001</v>
      </c>
      <c r="L1709" s="19">
        <f t="shared" si="99"/>
        <v>-0.13070000000000001</v>
      </c>
      <c r="M1709" s="19">
        <f t="shared" si="100"/>
        <v>19.138500000000001</v>
      </c>
    </row>
    <row r="1710" spans="1:13" hidden="1">
      <c r="A1710" s="88" t="str">
        <f>Solieusap!A213</f>
        <v>99</v>
      </c>
      <c r="B1710" s="88" t="str">
        <f>Solieusap!B213</f>
        <v>cb11</v>
      </c>
      <c r="C1710" s="88" t="str">
        <f>Solieusap!C213</f>
        <v>Combination</v>
      </c>
      <c r="D1710" s="88">
        <f>Solieusap!D213</f>
        <v>0</v>
      </c>
      <c r="E1710" s="19">
        <f>(Solieusap!E213)</f>
        <v>-0.52490000000000003</v>
      </c>
      <c r="F1710" s="19">
        <f>(Solieusap!F213)</f>
        <v>-0.13339999999999999</v>
      </c>
      <c r="G1710" s="19">
        <f>(Solieusap!G213)</f>
        <v>19.096699999999998</v>
      </c>
      <c r="H1710" s="19">
        <f>(Solieusap!H213)</f>
        <v>0.17588000000000001</v>
      </c>
      <c r="I1710" s="19">
        <f>(Solieusap!I213)</f>
        <v>-0.56730999999999998</v>
      </c>
      <c r="J1710" s="19">
        <f>(Solieusap!J213)</f>
        <v>2.15E-3</v>
      </c>
      <c r="K1710" s="19">
        <f t="shared" si="98"/>
        <v>-0.52490000000000003</v>
      </c>
      <c r="L1710" s="19">
        <f t="shared" si="99"/>
        <v>-0.13339999999999999</v>
      </c>
      <c r="M1710" s="19">
        <f t="shared" si="100"/>
        <v>19.096699999999998</v>
      </c>
    </row>
    <row r="1711" spans="1:13" hidden="1">
      <c r="A1711" s="88" t="str">
        <f>Solieusap!A215</f>
        <v>99</v>
      </c>
      <c r="B1711" s="88" t="str">
        <f>Solieusap!B215</f>
        <v>cb13</v>
      </c>
      <c r="C1711" s="88" t="str">
        <f>Solieusap!C215</f>
        <v>Combination</v>
      </c>
      <c r="D1711" s="88">
        <f>Solieusap!D215</f>
        <v>0</v>
      </c>
      <c r="E1711" s="19">
        <f>(Solieusap!E215)</f>
        <v>-0.52529999999999999</v>
      </c>
      <c r="F1711" s="19">
        <f>(Solieusap!F215)</f>
        <v>-0.1527</v>
      </c>
      <c r="G1711" s="19">
        <f>(Solieusap!G215)</f>
        <v>19.248999999999999</v>
      </c>
      <c r="H1711" s="19">
        <f>(Solieusap!H215)</f>
        <v>0.20235</v>
      </c>
      <c r="I1711" s="19">
        <f>(Solieusap!I215)</f>
        <v>-0.56791999999999998</v>
      </c>
      <c r="J1711" s="19">
        <f>(Solieusap!J215)</f>
        <v>2.0799999999999998E-3</v>
      </c>
      <c r="K1711" s="19">
        <f t="shared" si="98"/>
        <v>-0.52529999999999999</v>
      </c>
      <c r="L1711" s="19">
        <f t="shared" si="99"/>
        <v>-0.1527</v>
      </c>
      <c r="M1711" s="19">
        <f t="shared" si="100"/>
        <v>19.248999999999999</v>
      </c>
    </row>
    <row r="1712" spans="1:13" hidden="1">
      <c r="A1712" s="88" t="str">
        <f>Solieusap!A93</f>
        <v>93</v>
      </c>
      <c r="B1712" s="88" t="str">
        <f>Solieusap!B93</f>
        <v>cb29</v>
      </c>
      <c r="C1712" s="88" t="str">
        <f>Solieusap!C93</f>
        <v>Combination</v>
      </c>
      <c r="D1712" s="88">
        <f>Solieusap!D93</f>
        <v>0</v>
      </c>
      <c r="E1712" s="19">
        <f>(Solieusap!E93)</f>
        <v>-0.52539999999999998</v>
      </c>
      <c r="F1712" s="19">
        <f>(Solieusap!F93)</f>
        <v>-0.51259999999999994</v>
      </c>
      <c r="G1712" s="19">
        <f>(Solieusap!G93)</f>
        <v>16.116800000000001</v>
      </c>
      <c r="H1712" s="19">
        <f>(Solieusap!H93)</f>
        <v>0.61119999999999997</v>
      </c>
      <c r="I1712" s="19">
        <f>(Solieusap!I93)</f>
        <v>-0.45999000000000001</v>
      </c>
      <c r="J1712" s="19">
        <f>(Solieusap!J93)</f>
        <v>1.7600000000000001E-3</v>
      </c>
      <c r="K1712" s="19">
        <f t="shared" si="98"/>
        <v>-0.52539999999999998</v>
      </c>
      <c r="L1712" s="19">
        <f t="shared" si="99"/>
        <v>-0.51259999999999994</v>
      </c>
      <c r="M1712" s="19">
        <f t="shared" si="100"/>
        <v>16.116800000000001</v>
      </c>
    </row>
    <row r="1713" spans="1:13" hidden="1">
      <c r="A1713" s="88" t="str">
        <f>Solieusap!A90</f>
        <v>93</v>
      </c>
      <c r="B1713" s="88" t="str">
        <f>Solieusap!B90</f>
        <v>cb26</v>
      </c>
      <c r="C1713" s="88" t="str">
        <f>Solieusap!C90</f>
        <v>Combination</v>
      </c>
      <c r="D1713" s="88">
        <f>Solieusap!D90</f>
        <v>0</v>
      </c>
      <c r="E1713" s="19">
        <f>(Solieusap!E90)</f>
        <v>-0.52549999999999997</v>
      </c>
      <c r="F1713" s="19">
        <f>(Solieusap!F90)</f>
        <v>-0.5161</v>
      </c>
      <c r="G1713" s="19">
        <f>(Solieusap!G90)</f>
        <v>16.1891</v>
      </c>
      <c r="H1713" s="19">
        <f>(Solieusap!H90)</f>
        <v>0.61570999999999998</v>
      </c>
      <c r="I1713" s="19">
        <f>(Solieusap!I90)</f>
        <v>-0.46007999999999999</v>
      </c>
      <c r="J1713" s="19">
        <f>(Solieusap!J90)</f>
        <v>1.75E-3</v>
      </c>
      <c r="K1713" s="19">
        <f t="shared" si="98"/>
        <v>-0.52549999999999997</v>
      </c>
      <c r="L1713" s="19">
        <f t="shared" si="99"/>
        <v>-0.5161</v>
      </c>
      <c r="M1713" s="19">
        <f t="shared" si="100"/>
        <v>16.1891</v>
      </c>
    </row>
    <row r="1714" spans="1:13" hidden="1">
      <c r="A1714" s="88" t="str">
        <f>Solieusap!A92</f>
        <v>93</v>
      </c>
      <c r="B1714" s="88" t="str">
        <f>Solieusap!B92</f>
        <v>cb28</v>
      </c>
      <c r="C1714" s="88" t="str">
        <f>Solieusap!C92</f>
        <v>Combination</v>
      </c>
      <c r="D1714" s="88">
        <f>Solieusap!D92</f>
        <v>0</v>
      </c>
      <c r="E1714" s="19">
        <f>(Solieusap!E92)</f>
        <v>-0.52649999999999997</v>
      </c>
      <c r="F1714" s="19">
        <f>(Solieusap!F92)</f>
        <v>-0.53439999999999999</v>
      </c>
      <c r="G1714" s="19">
        <f>(Solieusap!G92)</f>
        <v>16.066199999999998</v>
      </c>
      <c r="H1714" s="19">
        <f>(Solieusap!H92)</f>
        <v>0.64158000000000004</v>
      </c>
      <c r="I1714" s="19">
        <f>(Solieusap!I92)</f>
        <v>-0.46150000000000002</v>
      </c>
      <c r="J1714" s="19">
        <f>(Solieusap!J92)</f>
        <v>1.6800000000000001E-3</v>
      </c>
      <c r="K1714" s="19">
        <f t="shared" si="98"/>
        <v>-0.52649999999999997</v>
      </c>
      <c r="L1714" s="19">
        <f t="shared" si="99"/>
        <v>-0.53439999999999999</v>
      </c>
      <c r="M1714" s="19">
        <f t="shared" si="100"/>
        <v>16.066199999999998</v>
      </c>
    </row>
    <row r="1715" spans="1:13" hidden="1">
      <c r="A1715" s="88" t="str">
        <f>Solieusap!A91</f>
        <v>93</v>
      </c>
      <c r="B1715" s="88" t="str">
        <f>Solieusap!B91</f>
        <v>cb27</v>
      </c>
      <c r="C1715" s="88" t="str">
        <f>Solieusap!C91</f>
        <v>Combination</v>
      </c>
      <c r="D1715" s="88">
        <f>Solieusap!D91</f>
        <v>0</v>
      </c>
      <c r="E1715" s="19">
        <f>(Solieusap!E91)</f>
        <v>-0.52829999999999999</v>
      </c>
      <c r="F1715" s="19">
        <f>(Solieusap!F91)</f>
        <v>-0.55700000000000005</v>
      </c>
      <c r="G1715" s="19">
        <f>(Solieusap!G91)</f>
        <v>15.980499999999999</v>
      </c>
      <c r="H1715" s="19">
        <f>(Solieusap!H91)</f>
        <v>0.67349000000000003</v>
      </c>
      <c r="I1715" s="19">
        <f>(Solieusap!I91)</f>
        <v>-0.46383999999999997</v>
      </c>
      <c r="J1715" s="19">
        <f>(Solieusap!J91)</f>
        <v>1.72E-3</v>
      </c>
      <c r="K1715" s="19">
        <f t="shared" si="98"/>
        <v>-0.52829999999999999</v>
      </c>
      <c r="L1715" s="19">
        <f t="shared" si="99"/>
        <v>-0.55700000000000005</v>
      </c>
      <c r="M1715" s="19">
        <f t="shared" si="100"/>
        <v>15.980499999999999</v>
      </c>
    </row>
    <row r="1716" spans="1:13" hidden="1">
      <c r="A1716" s="88" t="str">
        <f>Solieusap!A89</f>
        <v>93</v>
      </c>
      <c r="B1716" s="88" t="str">
        <f>Solieusap!B89</f>
        <v>cb25</v>
      </c>
      <c r="C1716" s="88" t="str">
        <f>Solieusap!C89</f>
        <v>Combination</v>
      </c>
      <c r="D1716" s="88">
        <f>Solieusap!D89</f>
        <v>0</v>
      </c>
      <c r="E1716" s="19">
        <f>(Solieusap!E89)</f>
        <v>-0.53059999999999996</v>
      </c>
      <c r="F1716" s="19">
        <f>(Solieusap!F89)</f>
        <v>-0.55049999999999999</v>
      </c>
      <c r="G1716" s="19">
        <f>(Solieusap!G89)</f>
        <v>21.4709</v>
      </c>
      <c r="H1716" s="19">
        <f>(Solieusap!H89)</f>
        <v>0.67074</v>
      </c>
      <c r="I1716" s="19">
        <f>(Solieusap!I89)</f>
        <v>-0.46673999999999999</v>
      </c>
      <c r="J1716" s="19">
        <f>(Solieusap!J89)</f>
        <v>1.66E-3</v>
      </c>
      <c r="K1716" s="19">
        <f t="shared" si="98"/>
        <v>-0.53059999999999996</v>
      </c>
      <c r="L1716" s="19">
        <f t="shared" si="99"/>
        <v>-0.55049999999999999</v>
      </c>
      <c r="M1716" s="19">
        <f t="shared" si="100"/>
        <v>21.4709</v>
      </c>
    </row>
    <row r="1717" spans="1:13" hidden="1">
      <c r="A1717" s="88" t="str">
        <f>Solieusap!A810</f>
        <v>133</v>
      </c>
      <c r="B1717" s="88" t="str">
        <f>Solieusap!B810</f>
        <v>cb10</v>
      </c>
      <c r="C1717" s="88" t="str">
        <f>Solieusap!C810</f>
        <v>Combination</v>
      </c>
      <c r="D1717" s="88">
        <f>Solieusap!D810</f>
        <v>0</v>
      </c>
      <c r="E1717" s="19">
        <f>(Solieusap!E810)</f>
        <v>-0.53159999999999996</v>
      </c>
      <c r="F1717" s="19">
        <f>(Solieusap!F810)</f>
        <v>-7.1499999999999994E-2</v>
      </c>
      <c r="G1717" s="19">
        <f>(Solieusap!G810)</f>
        <v>22.2683</v>
      </c>
      <c r="H1717" s="19">
        <f>(Solieusap!H810)</f>
        <v>7.2289999999999993E-2</v>
      </c>
      <c r="I1717" s="19">
        <f>(Solieusap!I810)</f>
        <v>-0.69413999999999998</v>
      </c>
      <c r="J1717" s="19">
        <f>(Solieusap!J810)</f>
        <v>3.6600000000000001E-3</v>
      </c>
      <c r="K1717" s="19">
        <f t="shared" si="98"/>
        <v>-0.53159999999999996</v>
      </c>
      <c r="L1717" s="19">
        <f t="shared" si="99"/>
        <v>-7.1499999999999994E-2</v>
      </c>
      <c r="M1717" s="19">
        <f t="shared" si="100"/>
        <v>22.2683</v>
      </c>
    </row>
    <row r="1718" spans="1:13" hidden="1">
      <c r="A1718" s="88" t="str">
        <f>Solieusap!A178</f>
        <v>97</v>
      </c>
      <c r="B1718" s="88" t="str">
        <f>Solieusap!B178</f>
        <v>cb22</v>
      </c>
      <c r="C1718" s="88" t="str">
        <f>Solieusap!C178</f>
        <v>Combination</v>
      </c>
      <c r="D1718" s="88">
        <f>Solieusap!D178</f>
        <v>0</v>
      </c>
      <c r="E1718" s="19">
        <f>(Solieusap!E178)</f>
        <v>-0.53190000000000004</v>
      </c>
      <c r="F1718" s="19">
        <f>(Solieusap!F178)</f>
        <v>0.64829999999999999</v>
      </c>
      <c r="G1718" s="19">
        <f>(Solieusap!G178)</f>
        <v>17.676600000000001</v>
      </c>
      <c r="H1718" s="19">
        <f>(Solieusap!H178)</f>
        <v>-0.69786000000000004</v>
      </c>
      <c r="I1718" s="19">
        <f>(Solieusap!I178)</f>
        <v>-0.46522999999999998</v>
      </c>
      <c r="J1718" s="19">
        <f>(Solieusap!J178)</f>
        <v>8.1999999999999998E-4</v>
      </c>
      <c r="K1718" s="19">
        <f t="shared" si="98"/>
        <v>-0.53190000000000004</v>
      </c>
      <c r="L1718" s="19">
        <f t="shared" si="99"/>
        <v>0.64829999999999999</v>
      </c>
      <c r="M1718" s="19">
        <f t="shared" si="100"/>
        <v>17.676600000000001</v>
      </c>
    </row>
    <row r="1719" spans="1:13" hidden="1">
      <c r="A1719" s="88" t="str">
        <f>Solieusap!A176</f>
        <v>97</v>
      </c>
      <c r="B1719" s="88" t="str">
        <f>Solieusap!B176</f>
        <v>cb20</v>
      </c>
      <c r="C1719" s="88" t="str">
        <f>Solieusap!C176</f>
        <v>Combination</v>
      </c>
      <c r="D1719" s="88">
        <f>Solieusap!D176</f>
        <v>0</v>
      </c>
      <c r="E1719" s="19">
        <f>(Solieusap!E176)</f>
        <v>-0.53210000000000002</v>
      </c>
      <c r="F1719" s="19">
        <f>(Solieusap!F176)</f>
        <v>0.64710000000000001</v>
      </c>
      <c r="G1719" s="19">
        <f>(Solieusap!G176)</f>
        <v>25.3916</v>
      </c>
      <c r="H1719" s="19">
        <f>(Solieusap!H176)</f>
        <v>-0.69289999999999996</v>
      </c>
      <c r="I1719" s="19">
        <f>(Solieusap!I176)</f>
        <v>-0.46599000000000002</v>
      </c>
      <c r="J1719" s="19">
        <f>(Solieusap!J176)</f>
        <v>8.0000000000000004E-4</v>
      </c>
      <c r="K1719" s="19">
        <f t="shared" si="98"/>
        <v>-0.53210000000000002</v>
      </c>
      <c r="L1719" s="19">
        <f t="shared" si="99"/>
        <v>0.64710000000000001</v>
      </c>
      <c r="M1719" s="19">
        <f t="shared" si="100"/>
        <v>25.3916</v>
      </c>
    </row>
    <row r="1720" spans="1:13" hidden="1">
      <c r="A1720" s="88" t="str">
        <f>Solieusap!A179</f>
        <v>97</v>
      </c>
      <c r="B1720" s="88" t="str">
        <f>Solieusap!B179</f>
        <v>cb23</v>
      </c>
      <c r="C1720" s="88" t="str">
        <f>Solieusap!C179</f>
        <v>Combination</v>
      </c>
      <c r="D1720" s="88">
        <f>Solieusap!D179</f>
        <v>0</v>
      </c>
      <c r="E1720" s="19">
        <f>(Solieusap!E179)</f>
        <v>-0.53280000000000005</v>
      </c>
      <c r="F1720" s="19">
        <f>(Solieusap!F179)</f>
        <v>0.6704</v>
      </c>
      <c r="G1720" s="19">
        <f>(Solieusap!G179)</f>
        <v>17.709</v>
      </c>
      <c r="H1720" s="19">
        <f>(Solieusap!H179)</f>
        <v>-0.72879000000000005</v>
      </c>
      <c r="I1720" s="19">
        <f>(Solieusap!I179)</f>
        <v>-0.46679999999999999</v>
      </c>
      <c r="J1720" s="19">
        <f>(Solieusap!J179)</f>
        <v>6.0999999999999997E-4</v>
      </c>
      <c r="K1720" s="19">
        <f t="shared" si="98"/>
        <v>-0.53280000000000005</v>
      </c>
      <c r="L1720" s="19">
        <f t="shared" si="99"/>
        <v>0.6704</v>
      </c>
      <c r="M1720" s="19">
        <f t="shared" si="100"/>
        <v>17.709</v>
      </c>
    </row>
    <row r="1721" spans="1:13" hidden="1">
      <c r="A1721" s="88" t="str">
        <f>Solieusap!A164</f>
        <v>97</v>
      </c>
      <c r="B1721" s="88" t="str">
        <f>Solieusap!B164</f>
        <v>cb8</v>
      </c>
      <c r="C1721" s="88" t="str">
        <f>Solieusap!C164</f>
        <v>Combination</v>
      </c>
      <c r="D1721" s="88">
        <f>Solieusap!D164</f>
        <v>0</v>
      </c>
      <c r="E1721" s="19">
        <f>(Solieusap!E164)</f>
        <v>-0.53280000000000005</v>
      </c>
      <c r="F1721" s="19">
        <f>(Solieusap!F164)</f>
        <v>0.75309999999999999</v>
      </c>
      <c r="G1721" s="19">
        <f>(Solieusap!G164)</f>
        <v>15.802899999999999</v>
      </c>
      <c r="H1721" s="19">
        <f>(Solieusap!H164)</f>
        <v>-0.83092999999999995</v>
      </c>
      <c r="I1721" s="19">
        <f>(Solieusap!I164)</f>
        <v>-0.46651999999999999</v>
      </c>
      <c r="J1721" s="19">
        <f>(Solieusap!J164)</f>
        <v>6.0999999999999997E-4</v>
      </c>
      <c r="K1721" s="19">
        <f t="shared" si="98"/>
        <v>-0.53280000000000005</v>
      </c>
      <c r="L1721" s="19">
        <f t="shared" si="99"/>
        <v>0.75309999999999999</v>
      </c>
      <c r="M1721" s="19">
        <f t="shared" si="100"/>
        <v>15.802899999999999</v>
      </c>
    </row>
    <row r="1722" spans="1:13" hidden="1">
      <c r="A1722" s="88" t="str">
        <f>Solieusap!A150</f>
        <v>97</v>
      </c>
      <c r="B1722" s="88" t="str">
        <f>Solieusap!B150</f>
        <v>GX</v>
      </c>
      <c r="C1722" s="88" t="str">
        <f>Solieusap!C150</f>
        <v>LinStatic</v>
      </c>
      <c r="D1722" s="88">
        <f>Solieusap!D150</f>
        <v>0</v>
      </c>
      <c r="E1722" s="19">
        <f>(Solieusap!E150)</f>
        <v>-0.5333</v>
      </c>
      <c r="F1722" s="19">
        <f>(Solieusap!F150)</f>
        <v>0.1147</v>
      </c>
      <c r="G1722" s="19">
        <f>(Solieusap!G150)</f>
        <v>0.64390000000000003</v>
      </c>
      <c r="H1722" s="19">
        <f>(Solieusap!H150)</f>
        <v>-0.15728</v>
      </c>
      <c r="I1722" s="19">
        <f>(Solieusap!I150)</f>
        <v>-0.60341</v>
      </c>
      <c r="J1722" s="19">
        <f>(Solieusap!J150)</f>
        <v>3.4199999999999999E-3</v>
      </c>
      <c r="K1722" s="19">
        <f t="shared" si="98"/>
        <v>-0.5333</v>
      </c>
      <c r="L1722" s="19">
        <f t="shared" si="99"/>
        <v>0.1147</v>
      </c>
      <c r="M1722" s="19">
        <f t="shared" si="100"/>
        <v>0.64390000000000003</v>
      </c>
    </row>
    <row r="1723" spans="1:13" hidden="1">
      <c r="A1723" s="88" t="str">
        <f>Solieusap!A1576</f>
        <v>167</v>
      </c>
      <c r="B1723" s="88" t="str">
        <f>Solieusap!B1576</f>
        <v>GX</v>
      </c>
      <c r="C1723" s="88" t="str">
        <f>Solieusap!C1576</f>
        <v>LinStatic</v>
      </c>
      <c r="D1723" s="88">
        <f>Solieusap!D1576</f>
        <v>0</v>
      </c>
      <c r="E1723" s="19">
        <f>(Solieusap!E1576)</f>
        <v>-0.53339999999999999</v>
      </c>
      <c r="F1723" s="19">
        <f>(Solieusap!F1576)</f>
        <v>7.5899999999999995E-2</v>
      </c>
      <c r="G1723" s="19">
        <f>(Solieusap!G1576)</f>
        <v>0.51349999999999996</v>
      </c>
      <c r="H1723" s="19">
        <f>(Solieusap!H1576)</f>
        <v>-0.10448</v>
      </c>
      <c r="I1723" s="19">
        <f>(Solieusap!I1576)</f>
        <v>-0.74034</v>
      </c>
      <c r="J1723" s="19">
        <f>(Solieusap!J1576)</f>
        <v>2.8700000000000002E-3</v>
      </c>
      <c r="K1723" s="19">
        <f t="shared" si="98"/>
        <v>-0.53339999999999999</v>
      </c>
      <c r="L1723" s="19">
        <f t="shared" si="99"/>
        <v>7.5899999999999995E-2</v>
      </c>
      <c r="M1723" s="19">
        <f t="shared" si="100"/>
        <v>0.51349999999999996</v>
      </c>
    </row>
    <row r="1724" spans="1:13" hidden="1">
      <c r="A1724" s="88" t="str">
        <f>Solieusap!A350</f>
        <v>107</v>
      </c>
      <c r="B1724" s="88" t="str">
        <f>Solieusap!B350</f>
        <v>cb10</v>
      </c>
      <c r="C1724" s="88" t="str">
        <f>Solieusap!C350</f>
        <v>Combination</v>
      </c>
      <c r="D1724" s="88">
        <f>Solieusap!D350</f>
        <v>0</v>
      </c>
      <c r="E1724" s="19">
        <f>(Solieusap!E350)</f>
        <v>-0.53380000000000005</v>
      </c>
      <c r="F1724" s="19">
        <f>(Solieusap!F350)</f>
        <v>-6.6199999999999995E-2</v>
      </c>
      <c r="G1724" s="19">
        <f>(Solieusap!G350)</f>
        <v>30.453399999999998</v>
      </c>
      <c r="H1724" s="19">
        <f>(Solieusap!H350)</f>
        <v>0.10237</v>
      </c>
      <c r="I1724" s="19">
        <f>(Solieusap!I350)</f>
        <v>-0.68240000000000001</v>
      </c>
      <c r="J1724" s="19">
        <f>(Solieusap!J350)</f>
        <v>3.3800000000000002E-3</v>
      </c>
      <c r="K1724" s="19">
        <f t="shared" si="98"/>
        <v>-0.53380000000000005</v>
      </c>
      <c r="L1724" s="19">
        <f t="shared" si="99"/>
        <v>-6.6199999999999995E-2</v>
      </c>
      <c r="M1724" s="19">
        <f t="shared" si="100"/>
        <v>30.453399999999998</v>
      </c>
    </row>
    <row r="1725" spans="1:13" hidden="1">
      <c r="A1725" s="88" t="str">
        <f>Solieusap!A177</f>
        <v>97</v>
      </c>
      <c r="B1725" s="88" t="str">
        <f>Solieusap!B177</f>
        <v>cb21</v>
      </c>
      <c r="C1725" s="88" t="str">
        <f>Solieusap!C177</f>
        <v>Combination</v>
      </c>
      <c r="D1725" s="88">
        <f>Solieusap!D177</f>
        <v>0</v>
      </c>
      <c r="E1725" s="19">
        <f>(Solieusap!E177)</f>
        <v>-0.53390000000000004</v>
      </c>
      <c r="F1725" s="19">
        <f>(Solieusap!F177)</f>
        <v>0.68820000000000003</v>
      </c>
      <c r="G1725" s="19">
        <f>(Solieusap!G177)</f>
        <v>17.763200000000001</v>
      </c>
      <c r="H1725" s="19">
        <f>(Solieusap!H177)</f>
        <v>-0.75380000000000003</v>
      </c>
      <c r="I1725" s="19">
        <f>(Solieusap!I177)</f>
        <v>-0.46823999999999999</v>
      </c>
      <c r="J1725" s="19">
        <f>(Solieusap!J177)</f>
        <v>5.6999999999999998E-4</v>
      </c>
      <c r="K1725" s="19">
        <f t="shared" si="98"/>
        <v>-0.53390000000000004</v>
      </c>
      <c r="L1725" s="19">
        <f t="shared" si="99"/>
        <v>0.68820000000000003</v>
      </c>
      <c r="M1725" s="19">
        <f t="shared" si="100"/>
        <v>17.763200000000001</v>
      </c>
    </row>
    <row r="1726" spans="1:13" hidden="1">
      <c r="A1726" s="88" t="str">
        <f>Solieusap!A180</f>
        <v>97</v>
      </c>
      <c r="B1726" s="88" t="str">
        <f>Solieusap!B180</f>
        <v>cb24</v>
      </c>
      <c r="C1726" s="88" t="str">
        <f>Solieusap!C180</f>
        <v>Combination</v>
      </c>
      <c r="D1726" s="88">
        <f>Solieusap!D180</f>
        <v>0</v>
      </c>
      <c r="E1726" s="19">
        <f>(Solieusap!E180)</f>
        <v>-0.53420000000000001</v>
      </c>
      <c r="F1726" s="19">
        <f>(Solieusap!F180)</f>
        <v>0.69089999999999996</v>
      </c>
      <c r="G1726" s="19">
        <f>(Solieusap!G180)</f>
        <v>17.739899999999999</v>
      </c>
      <c r="H1726" s="19">
        <f>(Solieusap!H180)</f>
        <v>-0.75761999999999996</v>
      </c>
      <c r="I1726" s="19">
        <f>(Solieusap!I180)</f>
        <v>-0.46855999999999998</v>
      </c>
      <c r="J1726" s="19">
        <f>(Solieusap!J180)</f>
        <v>5.5999999999999995E-4</v>
      </c>
      <c r="K1726" s="19">
        <f t="shared" si="98"/>
        <v>-0.53420000000000001</v>
      </c>
      <c r="L1726" s="19">
        <f t="shared" si="99"/>
        <v>0.69089999999999996</v>
      </c>
      <c r="M1726" s="19">
        <f t="shared" si="100"/>
        <v>17.739899999999999</v>
      </c>
    </row>
    <row r="1727" spans="1:13" hidden="1">
      <c r="A1727" s="88" t="str">
        <f>Solieusap!A1346</f>
        <v>157</v>
      </c>
      <c r="B1727" s="88" t="str">
        <f>Solieusap!B1346</f>
        <v>GX</v>
      </c>
      <c r="C1727" s="88" t="str">
        <f>Solieusap!C1346</f>
        <v>LinStatic</v>
      </c>
      <c r="D1727" s="88">
        <f>Solieusap!D1346</f>
        <v>0</v>
      </c>
      <c r="E1727" s="19">
        <f>(Solieusap!E1346)</f>
        <v>-0.53449999999999998</v>
      </c>
      <c r="F1727" s="19">
        <f>(Solieusap!F1346)</f>
        <v>-7.5700000000000003E-2</v>
      </c>
      <c r="G1727" s="19">
        <f>(Solieusap!G1346)</f>
        <v>-0.56059999999999999</v>
      </c>
      <c r="H1727" s="19">
        <f>(Solieusap!H1346)</f>
        <v>0.1043</v>
      </c>
      <c r="I1727" s="19">
        <f>(Solieusap!I1346)</f>
        <v>-0.74136000000000002</v>
      </c>
      <c r="J1727" s="19">
        <f>(Solieusap!J1346)</f>
        <v>2.8E-3</v>
      </c>
      <c r="K1727" s="19">
        <f t="shared" si="98"/>
        <v>-0.53449999999999998</v>
      </c>
      <c r="L1727" s="19">
        <f t="shared" si="99"/>
        <v>-7.5700000000000003E-2</v>
      </c>
      <c r="M1727" s="19">
        <f t="shared" si="100"/>
        <v>-0.56059999999999999</v>
      </c>
    </row>
    <row r="1728" spans="1:13" hidden="1">
      <c r="A1728" s="88" t="str">
        <f>Solieusap!A537</f>
        <v>121</v>
      </c>
      <c r="B1728" s="88" t="str">
        <f>Solieusap!B537</f>
        <v>cb13</v>
      </c>
      <c r="C1728" s="88" t="str">
        <f>Solieusap!C537</f>
        <v>Combination</v>
      </c>
      <c r="D1728" s="88">
        <f>Solieusap!D537</f>
        <v>0</v>
      </c>
      <c r="E1728" s="19">
        <f>(Solieusap!E537)</f>
        <v>-0.53459999999999996</v>
      </c>
      <c r="F1728" s="19">
        <f>(Solieusap!F537)</f>
        <v>5.9499999999999997E-2</v>
      </c>
      <c r="G1728" s="19">
        <f>(Solieusap!G537)</f>
        <v>21.060300000000002</v>
      </c>
      <c r="H1728" s="19">
        <f>(Solieusap!H537)</f>
        <v>-8.6739999999999998E-2</v>
      </c>
      <c r="I1728" s="19">
        <f>(Solieusap!I537)</f>
        <v>-0.60206000000000004</v>
      </c>
      <c r="J1728" s="19">
        <f>(Solieusap!J537)</f>
        <v>2.2000000000000001E-3</v>
      </c>
      <c r="K1728" s="19">
        <f t="shared" si="98"/>
        <v>-0.53459999999999996</v>
      </c>
      <c r="L1728" s="19">
        <f t="shared" si="99"/>
        <v>5.9499999999999997E-2</v>
      </c>
      <c r="M1728" s="19">
        <f t="shared" si="100"/>
        <v>21.060300000000002</v>
      </c>
    </row>
    <row r="1729" spans="1:13" hidden="1">
      <c r="A1729" s="88" t="str">
        <f>Solieusap!A446</f>
        <v>115</v>
      </c>
      <c r="B1729" s="88" t="str">
        <f>Solieusap!B446</f>
        <v>cb14</v>
      </c>
      <c r="C1729" s="88" t="str">
        <f>Solieusap!C446</f>
        <v>Combination</v>
      </c>
      <c r="D1729" s="88">
        <f>Solieusap!D446</f>
        <v>0</v>
      </c>
      <c r="E1729" s="19">
        <f>(Solieusap!E446)</f>
        <v>-0.53490000000000004</v>
      </c>
      <c r="F1729" s="19">
        <f>(Solieusap!F446)</f>
        <v>0.11550000000000001</v>
      </c>
      <c r="G1729" s="19">
        <f>(Solieusap!G446)</f>
        <v>20.680199999999999</v>
      </c>
      <c r="H1729" s="19">
        <f>(Solieusap!H446)</f>
        <v>-0.12125</v>
      </c>
      <c r="I1729" s="19">
        <f>(Solieusap!I446)</f>
        <v>-0.68466000000000005</v>
      </c>
      <c r="J1729" s="19">
        <f>(Solieusap!J446)</f>
        <v>2.1099999999999999E-3</v>
      </c>
      <c r="K1729" s="19">
        <f t="shared" si="98"/>
        <v>-0.53490000000000004</v>
      </c>
      <c r="L1729" s="19">
        <f t="shared" si="99"/>
        <v>0.11550000000000001</v>
      </c>
      <c r="M1729" s="19">
        <f t="shared" si="100"/>
        <v>20.680199999999999</v>
      </c>
    </row>
    <row r="1730" spans="1:13" hidden="1">
      <c r="A1730" s="88" t="str">
        <f>Solieusap!A535</f>
        <v>121</v>
      </c>
      <c r="B1730" s="88" t="str">
        <f>Solieusap!B535</f>
        <v>cb11</v>
      </c>
      <c r="C1730" s="88" t="str">
        <f>Solieusap!C535</f>
        <v>Combination</v>
      </c>
      <c r="D1730" s="88">
        <f>Solieusap!D535</f>
        <v>0</v>
      </c>
      <c r="E1730" s="19">
        <f>(Solieusap!E535)</f>
        <v>-0.53500000000000003</v>
      </c>
      <c r="F1730" s="19">
        <f>(Solieusap!F535)</f>
        <v>7.8799999999999995E-2</v>
      </c>
      <c r="G1730" s="19">
        <f>(Solieusap!G535)</f>
        <v>21.021699999999999</v>
      </c>
      <c r="H1730" s="19">
        <f>(Solieusap!H535)</f>
        <v>-0.11319</v>
      </c>
      <c r="I1730" s="19">
        <f>(Solieusap!I535)</f>
        <v>-0.60267999999999999</v>
      </c>
      <c r="J1730" s="19">
        <f>(Solieusap!J535)</f>
        <v>2.1299999999999999E-3</v>
      </c>
      <c r="K1730" s="19">
        <f t="shared" si="98"/>
        <v>-0.53500000000000003</v>
      </c>
      <c r="L1730" s="19">
        <f t="shared" si="99"/>
        <v>7.8799999999999995E-2</v>
      </c>
      <c r="M1730" s="19">
        <f t="shared" si="100"/>
        <v>21.021699999999999</v>
      </c>
    </row>
    <row r="1731" spans="1:13" hidden="1">
      <c r="A1731" s="88" t="str">
        <f>Solieusap!A443</f>
        <v>115</v>
      </c>
      <c r="B1731" s="88" t="str">
        <f>Solieusap!B443</f>
        <v>cb11</v>
      </c>
      <c r="C1731" s="88" t="str">
        <f>Solieusap!C443</f>
        <v>Combination</v>
      </c>
      <c r="D1731" s="88">
        <f>Solieusap!D443</f>
        <v>0</v>
      </c>
      <c r="E1731" s="19">
        <f>(Solieusap!E443)</f>
        <v>-0.53549999999999998</v>
      </c>
      <c r="F1731" s="19">
        <f>(Solieusap!F443)</f>
        <v>0.1119</v>
      </c>
      <c r="G1731" s="19">
        <f>(Solieusap!G443)</f>
        <v>21.086099999999998</v>
      </c>
      <c r="H1731" s="19">
        <f>(Solieusap!H443)</f>
        <v>-0.11659</v>
      </c>
      <c r="I1731" s="19">
        <f>(Solieusap!I443)</f>
        <v>-0.68520999999999999</v>
      </c>
      <c r="J1731" s="19">
        <f>(Solieusap!J443)</f>
        <v>2.1199999999999999E-3</v>
      </c>
      <c r="K1731" s="19">
        <f t="shared" si="98"/>
        <v>-0.53549999999999998</v>
      </c>
      <c r="L1731" s="19">
        <f t="shared" si="99"/>
        <v>0.1119</v>
      </c>
      <c r="M1731" s="19">
        <f t="shared" si="100"/>
        <v>21.086099999999998</v>
      </c>
    </row>
    <row r="1732" spans="1:13" hidden="1">
      <c r="A1732" s="88" t="str">
        <f>Solieusap!A445</f>
        <v>115</v>
      </c>
      <c r="B1732" s="88" t="str">
        <f>Solieusap!B445</f>
        <v>cb13</v>
      </c>
      <c r="C1732" s="88" t="str">
        <f>Solieusap!C445</f>
        <v>Combination</v>
      </c>
      <c r="D1732" s="88">
        <f>Solieusap!D445</f>
        <v>0</v>
      </c>
      <c r="E1732" s="19">
        <f>(Solieusap!E445)</f>
        <v>-0.53559999999999997</v>
      </c>
      <c r="F1732" s="19">
        <f>(Solieusap!F445)</f>
        <v>0.09</v>
      </c>
      <c r="G1732" s="19">
        <f>(Solieusap!G445)</f>
        <v>21.010200000000001</v>
      </c>
      <c r="H1732" s="19">
        <f>(Solieusap!H445)</f>
        <v>-8.7330000000000005E-2</v>
      </c>
      <c r="I1732" s="19">
        <f>(Solieusap!I445)</f>
        <v>-0.68503000000000003</v>
      </c>
      <c r="J1732" s="19">
        <f>(Solieusap!J445)</f>
        <v>2.1900000000000001E-3</v>
      </c>
      <c r="K1732" s="19">
        <f t="shared" si="98"/>
        <v>-0.53559999999999997</v>
      </c>
      <c r="L1732" s="19">
        <f t="shared" si="99"/>
        <v>0.09</v>
      </c>
      <c r="M1732" s="19">
        <f t="shared" si="100"/>
        <v>21.010200000000001</v>
      </c>
    </row>
    <row r="1733" spans="1:13" hidden="1">
      <c r="A1733" s="88" t="str">
        <f>Solieusap!A538</f>
        <v>121</v>
      </c>
      <c r="B1733" s="88" t="str">
        <f>Solieusap!B538</f>
        <v>cb14</v>
      </c>
      <c r="C1733" s="88" t="str">
        <f>Solieusap!C538</f>
        <v>Combination</v>
      </c>
      <c r="D1733" s="88">
        <f>Solieusap!D538</f>
        <v>0</v>
      </c>
      <c r="E1733" s="19">
        <f>(Solieusap!E538)</f>
        <v>-0.53590000000000004</v>
      </c>
      <c r="F1733" s="19">
        <f>(Solieusap!F538)</f>
        <v>8.1500000000000003E-2</v>
      </c>
      <c r="G1733" s="19">
        <f>(Solieusap!G538)</f>
        <v>20.9832</v>
      </c>
      <c r="H1733" s="19">
        <f>(Solieusap!H538)</f>
        <v>-0.11691</v>
      </c>
      <c r="I1733" s="19">
        <f>(Solieusap!I538)</f>
        <v>-0.60348999999999997</v>
      </c>
      <c r="J1733" s="19">
        <f>(Solieusap!J538)</f>
        <v>2.1199999999999999E-3</v>
      </c>
      <c r="K1733" s="19">
        <f t="shared" ref="K1733:K1796" si="101">E1733</f>
        <v>-0.53590000000000004</v>
      </c>
      <c r="L1733" s="19">
        <f t="shared" ref="L1733:L1796" si="102">F1733</f>
        <v>8.1500000000000003E-2</v>
      </c>
      <c r="M1733" s="19">
        <f t="shared" ref="M1733:M1796" si="103">G1733</f>
        <v>20.9832</v>
      </c>
    </row>
    <row r="1734" spans="1:13" hidden="1">
      <c r="A1734" s="88" t="str">
        <f>Solieusap!A536</f>
        <v>121</v>
      </c>
      <c r="B1734" s="88" t="str">
        <f>Solieusap!B536</f>
        <v>cb12</v>
      </c>
      <c r="C1734" s="88" t="str">
        <f>Solieusap!C536</f>
        <v>Combination</v>
      </c>
      <c r="D1734" s="88">
        <f>Solieusap!D536</f>
        <v>0</v>
      </c>
      <c r="E1734" s="19">
        <f>(Solieusap!E536)</f>
        <v>-0.53659999999999997</v>
      </c>
      <c r="F1734" s="19">
        <f>(Solieusap!F536)</f>
        <v>3.56E-2</v>
      </c>
      <c r="G1734" s="19">
        <f>(Solieusap!G536)</f>
        <v>21.030100000000001</v>
      </c>
      <c r="H1734" s="19">
        <f>(Solieusap!H536)</f>
        <v>-5.4210000000000001E-2</v>
      </c>
      <c r="I1734" s="19">
        <f>(Solieusap!I536)</f>
        <v>-0.60350000000000004</v>
      </c>
      <c r="J1734" s="19">
        <f>(Solieusap!J536)</f>
        <v>2.14E-3</v>
      </c>
      <c r="K1734" s="19">
        <f t="shared" si="101"/>
        <v>-0.53659999999999997</v>
      </c>
      <c r="L1734" s="19">
        <f t="shared" si="102"/>
        <v>3.56E-2</v>
      </c>
      <c r="M1734" s="19">
        <f t="shared" si="103"/>
        <v>21.030100000000001</v>
      </c>
    </row>
    <row r="1735" spans="1:13" hidden="1">
      <c r="A1735" s="88" t="str">
        <f>Solieusap!A352</f>
        <v>107</v>
      </c>
      <c r="B1735" s="88" t="str">
        <f>Solieusap!B352</f>
        <v>cb12</v>
      </c>
      <c r="C1735" s="88" t="str">
        <f>Solieusap!C352</f>
        <v>Combination</v>
      </c>
      <c r="D1735" s="88">
        <f>Solieusap!D352</f>
        <v>0</v>
      </c>
      <c r="E1735" s="19">
        <f>(Solieusap!E352)</f>
        <v>-0.53859999999999997</v>
      </c>
      <c r="F1735" s="19">
        <f>(Solieusap!F352)</f>
        <v>-6.5500000000000003E-2</v>
      </c>
      <c r="G1735" s="19">
        <f>(Solieusap!G352)</f>
        <v>24.347899999999999</v>
      </c>
      <c r="H1735" s="19">
        <f>(Solieusap!H352)</f>
        <v>9.8250000000000004E-2</v>
      </c>
      <c r="I1735" s="19">
        <f>(Solieusap!I352)</f>
        <v>-0.68611999999999995</v>
      </c>
      <c r="J1735" s="19">
        <f>(Solieusap!J352)</f>
        <v>3.3999999999999998E-3</v>
      </c>
      <c r="K1735" s="19">
        <f t="shared" si="101"/>
        <v>-0.53859999999999997</v>
      </c>
      <c r="L1735" s="19">
        <f t="shared" si="102"/>
        <v>-6.5500000000000003E-2</v>
      </c>
      <c r="M1735" s="19">
        <f t="shared" si="103"/>
        <v>24.347899999999999</v>
      </c>
    </row>
    <row r="1736" spans="1:13" hidden="1">
      <c r="A1736" s="88" t="str">
        <f>Solieusap!A812</f>
        <v>133</v>
      </c>
      <c r="B1736" s="88" t="str">
        <f>Solieusap!B812</f>
        <v>cb12</v>
      </c>
      <c r="C1736" s="88" t="str">
        <f>Solieusap!C812</f>
        <v>Combination</v>
      </c>
      <c r="D1736" s="88">
        <f>Solieusap!D812</f>
        <v>0</v>
      </c>
      <c r="E1736" s="19">
        <f>(Solieusap!E812)</f>
        <v>-0.53939999999999999</v>
      </c>
      <c r="F1736" s="19">
        <f>(Solieusap!F812)</f>
        <v>-6.4000000000000001E-2</v>
      </c>
      <c r="G1736" s="19">
        <f>(Solieusap!G812)</f>
        <v>17.884</v>
      </c>
      <c r="H1736" s="19">
        <f>(Solieusap!H812)</f>
        <v>6.1890000000000001E-2</v>
      </c>
      <c r="I1736" s="19">
        <f>(Solieusap!I812)</f>
        <v>-0.70077</v>
      </c>
      <c r="J1736" s="19">
        <f>(Solieusap!J812)</f>
        <v>3.6900000000000001E-3</v>
      </c>
      <c r="K1736" s="19">
        <f t="shared" si="101"/>
        <v>-0.53939999999999999</v>
      </c>
      <c r="L1736" s="19">
        <f t="shared" si="102"/>
        <v>-6.4000000000000001E-2</v>
      </c>
      <c r="M1736" s="19">
        <f t="shared" si="103"/>
        <v>17.884</v>
      </c>
    </row>
    <row r="1737" spans="1:13" hidden="1">
      <c r="A1737" s="88" t="str">
        <f>Solieusap!A813</f>
        <v>133</v>
      </c>
      <c r="B1737" s="88" t="str">
        <f>Solieusap!B813</f>
        <v>cb13</v>
      </c>
      <c r="C1737" s="88" t="str">
        <f>Solieusap!C813</f>
        <v>Combination</v>
      </c>
      <c r="D1737" s="88">
        <f>Solieusap!D813</f>
        <v>0</v>
      </c>
      <c r="E1737" s="19">
        <f>(Solieusap!E813)</f>
        <v>-0.53949999999999998</v>
      </c>
      <c r="F1737" s="19">
        <f>(Solieusap!F813)</f>
        <v>-4.0399999999999998E-2</v>
      </c>
      <c r="G1737" s="19">
        <f>(Solieusap!G813)</f>
        <v>17.872299999999999</v>
      </c>
      <c r="H1737" s="19">
        <f>(Solieusap!H813)</f>
        <v>2.8809999999999999E-2</v>
      </c>
      <c r="I1737" s="19">
        <f>(Solieusap!I813)</f>
        <v>-0.70084000000000002</v>
      </c>
      <c r="J1737" s="19">
        <f>(Solieusap!J813)</f>
        <v>3.4499999999999999E-3</v>
      </c>
      <c r="K1737" s="19">
        <f t="shared" si="101"/>
        <v>-0.53949999999999998</v>
      </c>
      <c r="L1737" s="19">
        <f t="shared" si="102"/>
        <v>-4.0399999999999998E-2</v>
      </c>
      <c r="M1737" s="19">
        <f t="shared" si="103"/>
        <v>17.872299999999999</v>
      </c>
    </row>
    <row r="1738" spans="1:13" hidden="1">
      <c r="A1738" s="88" t="str">
        <f>Solieusap!A814</f>
        <v>133</v>
      </c>
      <c r="B1738" s="88" t="str">
        <f>Solieusap!B814</f>
        <v>cb14</v>
      </c>
      <c r="C1738" s="88" t="str">
        <f>Solieusap!C814</f>
        <v>Combination</v>
      </c>
      <c r="D1738" s="88">
        <f>Solieusap!D814</f>
        <v>0</v>
      </c>
      <c r="E1738" s="19">
        <f>(Solieusap!E814)</f>
        <v>-0.53959999999999997</v>
      </c>
      <c r="F1738" s="19">
        <f>(Solieusap!F814)</f>
        <v>-1.7000000000000001E-2</v>
      </c>
      <c r="G1738" s="19">
        <f>(Solieusap!G814)</f>
        <v>17.912600000000001</v>
      </c>
      <c r="H1738" s="19">
        <f>(Solieusap!H814)</f>
        <v>-3.2799999999999999E-3</v>
      </c>
      <c r="I1738" s="19">
        <f>(Solieusap!I814)</f>
        <v>-0.70101000000000002</v>
      </c>
      <c r="J1738" s="19">
        <f>(Solieusap!J814)</f>
        <v>3.3999999999999998E-3</v>
      </c>
      <c r="K1738" s="19">
        <f t="shared" si="101"/>
        <v>-0.53959999999999997</v>
      </c>
      <c r="L1738" s="19">
        <f t="shared" si="102"/>
        <v>-1.7000000000000001E-2</v>
      </c>
      <c r="M1738" s="19">
        <f t="shared" si="103"/>
        <v>17.912600000000001</v>
      </c>
    </row>
    <row r="1739" spans="1:13" hidden="1">
      <c r="A1739" s="88" t="str">
        <f>Solieusap!A811</f>
        <v>133</v>
      </c>
      <c r="B1739" s="88" t="str">
        <f>Solieusap!B811</f>
        <v>cb11</v>
      </c>
      <c r="C1739" s="88" t="str">
        <f>Solieusap!C811</f>
        <v>Combination</v>
      </c>
      <c r="D1739" s="88">
        <f>Solieusap!D811</f>
        <v>0</v>
      </c>
      <c r="E1739" s="19">
        <f>(Solieusap!E811)</f>
        <v>-0.53959999999999997</v>
      </c>
      <c r="F1739" s="19">
        <f>(Solieusap!F811)</f>
        <v>-2.0299999999999999E-2</v>
      </c>
      <c r="G1739" s="19">
        <f>(Solieusap!G811)</f>
        <v>17.8626</v>
      </c>
      <c r="H1739" s="19">
        <f>(Solieusap!H811)</f>
        <v>1.14E-3</v>
      </c>
      <c r="I1739" s="19">
        <f>(Solieusap!I811)</f>
        <v>-0.70099999999999996</v>
      </c>
      <c r="J1739" s="19">
        <f>(Solieusap!J811)</f>
        <v>3.3999999999999998E-3</v>
      </c>
      <c r="K1739" s="19">
        <f t="shared" si="101"/>
        <v>-0.53959999999999997</v>
      </c>
      <c r="L1739" s="19">
        <f t="shared" si="102"/>
        <v>-2.0299999999999999E-2</v>
      </c>
      <c r="M1739" s="19">
        <f t="shared" si="103"/>
        <v>17.8626</v>
      </c>
    </row>
    <row r="1740" spans="1:13" hidden="1">
      <c r="A1740" s="88" t="str">
        <f>Solieusap!A371</f>
        <v>107</v>
      </c>
      <c r="B1740" s="88" t="str">
        <f>Solieusap!B371</f>
        <v>BAO</v>
      </c>
      <c r="C1740" s="88" t="str">
        <f>Solieusap!C371</f>
        <v>Combination</v>
      </c>
      <c r="D1740" s="88" t="str">
        <f>Solieusap!D371</f>
        <v>Min</v>
      </c>
      <c r="E1740" s="19">
        <f>(Solieusap!E371)</f>
        <v>-0.53969999999999996</v>
      </c>
      <c r="F1740" s="19">
        <f>(Solieusap!F371)</f>
        <v>-1.0647</v>
      </c>
      <c r="G1740" s="19">
        <f>(Solieusap!G371)</f>
        <v>17.965599999999998</v>
      </c>
      <c r="H1740" s="19">
        <f>(Solieusap!H371)</f>
        <v>-0.96930000000000005</v>
      </c>
      <c r="I1740" s="19">
        <f>(Solieusap!I371)</f>
        <v>-0.70967000000000002</v>
      </c>
      <c r="J1740" s="19">
        <f>(Solieusap!J371)</f>
        <v>-4.5199999999999997E-3</v>
      </c>
      <c r="K1740" s="19">
        <f t="shared" si="101"/>
        <v>-0.53969999999999996</v>
      </c>
      <c r="L1740" s="19">
        <f t="shared" si="102"/>
        <v>-1.0647</v>
      </c>
      <c r="M1740" s="19">
        <f t="shared" si="103"/>
        <v>17.965599999999998</v>
      </c>
    </row>
    <row r="1741" spans="1:13" hidden="1">
      <c r="A1741" s="88" t="str">
        <f>Solieusap!A346</f>
        <v>107</v>
      </c>
      <c r="B1741" s="88" t="str">
        <f>Solieusap!B346</f>
        <v>cb6</v>
      </c>
      <c r="C1741" s="88" t="str">
        <f>Solieusap!C346</f>
        <v>Combination</v>
      </c>
      <c r="D1741" s="88">
        <f>Solieusap!D346</f>
        <v>0</v>
      </c>
      <c r="E1741" s="19">
        <f>(Solieusap!E346)</f>
        <v>-0.53969999999999996</v>
      </c>
      <c r="F1741" s="19">
        <f>(Solieusap!F346)</f>
        <v>0.1353</v>
      </c>
      <c r="G1741" s="19">
        <f>(Solieusap!G346)</f>
        <v>18.587800000000001</v>
      </c>
      <c r="H1741" s="19">
        <f>(Solieusap!H346)</f>
        <v>-0.10584</v>
      </c>
      <c r="I1741" s="19">
        <f>(Solieusap!I346)</f>
        <v>-0.70967000000000002</v>
      </c>
      <c r="J1741" s="19">
        <f>(Solieusap!J346)</f>
        <v>4.13E-3</v>
      </c>
      <c r="K1741" s="19">
        <f t="shared" si="101"/>
        <v>-0.53969999999999996</v>
      </c>
      <c r="L1741" s="19">
        <f t="shared" si="102"/>
        <v>0.1353</v>
      </c>
      <c r="M1741" s="19">
        <f t="shared" si="103"/>
        <v>18.587800000000001</v>
      </c>
    </row>
    <row r="1742" spans="1:13" hidden="1">
      <c r="A1742" s="88" t="str">
        <f>Solieusap!A159</f>
        <v>97</v>
      </c>
      <c r="B1742" s="88" t="str">
        <f>Solieusap!B159</f>
        <v>CB3</v>
      </c>
      <c r="C1742" s="88" t="str">
        <f>Solieusap!C159</f>
        <v>Combination</v>
      </c>
      <c r="D1742" s="88">
        <f>Solieusap!D159</f>
        <v>0</v>
      </c>
      <c r="E1742" s="19">
        <f>(Solieusap!E159)</f>
        <v>-0.54469999999999996</v>
      </c>
      <c r="F1742" s="19">
        <f>(Solieusap!F159)</f>
        <v>8.3699999999999997E-2</v>
      </c>
      <c r="G1742" s="19">
        <f>(Solieusap!G159)</f>
        <v>16.895900000000001</v>
      </c>
      <c r="H1742" s="19">
        <f>(Solieusap!H159)</f>
        <v>-4.4920000000000002E-2</v>
      </c>
      <c r="I1742" s="19">
        <f>(Solieusap!I159)</f>
        <v>-0.48443000000000003</v>
      </c>
      <c r="J1742" s="19">
        <f>(Solieusap!J159)</f>
        <v>4.2999999999999999E-4</v>
      </c>
      <c r="K1742" s="19">
        <f t="shared" si="101"/>
        <v>-0.54469999999999996</v>
      </c>
      <c r="L1742" s="19">
        <f t="shared" si="102"/>
        <v>8.3699999999999997E-2</v>
      </c>
      <c r="M1742" s="19">
        <f t="shared" si="103"/>
        <v>16.895900000000001</v>
      </c>
    </row>
    <row r="1743" spans="1:13" hidden="1">
      <c r="A1743" s="88" t="str">
        <f>Solieusap!A157</f>
        <v>97</v>
      </c>
      <c r="B1743" s="88" t="str">
        <f>Solieusap!B157</f>
        <v>CB1</v>
      </c>
      <c r="C1743" s="88" t="str">
        <f>Solieusap!C157</f>
        <v>Combination</v>
      </c>
      <c r="D1743" s="88">
        <f>Solieusap!D157</f>
        <v>0</v>
      </c>
      <c r="E1743" s="19">
        <f>(Solieusap!E157)</f>
        <v>-0.54500000000000004</v>
      </c>
      <c r="F1743" s="19">
        <f>(Solieusap!F157)</f>
        <v>8.2299999999999998E-2</v>
      </c>
      <c r="G1743" s="19">
        <f>(Solieusap!G157)</f>
        <v>25.4681</v>
      </c>
      <c r="H1743" s="19">
        <f>(Solieusap!H157)</f>
        <v>-3.9410000000000001E-2</v>
      </c>
      <c r="I1743" s="19">
        <f>(Solieusap!I157)</f>
        <v>-0.48526999999999998</v>
      </c>
      <c r="J1743" s="19">
        <f>(Solieusap!J157)</f>
        <v>4.0000000000000002E-4</v>
      </c>
      <c r="K1743" s="19">
        <f t="shared" si="101"/>
        <v>-0.54500000000000004</v>
      </c>
      <c r="L1743" s="19">
        <f t="shared" si="102"/>
        <v>8.2299999999999998E-2</v>
      </c>
      <c r="M1743" s="19">
        <f t="shared" si="103"/>
        <v>25.4681</v>
      </c>
    </row>
    <row r="1744" spans="1:13" hidden="1">
      <c r="A1744" s="88" t="str">
        <f>Solieusap!A534</f>
        <v>121</v>
      </c>
      <c r="B1744" s="88" t="str">
        <f>Solieusap!B534</f>
        <v>cb10</v>
      </c>
      <c r="C1744" s="88" t="str">
        <f>Solieusap!C534</f>
        <v>Combination</v>
      </c>
      <c r="D1744" s="88">
        <f>Solieusap!D534</f>
        <v>0</v>
      </c>
      <c r="E1744" s="19">
        <f>(Solieusap!E534)</f>
        <v>-0.54559999999999997</v>
      </c>
      <c r="F1744" s="19">
        <f>(Solieusap!F534)</f>
        <v>2.7300000000000001E-2</v>
      </c>
      <c r="G1744" s="19">
        <f>(Solieusap!G534)</f>
        <v>31.359500000000001</v>
      </c>
      <c r="H1744" s="19">
        <f>(Solieusap!H534)</f>
        <v>-4.2959999999999998E-2</v>
      </c>
      <c r="I1744" s="19">
        <f>(Solieusap!I534)</f>
        <v>-0.61197000000000001</v>
      </c>
      <c r="J1744" s="19">
        <f>(Solieusap!J534)</f>
        <v>2.14E-3</v>
      </c>
      <c r="K1744" s="19">
        <f t="shared" si="101"/>
        <v>-0.54559999999999997</v>
      </c>
      <c r="L1744" s="19">
        <f t="shared" si="102"/>
        <v>2.7300000000000001E-2</v>
      </c>
      <c r="M1744" s="19">
        <f t="shared" si="103"/>
        <v>31.359500000000001</v>
      </c>
    </row>
    <row r="1745" spans="1:13" hidden="1">
      <c r="A1745" s="88" t="str">
        <f>Solieusap!A160</f>
        <v>97</v>
      </c>
      <c r="B1745" s="88" t="str">
        <f>Solieusap!B160</f>
        <v>cb4</v>
      </c>
      <c r="C1745" s="88" t="str">
        <f>Solieusap!C160</f>
        <v>Combination</v>
      </c>
      <c r="D1745" s="88">
        <f>Solieusap!D160</f>
        <v>0</v>
      </c>
      <c r="E1745" s="19">
        <f>(Solieusap!E160)</f>
        <v>-0.54579999999999995</v>
      </c>
      <c r="F1745" s="19">
        <f>(Solieusap!F160)</f>
        <v>0.10829999999999999</v>
      </c>
      <c r="G1745" s="19">
        <f>(Solieusap!G160)</f>
        <v>16.931899999999999</v>
      </c>
      <c r="H1745" s="19">
        <f>(Solieusap!H160)</f>
        <v>-7.9289999999999999E-2</v>
      </c>
      <c r="I1745" s="19">
        <f>(Solieusap!I160)</f>
        <v>-0.48616999999999999</v>
      </c>
      <c r="J1745" s="19">
        <f>(Solieusap!J160)</f>
        <v>2.0000000000000001E-4</v>
      </c>
      <c r="K1745" s="19">
        <f t="shared" si="101"/>
        <v>-0.54579999999999995</v>
      </c>
      <c r="L1745" s="19">
        <f t="shared" si="102"/>
        <v>0.10829999999999999</v>
      </c>
      <c r="M1745" s="19">
        <f t="shared" si="103"/>
        <v>16.931899999999999</v>
      </c>
    </row>
    <row r="1746" spans="1:13" hidden="1">
      <c r="A1746" s="88" t="str">
        <f>Solieusap!A158</f>
        <v>97</v>
      </c>
      <c r="B1746" s="88" t="str">
        <f>Solieusap!B158</f>
        <v>CB2</v>
      </c>
      <c r="C1746" s="88" t="str">
        <f>Solieusap!C158</f>
        <v>Combination</v>
      </c>
      <c r="D1746" s="88">
        <f>Solieusap!D158</f>
        <v>0</v>
      </c>
      <c r="E1746" s="19">
        <f>(Solieusap!E158)</f>
        <v>-0.54700000000000004</v>
      </c>
      <c r="F1746" s="19">
        <f>(Solieusap!F158)</f>
        <v>0.128</v>
      </c>
      <c r="G1746" s="19">
        <f>(Solieusap!G158)</f>
        <v>16.992100000000001</v>
      </c>
      <c r="H1746" s="19">
        <f>(Solieusap!H158)</f>
        <v>-0.10707999999999999</v>
      </c>
      <c r="I1746" s="19">
        <f>(Solieusap!I158)</f>
        <v>-0.48776999999999998</v>
      </c>
      <c r="J1746" s="19">
        <f>(Solieusap!J158)</f>
        <v>1.4999999999999999E-4</v>
      </c>
      <c r="K1746" s="19">
        <f t="shared" si="101"/>
        <v>-0.54700000000000004</v>
      </c>
      <c r="L1746" s="19">
        <f t="shared" si="102"/>
        <v>0.128</v>
      </c>
      <c r="M1746" s="19">
        <f t="shared" si="103"/>
        <v>16.992100000000001</v>
      </c>
    </row>
    <row r="1747" spans="1:13" hidden="1">
      <c r="A1747" s="88" t="str">
        <f>Solieusap!A161</f>
        <v>97</v>
      </c>
      <c r="B1747" s="88" t="str">
        <f>Solieusap!B161</f>
        <v>cb5</v>
      </c>
      <c r="C1747" s="88" t="str">
        <f>Solieusap!C161</f>
        <v>Combination</v>
      </c>
      <c r="D1747" s="88">
        <f>Solieusap!D161</f>
        <v>0</v>
      </c>
      <c r="E1747" s="19">
        <f>(Solieusap!E161)</f>
        <v>-0.54730000000000001</v>
      </c>
      <c r="F1747" s="19">
        <f>(Solieusap!F161)</f>
        <v>0.13109999999999999</v>
      </c>
      <c r="G1747" s="19">
        <f>(Solieusap!G161)</f>
        <v>16.966100000000001</v>
      </c>
      <c r="H1747" s="19">
        <f>(Solieusap!H161)</f>
        <v>-0.11132</v>
      </c>
      <c r="I1747" s="19">
        <f>(Solieusap!I161)</f>
        <v>-0.48813000000000001</v>
      </c>
      <c r="J1747" s="19">
        <f>(Solieusap!J161)</f>
        <v>1.3999999999999999E-4</v>
      </c>
      <c r="K1747" s="19">
        <f t="shared" si="101"/>
        <v>-0.54730000000000001</v>
      </c>
      <c r="L1747" s="19">
        <f t="shared" si="102"/>
        <v>0.13109999999999999</v>
      </c>
      <c r="M1747" s="19">
        <f t="shared" si="103"/>
        <v>16.966100000000001</v>
      </c>
    </row>
    <row r="1748" spans="1:13" hidden="1">
      <c r="A1748" s="88" t="str">
        <f>Solieusap!A145</f>
        <v>97</v>
      </c>
      <c r="B1748" s="88" t="str">
        <f>Solieusap!B145</f>
        <v>TT</v>
      </c>
      <c r="C1748" s="88" t="str">
        <f>Solieusap!C145</f>
        <v>LinStatic</v>
      </c>
      <c r="D1748" s="88">
        <f>Solieusap!D145</f>
        <v>0</v>
      </c>
      <c r="E1748" s="19">
        <f>(Solieusap!E145)</f>
        <v>-0.5474</v>
      </c>
      <c r="F1748" s="19">
        <f>(Solieusap!F145)</f>
        <v>0.13100000000000001</v>
      </c>
      <c r="G1748" s="19">
        <f>(Solieusap!G145)</f>
        <v>14.690300000000001</v>
      </c>
      <c r="H1748" s="19">
        <f>(Solieusap!H145)</f>
        <v>-0.11301</v>
      </c>
      <c r="I1748" s="19">
        <f>(Solieusap!I145)</f>
        <v>-0.48826999999999998</v>
      </c>
      <c r="J1748" s="19">
        <f>(Solieusap!J145)</f>
        <v>1.3999999999999999E-4</v>
      </c>
      <c r="K1748" s="19">
        <f t="shared" si="101"/>
        <v>-0.5474</v>
      </c>
      <c r="L1748" s="19">
        <f t="shared" si="102"/>
        <v>0.13100000000000001</v>
      </c>
      <c r="M1748" s="19">
        <f t="shared" si="103"/>
        <v>14.690300000000001</v>
      </c>
    </row>
    <row r="1749" spans="1:13" hidden="1">
      <c r="A1749" s="88" t="str">
        <f>Solieusap!A53</f>
        <v>93</v>
      </c>
      <c r="B1749" s="88" t="str">
        <f>Solieusap!B53</f>
        <v>TT</v>
      </c>
      <c r="C1749" s="88" t="str">
        <f>Solieusap!C53</f>
        <v>LinStatic</v>
      </c>
      <c r="D1749" s="88">
        <f>Solieusap!D53</f>
        <v>0</v>
      </c>
      <c r="E1749" s="19">
        <f>(Solieusap!E53)</f>
        <v>-0.54790000000000005</v>
      </c>
      <c r="F1749" s="19">
        <f>(Solieusap!F53)</f>
        <v>0.14360000000000001</v>
      </c>
      <c r="G1749" s="19">
        <f>(Solieusap!G53)</f>
        <v>15.048999999999999</v>
      </c>
      <c r="H1749" s="19">
        <f>(Solieusap!H53)</f>
        <v>-0.12336999999999999</v>
      </c>
      <c r="I1749" s="19">
        <f>(Solieusap!I53)</f>
        <v>-0.48916999999999999</v>
      </c>
      <c r="J1749" s="19">
        <f>(Solieusap!J53)</f>
        <v>8.1019999999999993E-5</v>
      </c>
      <c r="K1749" s="19">
        <f t="shared" si="101"/>
        <v>-0.54790000000000005</v>
      </c>
      <c r="L1749" s="19">
        <f t="shared" si="102"/>
        <v>0.14360000000000001</v>
      </c>
      <c r="M1749" s="19">
        <f t="shared" si="103"/>
        <v>15.048999999999999</v>
      </c>
    </row>
    <row r="1750" spans="1:13" hidden="1">
      <c r="A1750" s="88" t="str">
        <f>Solieusap!A69</f>
        <v>93</v>
      </c>
      <c r="B1750" s="88" t="str">
        <f>Solieusap!B69</f>
        <v>cb5</v>
      </c>
      <c r="C1750" s="88" t="str">
        <f>Solieusap!C69</f>
        <v>Combination</v>
      </c>
      <c r="D1750" s="88">
        <f>Solieusap!D69</f>
        <v>0</v>
      </c>
      <c r="E1750" s="19">
        <f>(Solieusap!E69)</f>
        <v>-0.54810000000000003</v>
      </c>
      <c r="F1750" s="19">
        <f>(Solieusap!F69)</f>
        <v>0.14399999999999999</v>
      </c>
      <c r="G1750" s="19">
        <f>(Solieusap!G69)</f>
        <v>17.508600000000001</v>
      </c>
      <c r="H1750" s="19">
        <f>(Solieusap!H69)</f>
        <v>-0.12203</v>
      </c>
      <c r="I1750" s="19">
        <f>(Solieusap!I69)</f>
        <v>-0.48952000000000001</v>
      </c>
      <c r="J1750" s="19">
        <f>(Solieusap!J69)</f>
        <v>6.0720000000000001E-5</v>
      </c>
      <c r="K1750" s="19">
        <f t="shared" si="101"/>
        <v>-0.54810000000000003</v>
      </c>
      <c r="L1750" s="19">
        <f t="shared" si="102"/>
        <v>0.14399999999999999</v>
      </c>
      <c r="M1750" s="19">
        <f t="shared" si="103"/>
        <v>17.508600000000001</v>
      </c>
    </row>
    <row r="1751" spans="1:13" hidden="1">
      <c r="A1751" s="88" t="str">
        <f>Solieusap!A66</f>
        <v>93</v>
      </c>
      <c r="B1751" s="88" t="str">
        <f>Solieusap!B66</f>
        <v>CB2</v>
      </c>
      <c r="C1751" s="88" t="str">
        <f>Solieusap!C66</f>
        <v>Combination</v>
      </c>
      <c r="D1751" s="88">
        <f>Solieusap!D66</f>
        <v>0</v>
      </c>
      <c r="E1751" s="19">
        <f>(Solieusap!E66)</f>
        <v>-0.54820000000000002</v>
      </c>
      <c r="F1751" s="19">
        <f>(Solieusap!F66)</f>
        <v>0.14019999999999999</v>
      </c>
      <c r="G1751" s="19">
        <f>(Solieusap!G66)</f>
        <v>17.588999999999999</v>
      </c>
      <c r="H1751" s="19">
        <f>(Solieusap!H66)</f>
        <v>-0.11703</v>
      </c>
      <c r="I1751" s="19">
        <f>(Solieusap!I66)</f>
        <v>-0.48962</v>
      </c>
      <c r="J1751" s="19">
        <f>(Solieusap!J66)</f>
        <v>4.494E-5</v>
      </c>
      <c r="K1751" s="19">
        <f t="shared" si="101"/>
        <v>-0.54820000000000002</v>
      </c>
      <c r="L1751" s="19">
        <f t="shared" si="102"/>
        <v>0.14019999999999999</v>
      </c>
      <c r="M1751" s="19">
        <f t="shared" si="103"/>
        <v>17.588999999999999</v>
      </c>
    </row>
    <row r="1752" spans="1:13" hidden="1">
      <c r="A1752" s="88" t="str">
        <f>Solieusap!A1178</f>
        <v>149</v>
      </c>
      <c r="B1752" s="88" t="str">
        <f>Solieusap!B1178</f>
        <v>cb10</v>
      </c>
      <c r="C1752" s="88" t="str">
        <f>Solieusap!C1178</f>
        <v>Combination</v>
      </c>
      <c r="D1752" s="88">
        <f>Solieusap!D1178</f>
        <v>0</v>
      </c>
      <c r="E1752" s="19">
        <f>(Solieusap!E1178)</f>
        <v>-0.54869999999999997</v>
      </c>
      <c r="F1752" s="19">
        <f>(Solieusap!F1178)</f>
        <v>4.0300000000000002E-2</v>
      </c>
      <c r="G1752" s="19">
        <f>(Solieusap!G1178)</f>
        <v>22.5671</v>
      </c>
      <c r="H1752" s="19">
        <f>(Solieusap!H1178)</f>
        <v>-2.7369999999999998E-2</v>
      </c>
      <c r="I1752" s="19">
        <f>(Solieusap!I1178)</f>
        <v>-0.71604999999999996</v>
      </c>
      <c r="J1752" s="19">
        <f>(Solieusap!J1178)</f>
        <v>2.6700000000000001E-3</v>
      </c>
      <c r="K1752" s="19">
        <f t="shared" si="101"/>
        <v>-0.54869999999999997</v>
      </c>
      <c r="L1752" s="19">
        <f t="shared" si="102"/>
        <v>4.0300000000000002E-2</v>
      </c>
      <c r="M1752" s="19">
        <f t="shared" si="103"/>
        <v>22.5671</v>
      </c>
    </row>
    <row r="1753" spans="1:13" hidden="1">
      <c r="A1753" s="88" t="str">
        <f>Solieusap!A68</f>
        <v>93</v>
      </c>
      <c r="B1753" s="88" t="str">
        <f>Solieusap!B68</f>
        <v>cb4</v>
      </c>
      <c r="C1753" s="88" t="str">
        <f>Solieusap!C68</f>
        <v>Combination</v>
      </c>
      <c r="D1753" s="88">
        <f>Solieusap!D68</f>
        <v>0</v>
      </c>
      <c r="E1753" s="19">
        <f>(Solieusap!E68)</f>
        <v>-0.54930000000000001</v>
      </c>
      <c r="F1753" s="19">
        <f>(Solieusap!F68)</f>
        <v>0.1198</v>
      </c>
      <c r="G1753" s="19">
        <f>(Solieusap!G68)</f>
        <v>17.452500000000001</v>
      </c>
      <c r="H1753" s="19">
        <f>(Solieusap!H68)</f>
        <v>-8.8279999999999997E-2</v>
      </c>
      <c r="I1753" s="19">
        <f>(Solieusap!I68)</f>
        <v>-0.49119000000000002</v>
      </c>
      <c r="J1753" s="19">
        <f>(Solieusap!J68)</f>
        <v>-3.3420000000000002E-5</v>
      </c>
      <c r="K1753" s="19">
        <f t="shared" si="101"/>
        <v>-0.54930000000000001</v>
      </c>
      <c r="L1753" s="19">
        <f t="shared" si="102"/>
        <v>0.1198</v>
      </c>
      <c r="M1753" s="19">
        <f t="shared" si="103"/>
        <v>17.452500000000001</v>
      </c>
    </row>
    <row r="1754" spans="1:13" hidden="1">
      <c r="A1754" s="88" t="str">
        <f>Solieusap!A442</f>
        <v>115</v>
      </c>
      <c r="B1754" s="88" t="str">
        <f>Solieusap!B442</f>
        <v>cb10</v>
      </c>
      <c r="C1754" s="88" t="str">
        <f>Solieusap!C442</f>
        <v>Combination</v>
      </c>
      <c r="D1754" s="88">
        <f>Solieusap!D442</f>
        <v>0</v>
      </c>
      <c r="E1754" s="19">
        <f>(Solieusap!E442)</f>
        <v>-0.55130000000000001</v>
      </c>
      <c r="F1754" s="19">
        <f>(Solieusap!F442)</f>
        <v>4.87E-2</v>
      </c>
      <c r="G1754" s="19">
        <f>(Solieusap!G442)</f>
        <v>25.355899999999998</v>
      </c>
      <c r="H1754" s="19">
        <f>(Solieusap!H442)</f>
        <v>-3.4790000000000001E-2</v>
      </c>
      <c r="I1754" s="19">
        <f>(Solieusap!I442)</f>
        <v>-0.69918000000000002</v>
      </c>
      <c r="J1754" s="19">
        <f>(Solieusap!J442)</f>
        <v>2.1099999999999999E-3</v>
      </c>
      <c r="K1754" s="19">
        <f t="shared" si="101"/>
        <v>-0.55130000000000001</v>
      </c>
      <c r="L1754" s="19">
        <f t="shared" si="102"/>
        <v>4.87E-2</v>
      </c>
      <c r="M1754" s="19">
        <f t="shared" si="103"/>
        <v>25.355899999999998</v>
      </c>
    </row>
    <row r="1755" spans="1:13" hidden="1">
      <c r="A1755" s="88" t="str">
        <f>Solieusap!A67</f>
        <v>93</v>
      </c>
      <c r="B1755" s="88" t="str">
        <f>Solieusap!B67</f>
        <v>CB3</v>
      </c>
      <c r="C1755" s="88" t="str">
        <f>Solieusap!C67</f>
        <v>Combination</v>
      </c>
      <c r="D1755" s="88">
        <f>Solieusap!D67</f>
        <v>0</v>
      </c>
      <c r="E1755" s="19">
        <f>(Solieusap!E67)</f>
        <v>-0.55130000000000001</v>
      </c>
      <c r="F1755" s="19">
        <f>(Solieusap!F67)</f>
        <v>9.4700000000000006E-2</v>
      </c>
      <c r="G1755" s="19">
        <f>(Solieusap!G67)</f>
        <v>17.357199999999999</v>
      </c>
      <c r="H1755" s="19">
        <f>(Solieusap!H67)</f>
        <v>-5.2819999999999999E-2</v>
      </c>
      <c r="I1755" s="19">
        <f>(Solieusap!I67)</f>
        <v>-0.49379000000000001</v>
      </c>
      <c r="J1755" s="19">
        <f>(Solieusap!J67)</f>
        <v>2.0869999999999998E-5</v>
      </c>
      <c r="K1755" s="19">
        <f t="shared" si="101"/>
        <v>-0.55130000000000001</v>
      </c>
      <c r="L1755" s="19">
        <f t="shared" si="102"/>
        <v>9.4700000000000006E-2</v>
      </c>
      <c r="M1755" s="19">
        <f t="shared" si="103"/>
        <v>17.357199999999999</v>
      </c>
    </row>
    <row r="1756" spans="1:13" hidden="1">
      <c r="A1756" s="88" t="str">
        <f>Solieusap!A65</f>
        <v>93</v>
      </c>
      <c r="B1756" s="88" t="str">
        <f>Solieusap!B65</f>
        <v>CB1</v>
      </c>
      <c r="C1756" s="88" t="str">
        <f>Solieusap!C65</f>
        <v>Combination</v>
      </c>
      <c r="D1756" s="88">
        <f>Solieusap!D65</f>
        <v>0</v>
      </c>
      <c r="E1756" s="19">
        <f>(Solieusap!E65)</f>
        <v>-0.55389999999999995</v>
      </c>
      <c r="F1756" s="19">
        <f>(Solieusap!F65)</f>
        <v>0.1019</v>
      </c>
      <c r="G1756" s="19">
        <f>(Solieusap!G65)</f>
        <v>23.457699999999999</v>
      </c>
      <c r="H1756" s="19">
        <f>(Solieusap!H65)</f>
        <v>-5.5879999999999999E-2</v>
      </c>
      <c r="I1756" s="19">
        <f>(Solieusap!I65)</f>
        <v>-0.49701000000000001</v>
      </c>
      <c r="J1756" s="19">
        <f>(Solieusap!J65)</f>
        <v>-5.2800000000000003E-5</v>
      </c>
      <c r="K1756" s="19">
        <f t="shared" si="101"/>
        <v>-0.55389999999999995</v>
      </c>
      <c r="L1756" s="19">
        <f t="shared" si="102"/>
        <v>0.1019</v>
      </c>
      <c r="M1756" s="19">
        <f t="shared" si="103"/>
        <v>23.457699999999999</v>
      </c>
    </row>
    <row r="1757" spans="1:13" hidden="1">
      <c r="A1757" s="88" t="str">
        <f>Solieusap!A518</f>
        <v>121</v>
      </c>
      <c r="B1757" s="88" t="str">
        <f>Solieusap!B518</f>
        <v>GX</v>
      </c>
      <c r="C1757" s="88" t="str">
        <f>Solieusap!C518</f>
        <v>LinStatic</v>
      </c>
      <c r="D1757" s="88">
        <f>Solieusap!D518</f>
        <v>0</v>
      </c>
      <c r="E1757" s="19">
        <f>(Solieusap!E518)</f>
        <v>-0.55759999999999998</v>
      </c>
      <c r="F1757" s="19">
        <f>(Solieusap!F518)</f>
        <v>0.1176</v>
      </c>
      <c r="G1757" s="19">
        <f>(Solieusap!G518)</f>
        <v>0.65459999999999996</v>
      </c>
      <c r="H1757" s="19">
        <f>(Solieusap!H518)</f>
        <v>-0.16022</v>
      </c>
      <c r="I1757" s="19">
        <f>(Solieusap!I518)</f>
        <v>-0.63714000000000004</v>
      </c>
      <c r="J1757" s="19">
        <f>(Solieusap!J518)</f>
        <v>2.4099999999999998E-3</v>
      </c>
      <c r="K1757" s="19">
        <f t="shared" si="101"/>
        <v>-0.55759999999999998</v>
      </c>
      <c r="L1757" s="19">
        <f t="shared" si="102"/>
        <v>0.1176</v>
      </c>
      <c r="M1757" s="19">
        <f t="shared" si="103"/>
        <v>0.65459999999999996</v>
      </c>
    </row>
    <row r="1758" spans="1:13" hidden="1">
      <c r="A1758" s="88" t="str">
        <f>Solieusap!A1182</f>
        <v>149</v>
      </c>
      <c r="B1758" s="88" t="str">
        <f>Solieusap!B1182</f>
        <v>cb14</v>
      </c>
      <c r="C1758" s="88" t="str">
        <f>Solieusap!C1182</f>
        <v>Combination</v>
      </c>
      <c r="D1758" s="88">
        <f>Solieusap!D1182</f>
        <v>0</v>
      </c>
      <c r="E1758" s="19">
        <f>(Solieusap!E1182)</f>
        <v>-0.55869999999999997</v>
      </c>
      <c r="F1758" s="19">
        <f>(Solieusap!F1182)</f>
        <v>9.8699999999999996E-2</v>
      </c>
      <c r="G1758" s="19">
        <f>(Solieusap!G1182)</f>
        <v>18.048400000000001</v>
      </c>
      <c r="H1758" s="19">
        <f>(Solieusap!H1182)</f>
        <v>-0.10643</v>
      </c>
      <c r="I1758" s="19">
        <f>(Solieusap!I1182)</f>
        <v>-0.72453999999999996</v>
      </c>
      <c r="J1758" s="19">
        <f>(Solieusap!J1182)</f>
        <v>2.6900000000000001E-3</v>
      </c>
      <c r="K1758" s="19">
        <f t="shared" si="101"/>
        <v>-0.55869999999999997</v>
      </c>
      <c r="L1758" s="19">
        <f t="shared" si="102"/>
        <v>9.8699999999999996E-2</v>
      </c>
      <c r="M1758" s="19">
        <f t="shared" si="103"/>
        <v>18.048400000000001</v>
      </c>
    </row>
    <row r="1759" spans="1:13" hidden="1">
      <c r="A1759" s="88" t="str">
        <f>Solieusap!A1179</f>
        <v>149</v>
      </c>
      <c r="B1759" s="88" t="str">
        <f>Solieusap!B1179</f>
        <v>cb11</v>
      </c>
      <c r="C1759" s="88" t="str">
        <f>Solieusap!C1179</f>
        <v>Combination</v>
      </c>
      <c r="D1759" s="88">
        <f>Solieusap!D1179</f>
        <v>0</v>
      </c>
      <c r="E1759" s="19">
        <f>(Solieusap!E1179)</f>
        <v>-0.55889999999999995</v>
      </c>
      <c r="F1759" s="19">
        <f>(Solieusap!F1179)</f>
        <v>9.5899999999999999E-2</v>
      </c>
      <c r="G1759" s="19">
        <f>(Solieusap!G1179)</f>
        <v>18.015499999999999</v>
      </c>
      <c r="H1759" s="19">
        <f>(Solieusap!H1179)</f>
        <v>-0.10249999999999999</v>
      </c>
      <c r="I1759" s="19">
        <f>(Solieusap!I1179)</f>
        <v>-0.72467999999999999</v>
      </c>
      <c r="J1759" s="19">
        <f>(Solieusap!J1179)</f>
        <v>2.7000000000000001E-3</v>
      </c>
      <c r="K1759" s="19">
        <f t="shared" si="101"/>
        <v>-0.55889999999999995</v>
      </c>
      <c r="L1759" s="19">
        <f t="shared" si="102"/>
        <v>9.5899999999999999E-2</v>
      </c>
      <c r="M1759" s="19">
        <f t="shared" si="103"/>
        <v>18.015499999999999</v>
      </c>
    </row>
    <row r="1760" spans="1:13" hidden="1">
      <c r="A1760" s="88" t="str">
        <f>Solieusap!A1181</f>
        <v>149</v>
      </c>
      <c r="B1760" s="88" t="str">
        <f>Solieusap!B1181</f>
        <v>cb13</v>
      </c>
      <c r="C1760" s="88" t="str">
        <f>Solieusap!C1181</f>
        <v>Combination</v>
      </c>
      <c r="D1760" s="88">
        <f>Solieusap!D1181</f>
        <v>0</v>
      </c>
      <c r="E1760" s="19">
        <f>(Solieusap!E1181)</f>
        <v>-0.55900000000000005</v>
      </c>
      <c r="F1760" s="19">
        <f>(Solieusap!F1181)</f>
        <v>7.4700000000000003E-2</v>
      </c>
      <c r="G1760" s="19">
        <f>(Solieusap!G1181)</f>
        <v>18.049499999999998</v>
      </c>
      <c r="H1760" s="19">
        <f>(Solieusap!H1181)</f>
        <v>-7.3749999999999996E-2</v>
      </c>
      <c r="I1760" s="19">
        <f>(Solieusap!I1181)</f>
        <v>-0.72480999999999995</v>
      </c>
      <c r="J1760" s="19">
        <f>(Solieusap!J1181)</f>
        <v>2.7499999999999998E-3</v>
      </c>
      <c r="K1760" s="19">
        <f t="shared" si="101"/>
        <v>-0.55900000000000005</v>
      </c>
      <c r="L1760" s="19">
        <f t="shared" si="102"/>
        <v>7.4700000000000003E-2</v>
      </c>
      <c r="M1760" s="19">
        <f t="shared" si="103"/>
        <v>18.049499999999998</v>
      </c>
    </row>
    <row r="1761" spans="1:13" hidden="1">
      <c r="A1761" s="88" t="str">
        <f>Solieusap!A1180</f>
        <v>149</v>
      </c>
      <c r="B1761" s="88" t="str">
        <f>Solieusap!B1180</f>
        <v>cb12</v>
      </c>
      <c r="C1761" s="88" t="str">
        <f>Solieusap!C1180</f>
        <v>Combination</v>
      </c>
      <c r="D1761" s="88">
        <f>Solieusap!D1180</f>
        <v>0</v>
      </c>
      <c r="E1761" s="19">
        <f>(Solieusap!E1180)</f>
        <v>-0.55910000000000004</v>
      </c>
      <c r="F1761" s="19">
        <f>(Solieusap!F1180)</f>
        <v>4.8300000000000003E-2</v>
      </c>
      <c r="G1761" s="19">
        <f>(Solieusap!G1180)</f>
        <v>18.115600000000001</v>
      </c>
      <c r="H1761" s="19">
        <f>(Solieusap!H1180)</f>
        <v>-3.8170000000000003E-2</v>
      </c>
      <c r="I1761" s="19">
        <f>(Solieusap!I1180)</f>
        <v>-0.72502</v>
      </c>
      <c r="J1761" s="19">
        <f>(Solieusap!J1180)</f>
        <v>2.6700000000000001E-3</v>
      </c>
      <c r="K1761" s="19">
        <f t="shared" si="101"/>
        <v>-0.55910000000000004</v>
      </c>
      <c r="L1761" s="19">
        <f t="shared" si="102"/>
        <v>4.8300000000000003E-2</v>
      </c>
      <c r="M1761" s="19">
        <f t="shared" si="103"/>
        <v>18.115600000000001</v>
      </c>
    </row>
    <row r="1762" spans="1:13" hidden="1">
      <c r="A1762" s="88" t="str">
        <f>Solieusap!A183</f>
        <v>97</v>
      </c>
      <c r="B1762" s="88" t="str">
        <f>Solieusap!B183</f>
        <v>cb27</v>
      </c>
      <c r="C1762" s="88" t="str">
        <f>Solieusap!C183</f>
        <v>Combination</v>
      </c>
      <c r="D1762" s="88">
        <f>Solieusap!D183</f>
        <v>0</v>
      </c>
      <c r="E1762" s="19">
        <f>(Solieusap!E183)</f>
        <v>-0.5605</v>
      </c>
      <c r="F1762" s="19">
        <f>(Solieusap!F183)</f>
        <v>-0.58209999999999995</v>
      </c>
      <c r="G1762" s="19">
        <f>(Solieusap!G183)</f>
        <v>15.4391</v>
      </c>
      <c r="H1762" s="19">
        <f>(Solieusap!H183)</f>
        <v>0.70098000000000005</v>
      </c>
      <c r="I1762" s="19">
        <f>(Solieusap!I183)</f>
        <v>-0.50797000000000003</v>
      </c>
      <c r="J1762" s="19">
        <f>(Solieusap!J183)</f>
        <v>-9.5820000000000001E-5</v>
      </c>
      <c r="K1762" s="19">
        <f t="shared" si="101"/>
        <v>-0.5605</v>
      </c>
      <c r="L1762" s="19">
        <f t="shared" si="102"/>
        <v>-0.58209999999999995</v>
      </c>
      <c r="M1762" s="19">
        <f t="shared" si="103"/>
        <v>15.4391</v>
      </c>
    </row>
    <row r="1763" spans="1:13" hidden="1">
      <c r="A1763" s="88" t="str">
        <f>Solieusap!A181</f>
        <v>97</v>
      </c>
      <c r="B1763" s="88" t="str">
        <f>Solieusap!B181</f>
        <v>cb25</v>
      </c>
      <c r="C1763" s="88" t="str">
        <f>Solieusap!C181</f>
        <v>Combination</v>
      </c>
      <c r="D1763" s="88">
        <f>Solieusap!D181</f>
        <v>0</v>
      </c>
      <c r="E1763" s="19">
        <f>(Solieusap!E181)</f>
        <v>-0.56079999999999997</v>
      </c>
      <c r="F1763" s="19">
        <f>(Solieusap!F181)</f>
        <v>-0.58340000000000003</v>
      </c>
      <c r="G1763" s="19">
        <f>(Solieusap!G181)</f>
        <v>23.1541</v>
      </c>
      <c r="H1763" s="19">
        <f>(Solieusap!H181)</f>
        <v>0.70594000000000001</v>
      </c>
      <c r="I1763" s="19">
        <f>(Solieusap!I181)</f>
        <v>-0.50871999999999995</v>
      </c>
      <c r="J1763" s="19">
        <f>(Solieusap!J181)</f>
        <v>-1.2E-4</v>
      </c>
      <c r="K1763" s="19">
        <f t="shared" si="101"/>
        <v>-0.56079999999999997</v>
      </c>
      <c r="L1763" s="19">
        <f t="shared" si="102"/>
        <v>-0.58340000000000003</v>
      </c>
      <c r="M1763" s="19">
        <f t="shared" si="103"/>
        <v>23.1541</v>
      </c>
    </row>
    <row r="1764" spans="1:13" hidden="1">
      <c r="A1764" s="88" t="str">
        <f>Solieusap!A184</f>
        <v>97</v>
      </c>
      <c r="B1764" s="88" t="str">
        <f>Solieusap!B184</f>
        <v>cb28</v>
      </c>
      <c r="C1764" s="88" t="str">
        <f>Solieusap!C184</f>
        <v>Combination</v>
      </c>
      <c r="D1764" s="88">
        <f>Solieusap!D184</f>
        <v>0</v>
      </c>
      <c r="E1764" s="19">
        <f>(Solieusap!E184)</f>
        <v>-0.5615</v>
      </c>
      <c r="F1764" s="19">
        <f>(Solieusap!F184)</f>
        <v>-0.56010000000000004</v>
      </c>
      <c r="G1764" s="19">
        <f>(Solieusap!G184)</f>
        <v>15.471500000000001</v>
      </c>
      <c r="H1764" s="19">
        <f>(Solieusap!H184)</f>
        <v>0.67005000000000003</v>
      </c>
      <c r="I1764" s="19">
        <f>(Solieusap!I184)</f>
        <v>-0.50953000000000004</v>
      </c>
      <c r="J1764" s="19">
        <f>(Solieusap!J184)</f>
        <v>-2.9999999999999997E-4</v>
      </c>
      <c r="K1764" s="19">
        <f t="shared" si="101"/>
        <v>-0.5615</v>
      </c>
      <c r="L1764" s="19">
        <f t="shared" si="102"/>
        <v>-0.56010000000000004</v>
      </c>
      <c r="M1764" s="19">
        <f t="shared" si="103"/>
        <v>15.471500000000001</v>
      </c>
    </row>
    <row r="1765" spans="1:13" hidden="1">
      <c r="A1765" s="88" t="str">
        <f>Solieusap!A182</f>
        <v>97</v>
      </c>
      <c r="B1765" s="88" t="str">
        <f>Solieusap!B182</f>
        <v>cb26</v>
      </c>
      <c r="C1765" s="88" t="str">
        <f>Solieusap!C182</f>
        <v>Combination</v>
      </c>
      <c r="D1765" s="88">
        <f>Solieusap!D182</f>
        <v>0</v>
      </c>
      <c r="E1765" s="19">
        <f>(Solieusap!E182)</f>
        <v>-0.56259999999999999</v>
      </c>
      <c r="F1765" s="19">
        <f>(Solieusap!F182)</f>
        <v>-0.5423</v>
      </c>
      <c r="G1765" s="19">
        <f>(Solieusap!G182)</f>
        <v>15.525700000000001</v>
      </c>
      <c r="H1765" s="19">
        <f>(Solieusap!H182)</f>
        <v>0.64505000000000001</v>
      </c>
      <c r="I1765" s="19">
        <f>(Solieusap!I182)</f>
        <v>-0.51097000000000004</v>
      </c>
      <c r="J1765" s="19">
        <f>(Solieusap!J182)</f>
        <v>-3.5E-4</v>
      </c>
      <c r="K1765" s="19">
        <f t="shared" si="101"/>
        <v>-0.56259999999999999</v>
      </c>
      <c r="L1765" s="19">
        <f t="shared" si="102"/>
        <v>-0.5423</v>
      </c>
      <c r="M1765" s="19">
        <f t="shared" si="103"/>
        <v>15.525700000000001</v>
      </c>
    </row>
    <row r="1766" spans="1:13" hidden="1">
      <c r="A1766" s="88" t="str">
        <f>Solieusap!A185</f>
        <v>97</v>
      </c>
      <c r="B1766" s="88" t="str">
        <f>Solieusap!B185</f>
        <v>cb29</v>
      </c>
      <c r="C1766" s="88" t="str">
        <f>Solieusap!C185</f>
        <v>Combination</v>
      </c>
      <c r="D1766" s="88">
        <f>Solieusap!D185</f>
        <v>0</v>
      </c>
      <c r="E1766" s="19">
        <f>(Solieusap!E185)</f>
        <v>-0.56289999999999996</v>
      </c>
      <c r="F1766" s="19">
        <f>(Solieusap!F185)</f>
        <v>-0.53949999999999998</v>
      </c>
      <c r="G1766" s="19">
        <f>(Solieusap!G185)</f>
        <v>15.5023</v>
      </c>
      <c r="H1766" s="19">
        <f>(Solieusap!H185)</f>
        <v>0.64122000000000001</v>
      </c>
      <c r="I1766" s="19">
        <f>(Solieusap!I185)</f>
        <v>-0.51129000000000002</v>
      </c>
      <c r="J1766" s="19">
        <f>(Solieusap!J185)</f>
        <v>-3.5E-4</v>
      </c>
      <c r="K1766" s="19">
        <f t="shared" si="101"/>
        <v>-0.56289999999999996</v>
      </c>
      <c r="L1766" s="19">
        <f t="shared" si="102"/>
        <v>-0.53949999999999998</v>
      </c>
      <c r="M1766" s="19">
        <f t="shared" si="103"/>
        <v>15.5023</v>
      </c>
    </row>
    <row r="1767" spans="1:13" hidden="1">
      <c r="A1767" s="88" t="str">
        <f>Solieusap!A165</f>
        <v>97</v>
      </c>
      <c r="B1767" s="88" t="str">
        <f>Solieusap!B165</f>
        <v>cb9</v>
      </c>
      <c r="C1767" s="88" t="str">
        <f>Solieusap!C165</f>
        <v>Combination</v>
      </c>
      <c r="D1767" s="88">
        <f>Solieusap!D165</f>
        <v>0</v>
      </c>
      <c r="E1767" s="19">
        <f>(Solieusap!E165)</f>
        <v>-0.56469999999999998</v>
      </c>
      <c r="F1767" s="19">
        <f>(Solieusap!F165)</f>
        <v>-0.61409999999999998</v>
      </c>
      <c r="G1767" s="19">
        <f>(Solieusap!G165)</f>
        <v>13.316800000000001</v>
      </c>
      <c r="H1767" s="19">
        <f>(Solieusap!H165)</f>
        <v>0.72333999999999998</v>
      </c>
      <c r="I1767" s="19">
        <f>(Solieusap!I165)</f>
        <v>-0.51400000000000001</v>
      </c>
      <c r="J1767" s="19">
        <f>(Solieusap!J165)</f>
        <v>-4.0999999999999999E-4</v>
      </c>
      <c r="K1767" s="19">
        <f t="shared" si="101"/>
        <v>-0.56469999999999998</v>
      </c>
      <c r="L1767" s="19">
        <f t="shared" si="102"/>
        <v>-0.61409999999999998</v>
      </c>
      <c r="M1767" s="19">
        <f t="shared" si="103"/>
        <v>13.316800000000001</v>
      </c>
    </row>
    <row r="1768" spans="1:13" hidden="1">
      <c r="A1768" s="88" t="str">
        <f>Solieusap!A1627</f>
        <v>169</v>
      </c>
      <c r="B1768" s="88" t="str">
        <f>Solieusap!B1627</f>
        <v>THTT</v>
      </c>
      <c r="C1768" s="88" t="str">
        <f>Solieusap!C1627</f>
        <v>Combination</v>
      </c>
      <c r="D1768" s="88">
        <f>Solieusap!D1627</f>
        <v>0</v>
      </c>
      <c r="E1768" s="19">
        <f>(Solieusap!E1627)</f>
        <v>-0.56559999999999999</v>
      </c>
      <c r="F1768" s="19">
        <f>(Solieusap!F1627)</f>
        <v>-0.3755</v>
      </c>
      <c r="G1768" s="19">
        <f>(Solieusap!G1627)</f>
        <v>40.0867</v>
      </c>
      <c r="H1768" s="19">
        <f>(Solieusap!H1627)</f>
        <v>0.43878</v>
      </c>
      <c r="I1768" s="19">
        <f>(Solieusap!I1627)</f>
        <v>-0.50854999999999995</v>
      </c>
      <c r="J1768" s="19">
        <f>(Solieusap!J1627)</f>
        <v>1.15E-3</v>
      </c>
      <c r="K1768" s="19">
        <f t="shared" si="101"/>
        <v>-0.56559999999999999</v>
      </c>
      <c r="L1768" s="19">
        <f t="shared" si="102"/>
        <v>-0.3755</v>
      </c>
      <c r="M1768" s="19">
        <f t="shared" si="103"/>
        <v>40.0867</v>
      </c>
    </row>
    <row r="1769" spans="1:13" hidden="1">
      <c r="A1769" s="88" t="str">
        <f>Solieusap!A722</f>
        <v>129</v>
      </c>
      <c r="B1769" s="88" t="str">
        <f>Solieusap!B722</f>
        <v>cb14</v>
      </c>
      <c r="C1769" s="88" t="str">
        <f>Solieusap!C722</f>
        <v>Combination</v>
      </c>
      <c r="D1769" s="88">
        <f>Solieusap!D722</f>
        <v>0</v>
      </c>
      <c r="E1769" s="19">
        <f>(Solieusap!E722)</f>
        <v>-0.56699999999999995</v>
      </c>
      <c r="F1769" s="19">
        <f>(Solieusap!F722)</f>
        <v>-8.8900000000000007E-2</v>
      </c>
      <c r="G1769" s="19">
        <f>(Solieusap!G722)</f>
        <v>18.226700000000001</v>
      </c>
      <c r="H1769" s="19">
        <f>(Solieusap!H722)</f>
        <v>9.3259999999999996E-2</v>
      </c>
      <c r="I1769" s="19">
        <f>(Solieusap!I722)</f>
        <v>-0.72575000000000001</v>
      </c>
      <c r="J1769" s="19">
        <f>(Solieusap!J722)</f>
        <v>3.2100000000000002E-3</v>
      </c>
      <c r="K1769" s="19">
        <f t="shared" si="101"/>
        <v>-0.56699999999999995</v>
      </c>
      <c r="L1769" s="19">
        <f t="shared" si="102"/>
        <v>-8.8900000000000007E-2</v>
      </c>
      <c r="M1769" s="19">
        <f t="shared" si="103"/>
        <v>18.226700000000001</v>
      </c>
    </row>
    <row r="1770" spans="1:13" hidden="1">
      <c r="A1770" s="88" t="str">
        <f>Solieusap!A719</f>
        <v>129</v>
      </c>
      <c r="B1770" s="88" t="str">
        <f>Solieusap!B719</f>
        <v>cb11</v>
      </c>
      <c r="C1770" s="88" t="str">
        <f>Solieusap!C719</f>
        <v>Combination</v>
      </c>
      <c r="D1770" s="88">
        <f>Solieusap!D719</f>
        <v>0</v>
      </c>
      <c r="E1770" s="19">
        <f>(Solieusap!E719)</f>
        <v>-0.56710000000000005</v>
      </c>
      <c r="F1770" s="19">
        <f>(Solieusap!F719)</f>
        <v>-9.4100000000000003E-2</v>
      </c>
      <c r="G1770" s="19">
        <f>(Solieusap!G719)</f>
        <v>18.046399999999998</v>
      </c>
      <c r="H1770" s="19">
        <f>(Solieusap!H719)</f>
        <v>9.9339999999999998E-2</v>
      </c>
      <c r="I1770" s="19">
        <f>(Solieusap!I719)</f>
        <v>-0.72575999999999996</v>
      </c>
      <c r="J1770" s="19">
        <f>(Solieusap!J719)</f>
        <v>3.2000000000000002E-3</v>
      </c>
      <c r="K1770" s="19">
        <f t="shared" si="101"/>
        <v>-0.56710000000000005</v>
      </c>
      <c r="L1770" s="19">
        <f t="shared" si="102"/>
        <v>-9.4100000000000003E-2</v>
      </c>
      <c r="M1770" s="19">
        <f t="shared" si="103"/>
        <v>18.046399999999998</v>
      </c>
    </row>
    <row r="1771" spans="1:13" hidden="1">
      <c r="A1771" s="88" t="str">
        <f>Solieusap!A721</f>
        <v>129</v>
      </c>
      <c r="B1771" s="88" t="str">
        <f>Solieusap!B721</f>
        <v>cb13</v>
      </c>
      <c r="C1771" s="88" t="str">
        <f>Solieusap!C721</f>
        <v>Combination</v>
      </c>
      <c r="D1771" s="88">
        <f>Solieusap!D721</f>
        <v>0</v>
      </c>
      <c r="E1771" s="19">
        <f>(Solieusap!E721)</f>
        <v>-0.56710000000000005</v>
      </c>
      <c r="F1771" s="19">
        <f>(Solieusap!F721)</f>
        <v>-0.1046</v>
      </c>
      <c r="G1771" s="19">
        <f>(Solieusap!G721)</f>
        <v>17.942699999999999</v>
      </c>
      <c r="H1771" s="19">
        <f>(Solieusap!H721)</f>
        <v>0.11878</v>
      </c>
      <c r="I1771" s="19">
        <f>(Solieusap!I721)</f>
        <v>-0.72582000000000002</v>
      </c>
      <c r="J1771" s="19">
        <f>(Solieusap!J721)</f>
        <v>3.1800000000000001E-3</v>
      </c>
      <c r="K1771" s="19">
        <f t="shared" si="101"/>
        <v>-0.56710000000000005</v>
      </c>
      <c r="L1771" s="19">
        <f t="shared" si="102"/>
        <v>-0.1046</v>
      </c>
      <c r="M1771" s="19">
        <f t="shared" si="103"/>
        <v>17.942699999999999</v>
      </c>
    </row>
    <row r="1772" spans="1:13" hidden="1">
      <c r="A1772" s="88" t="str">
        <f>Solieusap!A85</f>
        <v>93</v>
      </c>
      <c r="B1772" s="88" t="str">
        <f>Solieusap!B85</f>
        <v>cb21</v>
      </c>
      <c r="C1772" s="88" t="str">
        <f>Solieusap!C85</f>
        <v>Combination</v>
      </c>
      <c r="D1772" s="88">
        <f>Solieusap!D85</f>
        <v>0</v>
      </c>
      <c r="E1772" s="19">
        <f>(Solieusap!E85)</f>
        <v>-0.56710000000000005</v>
      </c>
      <c r="F1772" s="19">
        <f>(Solieusap!F85)</f>
        <v>0.68869999999999998</v>
      </c>
      <c r="G1772" s="19">
        <f>(Solieusap!G85)</f>
        <v>18.2758</v>
      </c>
      <c r="H1772" s="19">
        <f>(Solieusap!H85)</f>
        <v>-0.74750000000000005</v>
      </c>
      <c r="I1772" s="19">
        <f>(Solieusap!I85)</f>
        <v>-0.51441999999999999</v>
      </c>
      <c r="J1772" s="19">
        <f>(Solieusap!J85)</f>
        <v>-1.4E-3</v>
      </c>
      <c r="K1772" s="19">
        <f t="shared" si="101"/>
        <v>-0.56710000000000005</v>
      </c>
      <c r="L1772" s="19">
        <f t="shared" si="102"/>
        <v>0.68869999999999998</v>
      </c>
      <c r="M1772" s="19">
        <f t="shared" si="103"/>
        <v>18.2758</v>
      </c>
    </row>
    <row r="1773" spans="1:13" hidden="1">
      <c r="A1773" s="88" t="str">
        <f>Solieusap!A88</f>
        <v>93</v>
      </c>
      <c r="B1773" s="88" t="str">
        <f>Solieusap!B88</f>
        <v>cb24</v>
      </c>
      <c r="C1773" s="88" t="str">
        <f>Solieusap!C88</f>
        <v>Combination</v>
      </c>
      <c r="D1773" s="88">
        <f>Solieusap!D88</f>
        <v>0</v>
      </c>
      <c r="E1773" s="19">
        <f>(Solieusap!E88)</f>
        <v>-0.56710000000000005</v>
      </c>
      <c r="F1773" s="19">
        <f>(Solieusap!F88)</f>
        <v>0.69220000000000004</v>
      </c>
      <c r="G1773" s="19">
        <f>(Solieusap!G88)</f>
        <v>18.203499999999998</v>
      </c>
      <c r="H1773" s="19">
        <f>(Solieusap!H88)</f>
        <v>-0.752</v>
      </c>
      <c r="I1773" s="19">
        <f>(Solieusap!I88)</f>
        <v>-0.51432</v>
      </c>
      <c r="J1773" s="19">
        <f>(Solieusap!J88)</f>
        <v>-1.39E-3</v>
      </c>
      <c r="K1773" s="19">
        <f t="shared" si="101"/>
        <v>-0.56710000000000005</v>
      </c>
      <c r="L1773" s="19">
        <f t="shared" si="102"/>
        <v>0.69220000000000004</v>
      </c>
      <c r="M1773" s="19">
        <f t="shared" si="103"/>
        <v>18.203499999999998</v>
      </c>
    </row>
    <row r="1774" spans="1:13" hidden="1">
      <c r="A1774" s="88" t="str">
        <f>Solieusap!A718</f>
        <v>129</v>
      </c>
      <c r="B1774" s="88" t="str">
        <f>Solieusap!B718</f>
        <v>cb10</v>
      </c>
      <c r="C1774" s="88" t="str">
        <f>Solieusap!C718</f>
        <v>Combination</v>
      </c>
      <c r="D1774" s="88">
        <f>Solieusap!D718</f>
        <v>0</v>
      </c>
      <c r="E1774" s="19">
        <f>(Solieusap!E718)</f>
        <v>-0.56720000000000004</v>
      </c>
      <c r="F1774" s="19">
        <f>(Solieusap!F718)</f>
        <v>-0.1263</v>
      </c>
      <c r="G1774" s="19">
        <f>(Solieusap!G718)</f>
        <v>22.107199999999999</v>
      </c>
      <c r="H1774" s="19">
        <f>(Solieusap!H718)</f>
        <v>0.15404000000000001</v>
      </c>
      <c r="I1774" s="19">
        <f>(Solieusap!I718)</f>
        <v>-0.72624999999999995</v>
      </c>
      <c r="J1774" s="19">
        <f>(Solieusap!J718)</f>
        <v>3.29E-3</v>
      </c>
      <c r="K1774" s="19">
        <f t="shared" si="101"/>
        <v>-0.56720000000000004</v>
      </c>
      <c r="L1774" s="19">
        <f t="shared" si="102"/>
        <v>-0.1263</v>
      </c>
      <c r="M1774" s="19">
        <f t="shared" si="103"/>
        <v>22.107199999999999</v>
      </c>
    </row>
    <row r="1775" spans="1:13" hidden="1">
      <c r="A1775" s="88" t="str">
        <f>Solieusap!A720</f>
        <v>129</v>
      </c>
      <c r="B1775" s="88" t="str">
        <f>Solieusap!B720</f>
        <v>cb12</v>
      </c>
      <c r="C1775" s="88" t="str">
        <f>Solieusap!C720</f>
        <v>Combination</v>
      </c>
      <c r="D1775" s="88">
        <f>Solieusap!D720</f>
        <v>0</v>
      </c>
      <c r="E1775" s="19">
        <f>(Solieusap!E720)</f>
        <v>-0.56779999999999997</v>
      </c>
      <c r="F1775" s="19">
        <f>(Solieusap!F720)</f>
        <v>-0.1167</v>
      </c>
      <c r="G1775" s="19">
        <f>(Solieusap!G720)</f>
        <v>17.840800000000002</v>
      </c>
      <c r="H1775" s="19">
        <f>(Solieusap!H720)</f>
        <v>0.14204</v>
      </c>
      <c r="I1775" s="19">
        <f>(Solieusap!I720)</f>
        <v>-0.72638000000000003</v>
      </c>
      <c r="J1775" s="19">
        <f>(Solieusap!J720)</f>
        <v>3.3400000000000001E-3</v>
      </c>
      <c r="K1775" s="19">
        <f t="shared" si="101"/>
        <v>-0.56779999999999997</v>
      </c>
      <c r="L1775" s="19">
        <f t="shared" si="102"/>
        <v>-0.1167</v>
      </c>
      <c r="M1775" s="19">
        <f t="shared" si="103"/>
        <v>17.840800000000002</v>
      </c>
    </row>
    <row r="1776" spans="1:13" hidden="1">
      <c r="A1776" s="88" t="str">
        <f>Solieusap!A444</f>
        <v>115</v>
      </c>
      <c r="B1776" s="88" t="str">
        <f>Solieusap!B444</f>
        <v>cb12</v>
      </c>
      <c r="C1776" s="88" t="str">
        <f>Solieusap!C444</f>
        <v>Combination</v>
      </c>
      <c r="D1776" s="88">
        <f>Solieusap!D444</f>
        <v>0</v>
      </c>
      <c r="E1776" s="19">
        <f>(Solieusap!E444)</f>
        <v>-0.56810000000000005</v>
      </c>
      <c r="F1776" s="19">
        <f>(Solieusap!F444)</f>
        <v>5.57E-2</v>
      </c>
      <c r="G1776" s="19">
        <f>(Solieusap!G444)</f>
        <v>21.1281</v>
      </c>
      <c r="H1776" s="19">
        <f>(Solieusap!H444)</f>
        <v>-4.4690000000000001E-2</v>
      </c>
      <c r="I1776" s="19">
        <f>(Solieusap!I444)</f>
        <v>-0.71375999999999995</v>
      </c>
      <c r="J1776" s="19">
        <f>(Solieusap!J444)</f>
        <v>2.1099999999999999E-3</v>
      </c>
      <c r="K1776" s="19">
        <f t="shared" si="101"/>
        <v>-0.56810000000000005</v>
      </c>
      <c r="L1776" s="19">
        <f t="shared" si="102"/>
        <v>5.57E-2</v>
      </c>
      <c r="M1776" s="19">
        <f t="shared" si="103"/>
        <v>21.1281</v>
      </c>
    </row>
    <row r="1777" spans="1:13" hidden="1">
      <c r="A1777" s="88" t="str">
        <f>Solieusap!A87</f>
        <v>93</v>
      </c>
      <c r="B1777" s="88" t="str">
        <f>Solieusap!B87</f>
        <v>cb23</v>
      </c>
      <c r="C1777" s="88" t="str">
        <f>Solieusap!C87</f>
        <v>Combination</v>
      </c>
      <c r="D1777" s="88">
        <f>Solieusap!D87</f>
        <v>0</v>
      </c>
      <c r="E1777" s="19">
        <f>(Solieusap!E87)</f>
        <v>-0.56810000000000005</v>
      </c>
      <c r="F1777" s="19">
        <f>(Solieusap!F87)</f>
        <v>0.6704</v>
      </c>
      <c r="G1777" s="19">
        <f>(Solieusap!G87)</f>
        <v>18.152899999999999</v>
      </c>
      <c r="H1777" s="19">
        <f>(Solieusap!H87)</f>
        <v>-0.72162999999999999</v>
      </c>
      <c r="I1777" s="19">
        <f>(Solieusap!I87)</f>
        <v>-0.51583000000000001</v>
      </c>
      <c r="J1777" s="19">
        <f>(Solieusap!J87)</f>
        <v>-1.47E-3</v>
      </c>
      <c r="K1777" s="19">
        <f t="shared" si="101"/>
        <v>-0.56810000000000005</v>
      </c>
      <c r="L1777" s="19">
        <f t="shared" si="102"/>
        <v>0.6704</v>
      </c>
      <c r="M1777" s="19">
        <f t="shared" si="103"/>
        <v>18.152899999999999</v>
      </c>
    </row>
    <row r="1778" spans="1:13" hidden="1">
      <c r="A1778" s="88" t="str">
        <f>Solieusap!A72</f>
        <v>93</v>
      </c>
      <c r="B1778" s="88" t="str">
        <f>Solieusap!B72</f>
        <v>cb8</v>
      </c>
      <c r="C1778" s="88" t="str">
        <f>Solieusap!C72</f>
        <v>Combination</v>
      </c>
      <c r="D1778" s="88">
        <f>Solieusap!D72</f>
        <v>0</v>
      </c>
      <c r="E1778" s="19">
        <f>(Solieusap!E72)</f>
        <v>-0.56899999999999995</v>
      </c>
      <c r="F1778" s="19">
        <f>(Solieusap!F72)</f>
        <v>0.75270000000000004</v>
      </c>
      <c r="G1778" s="19">
        <f>(Solieusap!G72)</f>
        <v>16.0944</v>
      </c>
      <c r="H1778" s="19">
        <f>(Solieusap!H72)</f>
        <v>-0.82318000000000002</v>
      </c>
      <c r="I1778" s="19">
        <f>(Solieusap!I72)</f>
        <v>-0.51676999999999995</v>
      </c>
      <c r="J1778" s="19">
        <f>(Solieusap!J72)</f>
        <v>-1.5299999999999999E-3</v>
      </c>
      <c r="K1778" s="19">
        <f t="shared" si="101"/>
        <v>-0.56899999999999995</v>
      </c>
      <c r="L1778" s="19">
        <f t="shared" si="102"/>
        <v>0.75270000000000004</v>
      </c>
      <c r="M1778" s="19">
        <f t="shared" si="103"/>
        <v>16.0944</v>
      </c>
    </row>
    <row r="1779" spans="1:13" hidden="1">
      <c r="A1779" s="88" t="str">
        <f>Solieusap!A86</f>
        <v>93</v>
      </c>
      <c r="B1779" s="88" t="str">
        <f>Solieusap!B86</f>
        <v>cb22</v>
      </c>
      <c r="C1779" s="88" t="str">
        <f>Solieusap!C86</f>
        <v>Combination</v>
      </c>
      <c r="D1779" s="88">
        <f>Solieusap!D86</f>
        <v>0</v>
      </c>
      <c r="E1779" s="19">
        <f>(Solieusap!E86)</f>
        <v>-0.56999999999999995</v>
      </c>
      <c r="F1779" s="19">
        <f>(Solieusap!F86)</f>
        <v>0.64780000000000004</v>
      </c>
      <c r="G1779" s="19">
        <f>(Solieusap!G86)</f>
        <v>18.0672</v>
      </c>
      <c r="H1779" s="19">
        <f>(Solieusap!H86)</f>
        <v>-0.68971000000000005</v>
      </c>
      <c r="I1779" s="19">
        <f>(Solieusap!I86)</f>
        <v>-0.51817000000000002</v>
      </c>
      <c r="J1779" s="19">
        <f>(Solieusap!J86)</f>
        <v>-1.42E-3</v>
      </c>
      <c r="K1779" s="19">
        <f t="shared" si="101"/>
        <v>-0.56999999999999995</v>
      </c>
      <c r="L1779" s="19">
        <f t="shared" si="102"/>
        <v>0.64780000000000004</v>
      </c>
      <c r="M1779" s="19">
        <f t="shared" si="103"/>
        <v>18.0672</v>
      </c>
    </row>
    <row r="1780" spans="1:13" hidden="1">
      <c r="A1780" s="88" t="str">
        <f>Solieusap!A886</f>
        <v>137</v>
      </c>
      <c r="B1780" s="88" t="str">
        <f>Solieusap!B886</f>
        <v>GX</v>
      </c>
      <c r="C1780" s="88" t="str">
        <f>Solieusap!C886</f>
        <v>LinStatic</v>
      </c>
      <c r="D1780" s="88">
        <f>Solieusap!D886</f>
        <v>0</v>
      </c>
      <c r="E1780" s="19">
        <f>(Solieusap!E886)</f>
        <v>-0.57069999999999999</v>
      </c>
      <c r="F1780" s="19">
        <f>(Solieusap!F886)</f>
        <v>0.11890000000000001</v>
      </c>
      <c r="G1780" s="19">
        <f>(Solieusap!G886)</f>
        <v>0.62129999999999996</v>
      </c>
      <c r="H1780" s="19">
        <f>(Solieusap!H886)</f>
        <v>-0.16178000000000001</v>
      </c>
      <c r="I1780" s="19">
        <f>(Solieusap!I886)</f>
        <v>-0.66142000000000001</v>
      </c>
      <c r="J1780" s="19">
        <f>(Solieusap!J886)</f>
        <v>3.4299999999999999E-3</v>
      </c>
      <c r="K1780" s="19">
        <f t="shared" si="101"/>
        <v>-0.57069999999999999</v>
      </c>
      <c r="L1780" s="19">
        <f t="shared" si="102"/>
        <v>0.11890000000000001</v>
      </c>
      <c r="M1780" s="19">
        <f t="shared" si="103"/>
        <v>0.62129999999999996</v>
      </c>
    </row>
    <row r="1781" spans="1:13" hidden="1">
      <c r="A1781" s="88" t="str">
        <f>Solieusap!A84</f>
        <v>93</v>
      </c>
      <c r="B1781" s="88" t="str">
        <f>Solieusap!B84</f>
        <v>cb20</v>
      </c>
      <c r="C1781" s="88" t="str">
        <f>Solieusap!C84</f>
        <v>Combination</v>
      </c>
      <c r="D1781" s="88">
        <f>Solieusap!D84</f>
        <v>0</v>
      </c>
      <c r="E1781" s="19">
        <f>(Solieusap!E84)</f>
        <v>-0.57230000000000003</v>
      </c>
      <c r="F1781" s="19">
        <f>(Solieusap!F84)</f>
        <v>0.65429999999999999</v>
      </c>
      <c r="G1781" s="19">
        <f>(Solieusap!G84)</f>
        <v>23.557600000000001</v>
      </c>
      <c r="H1781" s="19">
        <f>(Solieusap!H84)</f>
        <v>-0.69245999999999996</v>
      </c>
      <c r="I1781" s="19">
        <f>(Solieusap!I84)</f>
        <v>-0.52107000000000003</v>
      </c>
      <c r="J1781" s="19">
        <f>(Solieusap!J84)</f>
        <v>-1.49E-3</v>
      </c>
      <c r="K1781" s="19">
        <f t="shared" si="101"/>
        <v>-0.57230000000000003</v>
      </c>
      <c r="L1781" s="19">
        <f t="shared" si="102"/>
        <v>0.65429999999999999</v>
      </c>
      <c r="M1781" s="19">
        <f t="shared" si="103"/>
        <v>23.557600000000001</v>
      </c>
    </row>
    <row r="1782" spans="1:13" hidden="1">
      <c r="A1782" s="88" t="str">
        <f>Solieusap!A1086</f>
        <v>145</v>
      </c>
      <c r="B1782" s="88" t="str">
        <f>Solieusap!B1086</f>
        <v>cb10</v>
      </c>
      <c r="C1782" s="88" t="str">
        <f>Solieusap!C1086</f>
        <v>Combination</v>
      </c>
      <c r="D1782" s="88">
        <f>Solieusap!D1086</f>
        <v>0</v>
      </c>
      <c r="E1782" s="19">
        <f>(Solieusap!E1086)</f>
        <v>-0.57989999999999997</v>
      </c>
      <c r="F1782" s="19">
        <f>(Solieusap!F1086)</f>
        <v>-1.2500000000000001E-2</v>
      </c>
      <c r="G1782" s="19">
        <f>(Solieusap!G1086)</f>
        <v>29.2531</v>
      </c>
      <c r="H1782" s="19">
        <f>(Solieusap!H1086)</f>
        <v>5.21E-2</v>
      </c>
      <c r="I1782" s="19">
        <f>(Solieusap!I1086)</f>
        <v>-0.74382000000000004</v>
      </c>
      <c r="J1782" s="19">
        <f>(Solieusap!J1086)</f>
        <v>2.82E-3</v>
      </c>
      <c r="K1782" s="19">
        <f t="shared" si="101"/>
        <v>-0.57989999999999997</v>
      </c>
      <c r="L1782" s="19">
        <f t="shared" si="102"/>
        <v>-1.2500000000000001E-2</v>
      </c>
      <c r="M1782" s="19">
        <f t="shared" si="103"/>
        <v>29.2531</v>
      </c>
    </row>
    <row r="1783" spans="1:13" hidden="1">
      <c r="A1783" s="88" t="str">
        <f>Solieusap!A1089</f>
        <v>145</v>
      </c>
      <c r="B1783" s="88" t="str">
        <f>Solieusap!B1089</f>
        <v>cb13</v>
      </c>
      <c r="C1783" s="88" t="str">
        <f>Solieusap!C1089</f>
        <v>Combination</v>
      </c>
      <c r="D1783" s="88">
        <f>Solieusap!D1089</f>
        <v>0</v>
      </c>
      <c r="E1783" s="19">
        <f>(Solieusap!E1089)</f>
        <v>-0.58030000000000004</v>
      </c>
      <c r="F1783" s="19">
        <f>(Solieusap!F1089)</f>
        <v>2.4400000000000002E-2</v>
      </c>
      <c r="G1783" s="19">
        <f>(Solieusap!G1089)</f>
        <v>24.611799999999999</v>
      </c>
      <c r="H1783" s="19">
        <f>(Solieusap!H1089)</f>
        <v>3.2499999999999999E-3</v>
      </c>
      <c r="I1783" s="19">
        <f>(Solieusap!I1089)</f>
        <v>-0.74389000000000005</v>
      </c>
      <c r="J1783" s="19">
        <f>(Solieusap!J1089)</f>
        <v>3.0200000000000001E-3</v>
      </c>
      <c r="K1783" s="19">
        <f t="shared" si="101"/>
        <v>-0.58030000000000004</v>
      </c>
      <c r="L1783" s="19">
        <f t="shared" si="102"/>
        <v>2.4400000000000002E-2</v>
      </c>
      <c r="M1783" s="19">
        <f t="shared" si="103"/>
        <v>24.611799999999999</v>
      </c>
    </row>
    <row r="1784" spans="1:13" hidden="1">
      <c r="A1784" s="88" t="str">
        <f>Solieusap!A1088</f>
        <v>145</v>
      </c>
      <c r="B1784" s="88" t="str">
        <f>Solieusap!B1088</f>
        <v>cb12</v>
      </c>
      <c r="C1784" s="88" t="str">
        <f>Solieusap!C1088</f>
        <v>Combination</v>
      </c>
      <c r="D1784" s="88">
        <f>Solieusap!D1088</f>
        <v>0</v>
      </c>
      <c r="E1784" s="19">
        <f>(Solieusap!E1088)</f>
        <v>-0.58030000000000004</v>
      </c>
      <c r="F1784" s="19">
        <f>(Solieusap!F1088)</f>
        <v>-6.0000000000000001E-3</v>
      </c>
      <c r="G1784" s="19">
        <f>(Solieusap!G1088)</f>
        <v>24.6706</v>
      </c>
      <c r="H1784" s="19">
        <f>(Solieusap!H1088)</f>
        <v>4.2799999999999998E-2</v>
      </c>
      <c r="I1784" s="19">
        <f>(Solieusap!I1088)</f>
        <v>-0.74385000000000001</v>
      </c>
      <c r="J1784" s="19">
        <f>(Solieusap!J1088)</f>
        <v>2.8400000000000001E-3</v>
      </c>
      <c r="K1784" s="19">
        <f t="shared" si="101"/>
        <v>-0.58030000000000004</v>
      </c>
      <c r="L1784" s="19">
        <f t="shared" si="102"/>
        <v>-6.0000000000000001E-3</v>
      </c>
      <c r="M1784" s="19">
        <f t="shared" si="103"/>
        <v>24.6706</v>
      </c>
    </row>
    <row r="1785" spans="1:13" hidden="1">
      <c r="A1785" s="88" t="str">
        <f>Solieusap!A1090</f>
        <v>145</v>
      </c>
      <c r="B1785" s="88" t="str">
        <f>Solieusap!B1090</f>
        <v>cb14</v>
      </c>
      <c r="C1785" s="88" t="str">
        <f>Solieusap!C1090</f>
        <v>Combination</v>
      </c>
      <c r="D1785" s="88">
        <f>Solieusap!D1090</f>
        <v>0</v>
      </c>
      <c r="E1785" s="19">
        <f>(Solieusap!E1090)</f>
        <v>-0.58040000000000003</v>
      </c>
      <c r="F1785" s="19">
        <f>(Solieusap!F1090)</f>
        <v>5.0500000000000003E-2</v>
      </c>
      <c r="G1785" s="19">
        <f>(Solieusap!G1090)</f>
        <v>24.487400000000001</v>
      </c>
      <c r="H1785" s="19">
        <f>(Solieusap!H1090)</f>
        <v>-3.1550000000000002E-2</v>
      </c>
      <c r="I1785" s="19">
        <f>(Solieusap!I1090)</f>
        <v>-0.74399999999999999</v>
      </c>
      <c r="J1785" s="19">
        <f>(Solieusap!J1090)</f>
        <v>3.0400000000000002E-3</v>
      </c>
      <c r="K1785" s="19">
        <f t="shared" si="101"/>
        <v>-0.58040000000000003</v>
      </c>
      <c r="L1785" s="19">
        <f t="shared" si="102"/>
        <v>5.0500000000000003E-2</v>
      </c>
      <c r="M1785" s="19">
        <f t="shared" si="103"/>
        <v>24.487400000000001</v>
      </c>
    </row>
    <row r="1786" spans="1:13" hidden="1">
      <c r="A1786" s="88" t="str">
        <f>Solieusap!A1087</f>
        <v>145</v>
      </c>
      <c r="B1786" s="88" t="str">
        <f>Solieusap!B1087</f>
        <v>cb11</v>
      </c>
      <c r="C1786" s="88" t="str">
        <f>Solieusap!C1087</f>
        <v>Combination</v>
      </c>
      <c r="D1786" s="88">
        <f>Solieusap!D1087</f>
        <v>0</v>
      </c>
      <c r="E1786" s="19">
        <f>(Solieusap!E1087)</f>
        <v>-0.58040000000000003</v>
      </c>
      <c r="F1786" s="19">
        <f>(Solieusap!F1087)</f>
        <v>4.8899999999999999E-2</v>
      </c>
      <c r="G1786" s="19">
        <f>(Solieusap!G1087)</f>
        <v>24.5731</v>
      </c>
      <c r="H1786" s="19">
        <f>(Solieusap!H1087)</f>
        <v>-2.862E-2</v>
      </c>
      <c r="I1786" s="19">
        <f>(Solieusap!I1087)</f>
        <v>-0.74395999999999995</v>
      </c>
      <c r="J1786" s="19">
        <f>(Solieusap!J1087)</f>
        <v>3.0400000000000002E-3</v>
      </c>
      <c r="K1786" s="19">
        <f t="shared" si="101"/>
        <v>-0.58040000000000003</v>
      </c>
      <c r="L1786" s="19">
        <f t="shared" si="102"/>
        <v>4.8899999999999999E-2</v>
      </c>
      <c r="M1786" s="19">
        <f t="shared" si="103"/>
        <v>24.5731</v>
      </c>
    </row>
    <row r="1787" spans="1:13" hidden="1">
      <c r="A1787" s="88" t="str">
        <f>Solieusap!A463</f>
        <v>115</v>
      </c>
      <c r="B1787" s="88" t="str">
        <f>Solieusap!B463</f>
        <v>BAO</v>
      </c>
      <c r="C1787" s="88" t="str">
        <f>Solieusap!C463</f>
        <v>Combination</v>
      </c>
      <c r="D1787" s="88" t="str">
        <f>Solieusap!D463</f>
        <v>Min</v>
      </c>
      <c r="E1787" s="19">
        <f>(Solieusap!E463)</f>
        <v>-0.58240000000000003</v>
      </c>
      <c r="F1787" s="19">
        <f>(Solieusap!F463)</f>
        <v>-0.67020000000000002</v>
      </c>
      <c r="G1787" s="19">
        <f>(Solieusap!G463)</f>
        <v>16.939800000000002</v>
      </c>
      <c r="H1787" s="19">
        <f>(Solieusap!H463)</f>
        <v>-0.77083000000000002</v>
      </c>
      <c r="I1787" s="19">
        <f>(Solieusap!I463)</f>
        <v>-0.75017999999999996</v>
      </c>
      <c r="J1787" s="19">
        <f>(Solieusap!J463)</f>
        <v>-2.5200000000000001E-3</v>
      </c>
      <c r="K1787" s="19">
        <f t="shared" si="101"/>
        <v>-0.58240000000000003</v>
      </c>
      <c r="L1787" s="19">
        <f t="shared" si="102"/>
        <v>-0.67020000000000002</v>
      </c>
      <c r="M1787" s="19">
        <f t="shared" si="103"/>
        <v>16.939800000000002</v>
      </c>
    </row>
    <row r="1788" spans="1:13" hidden="1">
      <c r="A1788" s="88" t="str">
        <f>Solieusap!A438</f>
        <v>115</v>
      </c>
      <c r="B1788" s="88" t="str">
        <f>Solieusap!B438</f>
        <v>cb6</v>
      </c>
      <c r="C1788" s="88" t="str">
        <f>Solieusap!C438</f>
        <v>Combination</v>
      </c>
      <c r="D1788" s="88">
        <f>Solieusap!D438</f>
        <v>0</v>
      </c>
      <c r="E1788" s="19">
        <f>(Solieusap!E438)</f>
        <v>-0.58240000000000003</v>
      </c>
      <c r="F1788" s="19">
        <f>(Solieusap!F438)</f>
        <v>0.1215</v>
      </c>
      <c r="G1788" s="19">
        <f>(Solieusap!G438)</f>
        <v>17.679500000000001</v>
      </c>
      <c r="H1788" s="19">
        <f>(Solieusap!H438)</f>
        <v>-0.13095000000000001</v>
      </c>
      <c r="I1788" s="19">
        <f>(Solieusap!I438)</f>
        <v>-0.75017999999999996</v>
      </c>
      <c r="J1788" s="19">
        <f>(Solieusap!J438)</f>
        <v>2.3400000000000001E-3</v>
      </c>
      <c r="K1788" s="19">
        <f t="shared" si="101"/>
        <v>-0.58240000000000003</v>
      </c>
      <c r="L1788" s="19">
        <f t="shared" si="102"/>
        <v>0.1215</v>
      </c>
      <c r="M1788" s="19">
        <f t="shared" si="103"/>
        <v>17.679500000000001</v>
      </c>
    </row>
    <row r="1789" spans="1:13" hidden="1">
      <c r="A1789" s="88" t="str">
        <f>Solieusap!A1254</f>
        <v>153</v>
      </c>
      <c r="B1789" s="88" t="str">
        <f>Solieusap!B1254</f>
        <v>GX</v>
      </c>
      <c r="C1789" s="88" t="str">
        <f>Solieusap!C1254</f>
        <v>LinStatic</v>
      </c>
      <c r="D1789" s="88">
        <f>Solieusap!D1254</f>
        <v>0</v>
      </c>
      <c r="E1789" s="19">
        <f>(Solieusap!E1254)</f>
        <v>-0.58330000000000004</v>
      </c>
      <c r="F1789" s="19">
        <f>(Solieusap!F1254)</f>
        <v>0.1208</v>
      </c>
      <c r="G1789" s="19">
        <f>(Solieusap!G1254)</f>
        <v>0.62450000000000006</v>
      </c>
      <c r="H1789" s="19">
        <f>(Solieusap!H1254)</f>
        <v>-0.16358</v>
      </c>
      <c r="I1789" s="19">
        <f>(Solieusap!I1254)</f>
        <v>-0.67927000000000004</v>
      </c>
      <c r="J1789" s="19">
        <f>(Solieusap!J1254)</f>
        <v>2.7299999999999998E-3</v>
      </c>
      <c r="K1789" s="19">
        <f t="shared" si="101"/>
        <v>-0.58330000000000004</v>
      </c>
      <c r="L1789" s="19">
        <f t="shared" si="102"/>
        <v>0.1208</v>
      </c>
      <c r="M1789" s="19">
        <f t="shared" si="103"/>
        <v>0.62450000000000006</v>
      </c>
    </row>
    <row r="1790" spans="1:13" hidden="1">
      <c r="A1790" s="88" t="str">
        <f>Solieusap!A208</f>
        <v>99</v>
      </c>
      <c r="B1790" s="88" t="str">
        <f>Solieusap!B208</f>
        <v>cb6</v>
      </c>
      <c r="C1790" s="88" t="str">
        <f>Solieusap!C208</f>
        <v>Combination</v>
      </c>
      <c r="D1790" s="88">
        <f>Solieusap!D208</f>
        <v>0</v>
      </c>
      <c r="E1790" s="19">
        <f>(Solieusap!E208)</f>
        <v>-0.58750000000000002</v>
      </c>
      <c r="F1790" s="19">
        <f>(Solieusap!F208)</f>
        <v>-0.1399</v>
      </c>
      <c r="G1790" s="19">
        <f>(Solieusap!G208)</f>
        <v>15.4908</v>
      </c>
      <c r="H1790" s="19">
        <f>(Solieusap!H208)</f>
        <v>0.18429999999999999</v>
      </c>
      <c r="I1790" s="19">
        <f>(Solieusap!I208)</f>
        <v>-0.63405999999999996</v>
      </c>
      <c r="J1790" s="19">
        <f>(Solieusap!J208)</f>
        <v>2.4099999999999998E-3</v>
      </c>
      <c r="K1790" s="19">
        <f t="shared" si="101"/>
        <v>-0.58750000000000002</v>
      </c>
      <c r="L1790" s="19">
        <f t="shared" si="102"/>
        <v>-0.1399</v>
      </c>
      <c r="M1790" s="19">
        <f t="shared" si="103"/>
        <v>15.4908</v>
      </c>
    </row>
    <row r="1791" spans="1:13" hidden="1">
      <c r="A1791" s="88" t="str">
        <f>Solieusap!A233</f>
        <v>99</v>
      </c>
      <c r="B1791" s="88" t="str">
        <f>Solieusap!B233</f>
        <v>BAO</v>
      </c>
      <c r="C1791" s="88" t="str">
        <f>Solieusap!C233</f>
        <v>Combination</v>
      </c>
      <c r="D1791" s="88" t="str">
        <f>Solieusap!D233</f>
        <v>Min</v>
      </c>
      <c r="E1791" s="19">
        <f>(Solieusap!E233)</f>
        <v>-0.58750000000000002</v>
      </c>
      <c r="F1791" s="19">
        <f>(Solieusap!F233)</f>
        <v>-0.61150000000000004</v>
      </c>
      <c r="G1791" s="19">
        <f>(Solieusap!G233)</f>
        <v>15.4908</v>
      </c>
      <c r="H1791" s="19">
        <f>(Solieusap!H233)</f>
        <v>-0.68615999999999999</v>
      </c>
      <c r="I1791" s="19">
        <f>(Solieusap!I233)</f>
        <v>-0.63405999999999996</v>
      </c>
      <c r="J1791" s="19">
        <f>(Solieusap!J233)</f>
        <v>-2.3E-3</v>
      </c>
      <c r="K1791" s="19">
        <f t="shared" si="101"/>
        <v>-0.58750000000000002</v>
      </c>
      <c r="L1791" s="19">
        <f t="shared" si="102"/>
        <v>-0.61150000000000004</v>
      </c>
      <c r="M1791" s="19">
        <f t="shared" si="103"/>
        <v>15.4908</v>
      </c>
    </row>
    <row r="1792" spans="1:13" hidden="1">
      <c r="A1792" s="88" t="str">
        <f>Solieusap!A806</f>
        <v>133</v>
      </c>
      <c r="B1792" s="88" t="str">
        <f>Solieusap!B806</f>
        <v>cb6</v>
      </c>
      <c r="C1792" s="88" t="str">
        <f>Solieusap!C806</f>
        <v>Combination</v>
      </c>
      <c r="D1792" s="88">
        <f>Solieusap!D806</f>
        <v>0</v>
      </c>
      <c r="E1792" s="19">
        <f>(Solieusap!E806)</f>
        <v>-0.58760000000000001</v>
      </c>
      <c r="F1792" s="19">
        <f>(Solieusap!F806)</f>
        <v>-8.2000000000000007E-3</v>
      </c>
      <c r="G1792" s="19">
        <f>(Solieusap!G806)</f>
        <v>13.8043</v>
      </c>
      <c r="H1792" s="19">
        <f>(Solieusap!H806)</f>
        <v>-1.5469999999999999E-2</v>
      </c>
      <c r="I1792" s="19">
        <f>(Solieusap!I806)</f>
        <v>-0.76819999999999999</v>
      </c>
      <c r="J1792" s="19">
        <f>(Solieusap!J806)</f>
        <v>3.7499999999999999E-3</v>
      </c>
      <c r="K1792" s="19">
        <f t="shared" si="101"/>
        <v>-0.58760000000000001</v>
      </c>
      <c r="L1792" s="19">
        <f t="shared" si="102"/>
        <v>-8.2000000000000007E-3</v>
      </c>
      <c r="M1792" s="19">
        <f t="shared" si="103"/>
        <v>13.8043</v>
      </c>
    </row>
    <row r="1793" spans="1:15" hidden="1">
      <c r="A1793" s="88" t="str">
        <f>Solieusap!A831</f>
        <v>133</v>
      </c>
      <c r="B1793" s="88" t="str">
        <f>Solieusap!B831</f>
        <v>BAO</v>
      </c>
      <c r="C1793" s="88" t="str">
        <f>Solieusap!C831</f>
        <v>Combination</v>
      </c>
      <c r="D1793" s="88" t="str">
        <f>Solieusap!D831</f>
        <v>Min</v>
      </c>
      <c r="E1793" s="19">
        <f>(Solieusap!E831)</f>
        <v>-0.58760000000000001</v>
      </c>
      <c r="F1793" s="19">
        <f>(Solieusap!F831)</f>
        <v>-0.64380000000000004</v>
      </c>
      <c r="G1793" s="19">
        <f>(Solieusap!G831)</f>
        <v>13.662000000000001</v>
      </c>
      <c r="H1793" s="19">
        <f>(Solieusap!H831)</f>
        <v>-0.62504000000000004</v>
      </c>
      <c r="I1793" s="19">
        <f>(Solieusap!I831)</f>
        <v>-0.76819999999999999</v>
      </c>
      <c r="J1793" s="19">
        <f>(Solieusap!J831)</f>
        <v>-3.32E-3</v>
      </c>
      <c r="K1793" s="19">
        <f t="shared" si="101"/>
        <v>-0.58760000000000001</v>
      </c>
      <c r="L1793" s="19">
        <f t="shared" si="102"/>
        <v>-0.64380000000000004</v>
      </c>
      <c r="M1793" s="19">
        <f t="shared" si="103"/>
        <v>13.662000000000001</v>
      </c>
    </row>
    <row r="1794" spans="1:15" hidden="1">
      <c r="A1794" s="88" t="str">
        <f>Solieusap!A530</f>
        <v>121</v>
      </c>
      <c r="B1794" s="88" t="str">
        <f>Solieusap!B530</f>
        <v>cb6</v>
      </c>
      <c r="C1794" s="88" t="str">
        <f>Solieusap!C530</f>
        <v>Combination</v>
      </c>
      <c r="D1794" s="88">
        <f>Solieusap!D530</f>
        <v>0</v>
      </c>
      <c r="E1794" s="19">
        <f>(Solieusap!E530)</f>
        <v>-0.59040000000000004</v>
      </c>
      <c r="F1794" s="19">
        <f>(Solieusap!F530)</f>
        <v>9.5799999999999996E-2</v>
      </c>
      <c r="G1794" s="19">
        <f>(Solieusap!G530)</f>
        <v>17.2104</v>
      </c>
      <c r="H1794" s="19">
        <f>(Solieusap!H530)</f>
        <v>-0.13674</v>
      </c>
      <c r="I1794" s="19">
        <f>(Solieusap!I530)</f>
        <v>-0.66610999999999998</v>
      </c>
      <c r="J1794" s="19">
        <f>(Solieusap!J530)</f>
        <v>2.3500000000000001E-3</v>
      </c>
      <c r="K1794" s="19">
        <f t="shared" si="101"/>
        <v>-0.59040000000000004</v>
      </c>
      <c r="L1794" s="19">
        <f t="shared" si="102"/>
        <v>9.5799999999999996E-2</v>
      </c>
      <c r="M1794" s="19">
        <f t="shared" si="103"/>
        <v>17.2104</v>
      </c>
    </row>
    <row r="1795" spans="1:15" hidden="1">
      <c r="A1795" s="88" t="str">
        <f>Solieusap!A555</f>
        <v>121</v>
      </c>
      <c r="B1795" s="88" t="str">
        <f>Solieusap!B555</f>
        <v>BAO</v>
      </c>
      <c r="C1795" s="88" t="str">
        <f>Solieusap!C555</f>
        <v>Combination</v>
      </c>
      <c r="D1795" s="88" t="str">
        <f>Solieusap!D555</f>
        <v>Min</v>
      </c>
      <c r="E1795" s="19">
        <f>(Solieusap!E555)</f>
        <v>-0.59040000000000004</v>
      </c>
      <c r="F1795" s="19">
        <f>(Solieusap!F555)</f>
        <v>-0.60980000000000001</v>
      </c>
      <c r="G1795" s="19">
        <f>(Solieusap!G555)</f>
        <v>15.886900000000001</v>
      </c>
      <c r="H1795" s="19">
        <f>(Solieusap!H555)</f>
        <v>-0.68838999999999995</v>
      </c>
      <c r="I1795" s="19">
        <f>(Solieusap!I555)</f>
        <v>-0.66610999999999998</v>
      </c>
      <c r="J1795" s="19">
        <f>(Solieusap!J555)</f>
        <v>-2.3600000000000001E-3</v>
      </c>
      <c r="K1795" s="19">
        <f t="shared" si="101"/>
        <v>-0.59040000000000004</v>
      </c>
      <c r="L1795" s="19">
        <f t="shared" si="102"/>
        <v>-0.60980000000000001</v>
      </c>
      <c r="M1795" s="19">
        <f t="shared" si="103"/>
        <v>15.886900000000001</v>
      </c>
    </row>
    <row r="1796" spans="1:15" hidden="1">
      <c r="A1796" s="88" t="str">
        <f>Solieusap!A627</f>
        <v>125</v>
      </c>
      <c r="B1796" s="88" t="str">
        <f>Solieusap!B627</f>
        <v>cb11</v>
      </c>
      <c r="C1796" s="88" t="str">
        <f>Solieusap!C627</f>
        <v>Combination</v>
      </c>
      <c r="D1796" s="88">
        <f>Solieusap!D627</f>
        <v>0</v>
      </c>
      <c r="E1796" s="19">
        <f>(Solieusap!E627)</f>
        <v>-0.59160000000000001</v>
      </c>
      <c r="F1796" s="19">
        <f>(Solieusap!F627)</f>
        <v>-0.1154</v>
      </c>
      <c r="G1796" s="19">
        <f>(Solieusap!G627)</f>
        <v>18.7424</v>
      </c>
      <c r="H1796" s="19">
        <f>(Solieusap!H627)</f>
        <v>0.14385000000000001</v>
      </c>
      <c r="I1796" s="19">
        <f>(Solieusap!I627)</f>
        <v>-0.74809999999999999</v>
      </c>
      <c r="J1796" s="19">
        <f>(Solieusap!J627)</f>
        <v>2.3999999999999998E-3</v>
      </c>
      <c r="K1796" s="19">
        <f t="shared" si="101"/>
        <v>-0.59160000000000001</v>
      </c>
      <c r="L1796" s="19">
        <f t="shared" si="102"/>
        <v>-0.1154</v>
      </c>
      <c r="M1796" s="19">
        <f t="shared" si="103"/>
        <v>18.7424</v>
      </c>
    </row>
    <row r="1797" spans="1:15" hidden="1">
      <c r="A1797" s="88" t="str">
        <f>Solieusap!A630</f>
        <v>125</v>
      </c>
      <c r="B1797" s="88" t="str">
        <f>Solieusap!B630</f>
        <v>cb14</v>
      </c>
      <c r="C1797" s="88" t="str">
        <f>Solieusap!C630</f>
        <v>Combination</v>
      </c>
      <c r="D1797" s="88">
        <f>Solieusap!D630</f>
        <v>0</v>
      </c>
      <c r="E1797" s="19">
        <f>(Solieusap!E630)</f>
        <v>-0.59160000000000001</v>
      </c>
      <c r="F1797" s="19">
        <f>(Solieusap!F630)</f>
        <v>-0.1125</v>
      </c>
      <c r="G1797" s="19">
        <f>(Solieusap!G630)</f>
        <v>18.776599999999998</v>
      </c>
      <c r="H1797" s="19">
        <f>(Solieusap!H630)</f>
        <v>0.13993</v>
      </c>
      <c r="I1797" s="19">
        <f>(Solieusap!I630)</f>
        <v>-0.74809999999999999</v>
      </c>
      <c r="J1797" s="19">
        <f>(Solieusap!J630)</f>
        <v>2.4199999999999998E-3</v>
      </c>
      <c r="K1797" s="19">
        <f t="shared" ref="K1797:K1860" si="104">E1797</f>
        <v>-0.59160000000000001</v>
      </c>
      <c r="L1797" s="19">
        <f t="shared" ref="L1797:L1860" si="105">F1797</f>
        <v>-0.1125</v>
      </c>
      <c r="M1797" s="19">
        <f t="shared" ref="M1797:M1860" si="106">G1797</f>
        <v>18.776599999999998</v>
      </c>
    </row>
    <row r="1798" spans="1:15" hidden="1">
      <c r="A1798" s="88" t="str">
        <f>Solieusap!A629</f>
        <v>125</v>
      </c>
      <c r="B1798" s="88" t="str">
        <f>Solieusap!B629</f>
        <v>cb13</v>
      </c>
      <c r="C1798" s="88" t="str">
        <f>Solieusap!C629</f>
        <v>Combination</v>
      </c>
      <c r="D1798" s="88">
        <f>Solieusap!D629</f>
        <v>0</v>
      </c>
      <c r="E1798" s="19">
        <f>(Solieusap!E629)</f>
        <v>-0.5917</v>
      </c>
      <c r="F1798" s="19">
        <f>(Solieusap!F629)</f>
        <v>-0.1358</v>
      </c>
      <c r="G1798" s="19">
        <f>(Solieusap!G629)</f>
        <v>18.790700000000001</v>
      </c>
      <c r="H1798" s="19">
        <f>(Solieusap!H629)</f>
        <v>0.17161999999999999</v>
      </c>
      <c r="I1798" s="19">
        <f>(Solieusap!I629)</f>
        <v>-0.74822</v>
      </c>
      <c r="J1798" s="19">
        <f>(Solieusap!J629)</f>
        <v>2.3400000000000001E-3</v>
      </c>
      <c r="K1798" s="19">
        <f t="shared" si="104"/>
        <v>-0.5917</v>
      </c>
      <c r="L1798" s="19">
        <f t="shared" si="105"/>
        <v>-0.1358</v>
      </c>
      <c r="M1798" s="19">
        <f t="shared" si="106"/>
        <v>18.790700000000001</v>
      </c>
    </row>
    <row r="1799" spans="1:15" hidden="1">
      <c r="A1799" s="88" t="str">
        <f>Solieusap!A628</f>
        <v>125</v>
      </c>
      <c r="B1799" s="88" t="str">
        <f>Solieusap!B628</f>
        <v>cb12</v>
      </c>
      <c r="C1799" s="88" t="str">
        <f>Solieusap!C628</f>
        <v>Combination</v>
      </c>
      <c r="D1799" s="88">
        <f>Solieusap!D628</f>
        <v>0</v>
      </c>
      <c r="E1799" s="19">
        <f>(Solieusap!E628)</f>
        <v>-0.59230000000000005</v>
      </c>
      <c r="F1799" s="19">
        <f>(Solieusap!F628)</f>
        <v>-0.16059999999999999</v>
      </c>
      <c r="G1799" s="19">
        <f>(Solieusap!G628)</f>
        <v>18.803599999999999</v>
      </c>
      <c r="H1799" s="19">
        <f>(Solieusap!H628)</f>
        <v>0.20555000000000001</v>
      </c>
      <c r="I1799" s="19">
        <f>(Solieusap!I628)</f>
        <v>-0.74880000000000002</v>
      </c>
      <c r="J1799" s="19">
        <f>(Solieusap!J628)</f>
        <v>2.4099999999999998E-3</v>
      </c>
      <c r="K1799" s="19">
        <f t="shared" si="104"/>
        <v>-0.59230000000000005</v>
      </c>
      <c r="L1799" s="19">
        <f t="shared" si="105"/>
        <v>-0.16059999999999999</v>
      </c>
      <c r="M1799" s="19">
        <f t="shared" si="106"/>
        <v>18.803599999999999</v>
      </c>
    </row>
    <row r="1800" spans="1:15">
      <c r="A1800" s="88" t="str">
        <f>Solieusap!A12</f>
        <v>91</v>
      </c>
      <c r="B1800" s="88" t="str">
        <f>Solieusap!B12</f>
        <v>GX</v>
      </c>
      <c r="C1800" s="88" t="str">
        <f>Solieusap!C12</f>
        <v>LinStatic</v>
      </c>
      <c r="D1800" s="88">
        <f>Solieusap!D12</f>
        <v>0</v>
      </c>
      <c r="E1800" s="19">
        <f>(Solieusap!E12)</f>
        <v>-0.5978</v>
      </c>
      <c r="F1800" s="19">
        <f>(Solieusap!F12)</f>
        <v>-0.1137</v>
      </c>
      <c r="G1800" s="19">
        <f>(Solieusap!G12)</f>
        <v>-0.58720000000000006</v>
      </c>
      <c r="H1800" s="19">
        <f>(Solieusap!H12)</f>
        <v>0.15576999999999999</v>
      </c>
      <c r="I1800" s="19">
        <f>(Solieusap!I12)</f>
        <v>-0.63175999999999999</v>
      </c>
      <c r="J1800" s="19">
        <f>(Solieusap!J12)</f>
        <v>3.3600000000000001E-3</v>
      </c>
      <c r="K1800" s="19">
        <f t="shared" si="104"/>
        <v>-0.5978</v>
      </c>
      <c r="L1800" s="19">
        <f t="shared" si="105"/>
        <v>-0.1137</v>
      </c>
      <c r="M1800" s="19">
        <f t="shared" si="106"/>
        <v>-0.58720000000000006</v>
      </c>
      <c r="N1800" s="80">
        <f>H1800</f>
        <v>0.15576999999999999</v>
      </c>
      <c r="O1800" s="80">
        <f>I1800</f>
        <v>-0.63175999999999999</v>
      </c>
    </row>
    <row r="1801" spans="1:15" hidden="1">
      <c r="A1801" s="88" t="str">
        <f>Solieusap!A626</f>
        <v>125</v>
      </c>
      <c r="B1801" s="88" t="str">
        <f>Solieusap!B626</f>
        <v>cb10</v>
      </c>
      <c r="C1801" s="88" t="str">
        <f>Solieusap!C626</f>
        <v>Combination</v>
      </c>
      <c r="D1801" s="88">
        <f>Solieusap!D626</f>
        <v>0</v>
      </c>
      <c r="E1801" s="19">
        <f>(Solieusap!E626)</f>
        <v>-0.59799999999999998</v>
      </c>
      <c r="F1801" s="19">
        <f>(Solieusap!F626)</f>
        <v>-0.1764</v>
      </c>
      <c r="G1801" s="19">
        <f>(Solieusap!G626)</f>
        <v>26.096599999999999</v>
      </c>
      <c r="H1801" s="19">
        <f>(Solieusap!H626)</f>
        <v>0.22272</v>
      </c>
      <c r="I1801" s="19">
        <f>(Solieusap!I626)</f>
        <v>-0.75424000000000002</v>
      </c>
      <c r="J1801" s="19">
        <f>(Solieusap!J626)</f>
        <v>2.3400000000000001E-3</v>
      </c>
      <c r="K1801" s="19">
        <f t="shared" si="104"/>
        <v>-0.59799999999999998</v>
      </c>
      <c r="L1801" s="19">
        <f t="shared" si="105"/>
        <v>-0.1764</v>
      </c>
      <c r="M1801" s="19">
        <f t="shared" si="106"/>
        <v>26.096599999999999</v>
      </c>
    </row>
    <row r="1802" spans="1:15" hidden="1">
      <c r="A1802" s="88" t="str">
        <f>Solieusap!A1622</f>
        <v>169</v>
      </c>
      <c r="B1802" s="88" t="str">
        <f>Solieusap!B1622</f>
        <v>GX</v>
      </c>
      <c r="C1802" s="88" t="str">
        <f>Solieusap!C1622</f>
        <v>LinStatic</v>
      </c>
      <c r="D1802" s="88">
        <f>Solieusap!D1622</f>
        <v>0</v>
      </c>
      <c r="E1802" s="19">
        <f>(Solieusap!E1622)</f>
        <v>-0.59909999999999997</v>
      </c>
      <c r="F1802" s="19">
        <f>(Solieusap!F1622)</f>
        <v>0.1111</v>
      </c>
      <c r="G1802" s="19">
        <f>(Solieusap!G1622)</f>
        <v>0.54549999999999998</v>
      </c>
      <c r="H1802" s="19">
        <f>(Solieusap!H1622)</f>
        <v>-0.15506</v>
      </c>
      <c r="I1802" s="19">
        <f>(Solieusap!I1622)</f>
        <v>-0.70638999999999996</v>
      </c>
      <c r="J1802" s="19">
        <f>(Solieusap!J1622)</f>
        <v>3.32E-3</v>
      </c>
      <c r="K1802" s="19">
        <f t="shared" si="104"/>
        <v>-0.59909999999999997</v>
      </c>
      <c r="L1802" s="19">
        <f t="shared" si="105"/>
        <v>0.1111</v>
      </c>
      <c r="M1802" s="19">
        <f t="shared" si="106"/>
        <v>0.54549999999999998</v>
      </c>
    </row>
    <row r="1803" spans="1:15" hidden="1">
      <c r="A1803" s="88" t="str">
        <f>Solieusap!A996</f>
        <v>141</v>
      </c>
      <c r="B1803" s="88" t="str">
        <f>Solieusap!B996</f>
        <v>cb12</v>
      </c>
      <c r="C1803" s="88" t="str">
        <f>Solieusap!C996</f>
        <v>Combination</v>
      </c>
      <c r="D1803" s="88">
        <f>Solieusap!D996</f>
        <v>0</v>
      </c>
      <c r="E1803" s="19">
        <f>(Solieusap!E996)</f>
        <v>-0.60199999999999998</v>
      </c>
      <c r="F1803" s="19">
        <f>(Solieusap!F996)</f>
        <v>-0.13120000000000001</v>
      </c>
      <c r="G1803" s="19">
        <f>(Solieusap!G996)</f>
        <v>17.241</v>
      </c>
      <c r="H1803" s="19">
        <f>(Solieusap!H996)</f>
        <v>0.17927999999999999</v>
      </c>
      <c r="I1803" s="19">
        <f>(Solieusap!I996)</f>
        <v>-0.76307999999999998</v>
      </c>
      <c r="J1803" s="19">
        <f>(Solieusap!J996)</f>
        <v>2.6199999999999999E-3</v>
      </c>
      <c r="K1803" s="19">
        <f t="shared" si="104"/>
        <v>-0.60199999999999998</v>
      </c>
      <c r="L1803" s="19">
        <f t="shared" si="105"/>
        <v>-0.13120000000000001</v>
      </c>
      <c r="M1803" s="19">
        <f t="shared" si="106"/>
        <v>17.241</v>
      </c>
    </row>
    <row r="1804" spans="1:15" hidden="1">
      <c r="A1804" s="88" t="str">
        <f>Solieusap!A997</f>
        <v>141</v>
      </c>
      <c r="B1804" s="88" t="str">
        <f>Solieusap!B997</f>
        <v>cb13</v>
      </c>
      <c r="C1804" s="88" t="str">
        <f>Solieusap!C997</f>
        <v>Combination</v>
      </c>
      <c r="D1804" s="88">
        <f>Solieusap!D997</f>
        <v>0</v>
      </c>
      <c r="E1804" s="19">
        <f>(Solieusap!E997)</f>
        <v>-0.60209999999999997</v>
      </c>
      <c r="F1804" s="19">
        <f>(Solieusap!F997)</f>
        <v>-0.106</v>
      </c>
      <c r="G1804" s="19">
        <f>(Solieusap!G997)</f>
        <v>17.162400000000002</v>
      </c>
      <c r="H1804" s="19">
        <f>(Solieusap!H997)</f>
        <v>0.14507</v>
      </c>
      <c r="I1804" s="19">
        <f>(Solieusap!I997)</f>
        <v>-0.76329000000000002</v>
      </c>
      <c r="J1804" s="19">
        <f>(Solieusap!J997)</f>
        <v>2.8300000000000001E-3</v>
      </c>
      <c r="K1804" s="19">
        <f t="shared" si="104"/>
        <v>-0.60209999999999997</v>
      </c>
      <c r="L1804" s="19">
        <f t="shared" si="105"/>
        <v>-0.106</v>
      </c>
      <c r="M1804" s="19">
        <f t="shared" si="106"/>
        <v>17.162400000000002</v>
      </c>
    </row>
    <row r="1805" spans="1:15" hidden="1">
      <c r="A1805" s="88" t="str">
        <f>Solieusap!A995</f>
        <v>141</v>
      </c>
      <c r="B1805" s="88" t="str">
        <f>Solieusap!B995</f>
        <v>cb11</v>
      </c>
      <c r="C1805" s="88" t="str">
        <f>Solieusap!C995</f>
        <v>Combination</v>
      </c>
      <c r="D1805" s="88">
        <f>Solieusap!D995</f>
        <v>0</v>
      </c>
      <c r="E1805" s="19">
        <f>(Solieusap!E995)</f>
        <v>-0.60229999999999995</v>
      </c>
      <c r="F1805" s="19">
        <f>(Solieusap!F995)</f>
        <v>-8.5400000000000004E-2</v>
      </c>
      <c r="G1805" s="19">
        <f>(Solieusap!G995)</f>
        <v>17.110499999999998</v>
      </c>
      <c r="H1805" s="19">
        <f>(Solieusap!H995)</f>
        <v>0.11706</v>
      </c>
      <c r="I1805" s="19">
        <f>(Solieusap!I995)</f>
        <v>-0.76346999999999998</v>
      </c>
      <c r="J1805" s="19">
        <f>(Solieusap!J995)</f>
        <v>2.8800000000000002E-3</v>
      </c>
      <c r="K1805" s="19">
        <f t="shared" si="104"/>
        <v>-0.60229999999999995</v>
      </c>
      <c r="L1805" s="19">
        <f t="shared" si="105"/>
        <v>-8.5400000000000004E-2</v>
      </c>
      <c r="M1805" s="19">
        <f t="shared" si="106"/>
        <v>17.110499999999998</v>
      </c>
    </row>
    <row r="1806" spans="1:15" hidden="1">
      <c r="A1806" s="88" t="str">
        <f>Solieusap!A998</f>
        <v>141</v>
      </c>
      <c r="B1806" s="88" t="str">
        <f>Solieusap!B998</f>
        <v>cb14</v>
      </c>
      <c r="C1806" s="88" t="str">
        <f>Solieusap!C998</f>
        <v>Combination</v>
      </c>
      <c r="D1806" s="88">
        <f>Solieusap!D998</f>
        <v>0</v>
      </c>
      <c r="E1806" s="19">
        <f>(Solieusap!E998)</f>
        <v>-0.60229999999999995</v>
      </c>
      <c r="F1806" s="19">
        <f>(Solieusap!F998)</f>
        <v>-8.2299999999999998E-2</v>
      </c>
      <c r="G1806" s="19">
        <f>(Solieusap!G998)</f>
        <v>17.1828</v>
      </c>
      <c r="H1806" s="19">
        <f>(Solieusap!H998)</f>
        <v>0.11291</v>
      </c>
      <c r="I1806" s="19">
        <f>(Solieusap!I998)</f>
        <v>-0.76353000000000004</v>
      </c>
      <c r="J1806" s="19">
        <f>(Solieusap!J998)</f>
        <v>2.8800000000000002E-3</v>
      </c>
      <c r="K1806" s="19">
        <f t="shared" si="104"/>
        <v>-0.60229999999999995</v>
      </c>
      <c r="L1806" s="19">
        <f t="shared" si="105"/>
        <v>-8.2299999999999998E-2</v>
      </c>
      <c r="M1806" s="19">
        <f t="shared" si="106"/>
        <v>17.1828</v>
      </c>
    </row>
    <row r="1807" spans="1:15" hidden="1">
      <c r="A1807" s="88" t="str">
        <f>Solieusap!A1454</f>
        <v>161</v>
      </c>
      <c r="B1807" s="88" t="str">
        <f>Solieusap!B1454</f>
        <v>cb10</v>
      </c>
      <c r="C1807" s="88" t="str">
        <f>Solieusap!C1454</f>
        <v>Combination</v>
      </c>
      <c r="D1807" s="88">
        <f>Solieusap!D1454</f>
        <v>0</v>
      </c>
      <c r="E1807" s="19">
        <f>(Solieusap!E1454)</f>
        <v>-0.60460000000000003</v>
      </c>
      <c r="F1807" s="19">
        <f>(Solieusap!F1454)</f>
        <v>-0.1691</v>
      </c>
      <c r="G1807" s="19">
        <f>(Solieusap!G1454)</f>
        <v>31.9452</v>
      </c>
      <c r="H1807" s="19">
        <f>(Solieusap!H1454)</f>
        <v>0.19158</v>
      </c>
      <c r="I1807" s="19">
        <f>(Solieusap!I1454)</f>
        <v>-0.77839000000000003</v>
      </c>
      <c r="J1807" s="19">
        <f>(Solieusap!J1454)</f>
        <v>3.2100000000000002E-3</v>
      </c>
      <c r="K1807" s="19">
        <f t="shared" si="104"/>
        <v>-0.60460000000000003</v>
      </c>
      <c r="L1807" s="19">
        <f t="shared" si="105"/>
        <v>-0.1691</v>
      </c>
      <c r="M1807" s="19">
        <f t="shared" si="106"/>
        <v>31.9452</v>
      </c>
    </row>
    <row r="1808" spans="1:15" hidden="1">
      <c r="A1808" s="88" t="str">
        <f>Solieusap!A994</f>
        <v>141</v>
      </c>
      <c r="B1808" s="88" t="str">
        <f>Solieusap!B994</f>
        <v>cb10</v>
      </c>
      <c r="C1808" s="88" t="str">
        <f>Solieusap!C994</f>
        <v>Combination</v>
      </c>
      <c r="D1808" s="88">
        <f>Solieusap!D994</f>
        <v>0</v>
      </c>
      <c r="E1808" s="19">
        <f>(Solieusap!E994)</f>
        <v>-0.60489999999999999</v>
      </c>
      <c r="F1808" s="19">
        <f>(Solieusap!F994)</f>
        <v>-0.1411</v>
      </c>
      <c r="G1808" s="19">
        <f>(Solieusap!G994)</f>
        <v>22.590399999999999</v>
      </c>
      <c r="H1808" s="19">
        <f>(Solieusap!H994)</f>
        <v>0.19117000000000001</v>
      </c>
      <c r="I1808" s="19">
        <f>(Solieusap!I994)</f>
        <v>-0.76598999999999995</v>
      </c>
      <c r="J1808" s="19">
        <f>(Solieusap!J994)</f>
        <v>2.5799999999999998E-3</v>
      </c>
      <c r="K1808" s="19">
        <f t="shared" si="104"/>
        <v>-0.60489999999999999</v>
      </c>
      <c r="L1808" s="19">
        <f t="shared" si="105"/>
        <v>-0.1411</v>
      </c>
      <c r="M1808" s="19">
        <f t="shared" si="106"/>
        <v>22.590399999999999</v>
      </c>
    </row>
    <row r="1809" spans="1:13" hidden="1">
      <c r="A1809" s="88" t="str">
        <f>Solieusap!A1456</f>
        <v>161</v>
      </c>
      <c r="B1809" s="88" t="str">
        <f>Solieusap!B1456</f>
        <v>cb12</v>
      </c>
      <c r="C1809" s="88" t="str">
        <f>Solieusap!C1456</f>
        <v>Combination</v>
      </c>
      <c r="D1809" s="88">
        <f>Solieusap!D1456</f>
        <v>0</v>
      </c>
      <c r="E1809" s="19">
        <f>(Solieusap!E1456)</f>
        <v>-0.60499999999999998</v>
      </c>
      <c r="F1809" s="19">
        <f>(Solieusap!F1456)</f>
        <v>-0.15939999999999999</v>
      </c>
      <c r="G1809" s="19">
        <f>(Solieusap!G1456)</f>
        <v>28.909099999999999</v>
      </c>
      <c r="H1809" s="19">
        <f>(Solieusap!H1456)</f>
        <v>0.17945</v>
      </c>
      <c r="I1809" s="19">
        <f>(Solieusap!I1456)</f>
        <v>-0.77864</v>
      </c>
      <c r="J1809" s="19">
        <f>(Solieusap!J1456)</f>
        <v>3.2599999999999999E-3</v>
      </c>
      <c r="K1809" s="19">
        <f t="shared" si="104"/>
        <v>-0.60499999999999998</v>
      </c>
      <c r="L1809" s="19">
        <f t="shared" si="105"/>
        <v>-0.15939999999999999</v>
      </c>
      <c r="M1809" s="19">
        <f t="shared" si="106"/>
        <v>28.909099999999999</v>
      </c>
    </row>
    <row r="1810" spans="1:13" hidden="1">
      <c r="A1810" s="88" t="str">
        <f>Solieusap!A1457</f>
        <v>161</v>
      </c>
      <c r="B1810" s="88" t="str">
        <f>Solieusap!B1457</f>
        <v>cb13</v>
      </c>
      <c r="C1810" s="88" t="str">
        <f>Solieusap!C1457</f>
        <v>Combination</v>
      </c>
      <c r="D1810" s="88">
        <f>Solieusap!D1457</f>
        <v>0</v>
      </c>
      <c r="E1810" s="19">
        <f>(Solieusap!E1457)</f>
        <v>-0.60529999999999995</v>
      </c>
      <c r="F1810" s="19">
        <f>(Solieusap!F1457)</f>
        <v>-0.13589999999999999</v>
      </c>
      <c r="G1810" s="19">
        <f>(Solieusap!G1457)</f>
        <v>28.887799999999999</v>
      </c>
      <c r="H1810" s="19">
        <f>(Solieusap!H1457)</f>
        <v>0.14615</v>
      </c>
      <c r="I1810" s="19">
        <f>(Solieusap!I1457)</f>
        <v>-0.77900999999999998</v>
      </c>
      <c r="J1810" s="19">
        <f>(Solieusap!J1457)</f>
        <v>3.14E-3</v>
      </c>
      <c r="K1810" s="19">
        <f t="shared" si="104"/>
        <v>-0.60529999999999995</v>
      </c>
      <c r="L1810" s="19">
        <f t="shared" si="105"/>
        <v>-0.13589999999999999</v>
      </c>
      <c r="M1810" s="19">
        <f t="shared" si="106"/>
        <v>28.887799999999999</v>
      </c>
    </row>
    <row r="1811" spans="1:13" hidden="1">
      <c r="A1811" s="88" t="str">
        <f>Solieusap!A1455</f>
        <v>161</v>
      </c>
      <c r="B1811" s="88" t="str">
        <f>Solieusap!B1455</f>
        <v>cb11</v>
      </c>
      <c r="C1811" s="88" t="str">
        <f>Solieusap!C1455</f>
        <v>Combination</v>
      </c>
      <c r="D1811" s="88">
        <f>Solieusap!D1455</f>
        <v>0</v>
      </c>
      <c r="E1811" s="19">
        <f>(Solieusap!E1455)</f>
        <v>-0.60550000000000004</v>
      </c>
      <c r="F1811" s="19">
        <f>(Solieusap!F1455)</f>
        <v>-0.1168</v>
      </c>
      <c r="G1811" s="19">
        <f>(Solieusap!G1455)</f>
        <v>28.8627</v>
      </c>
      <c r="H1811" s="19">
        <f>(Solieusap!H1455)</f>
        <v>0.11907</v>
      </c>
      <c r="I1811" s="19">
        <f>(Solieusap!I1455)</f>
        <v>-0.77925</v>
      </c>
      <c r="J1811" s="19">
        <f>(Solieusap!J1455)</f>
        <v>3.16E-3</v>
      </c>
      <c r="K1811" s="19">
        <f t="shared" si="104"/>
        <v>-0.60550000000000004</v>
      </c>
      <c r="L1811" s="19">
        <f t="shared" si="105"/>
        <v>-0.1168</v>
      </c>
      <c r="M1811" s="19">
        <f t="shared" si="106"/>
        <v>28.8627</v>
      </c>
    </row>
    <row r="1812" spans="1:13" hidden="1">
      <c r="A1812" s="88" t="str">
        <f>Solieusap!A1458</f>
        <v>161</v>
      </c>
      <c r="B1812" s="88" t="str">
        <f>Solieusap!B1458</f>
        <v>cb14</v>
      </c>
      <c r="C1812" s="88" t="str">
        <f>Solieusap!C1458</f>
        <v>Combination</v>
      </c>
      <c r="D1812" s="88">
        <f>Solieusap!D1458</f>
        <v>0</v>
      </c>
      <c r="E1812" s="19">
        <f>(Solieusap!E1458)</f>
        <v>-0.60550000000000004</v>
      </c>
      <c r="F1812" s="19">
        <f>(Solieusap!F1458)</f>
        <v>-0.1132</v>
      </c>
      <c r="G1812" s="19">
        <f>(Solieusap!G1458)</f>
        <v>28.9392</v>
      </c>
      <c r="H1812" s="19">
        <f>(Solieusap!H1458)</f>
        <v>0.11439000000000001</v>
      </c>
      <c r="I1812" s="19">
        <f>(Solieusap!I1458)</f>
        <v>-0.77919000000000005</v>
      </c>
      <c r="J1812" s="19">
        <f>(Solieusap!J1458)</f>
        <v>3.16E-3</v>
      </c>
      <c r="K1812" s="19">
        <f t="shared" si="104"/>
        <v>-0.60550000000000004</v>
      </c>
      <c r="L1812" s="19">
        <f t="shared" si="105"/>
        <v>-0.1132</v>
      </c>
      <c r="M1812" s="19">
        <f t="shared" si="106"/>
        <v>28.9392</v>
      </c>
    </row>
    <row r="1813" spans="1:13" hidden="1">
      <c r="A1813" s="88" t="str">
        <f>Solieusap!A1174</f>
        <v>149</v>
      </c>
      <c r="B1813" s="88" t="str">
        <f>Solieusap!B1174</f>
        <v>cb6</v>
      </c>
      <c r="C1813" s="88" t="str">
        <f>Solieusap!C1174</f>
        <v>Combination</v>
      </c>
      <c r="D1813" s="88">
        <f>Solieusap!D1174</f>
        <v>0</v>
      </c>
      <c r="E1813" s="19">
        <f>(Solieusap!E1174)</f>
        <v>-0.60799999999999998</v>
      </c>
      <c r="F1813" s="19">
        <f>(Solieusap!F1174)</f>
        <v>0.1089</v>
      </c>
      <c r="G1813" s="19">
        <f>(Solieusap!G1174)</f>
        <v>13.946999999999999</v>
      </c>
      <c r="H1813" s="19">
        <f>(Solieusap!H1174)</f>
        <v>-0.11982</v>
      </c>
      <c r="I1813" s="19">
        <f>(Solieusap!I1174)</f>
        <v>-0.79362999999999995</v>
      </c>
      <c r="J1813" s="19">
        <f>(Solieusap!J1174)</f>
        <v>2.98E-3</v>
      </c>
      <c r="K1813" s="19">
        <f t="shared" si="104"/>
        <v>-0.60799999999999998</v>
      </c>
      <c r="L1813" s="19">
        <f t="shared" si="105"/>
        <v>0.1089</v>
      </c>
      <c r="M1813" s="19">
        <f t="shared" si="106"/>
        <v>13.946999999999999</v>
      </c>
    </row>
    <row r="1814" spans="1:13" hidden="1">
      <c r="A1814" s="88" t="str">
        <f>Solieusap!A1199</f>
        <v>149</v>
      </c>
      <c r="B1814" s="88" t="str">
        <f>Solieusap!B1199</f>
        <v>BAO</v>
      </c>
      <c r="C1814" s="88" t="str">
        <f>Solieusap!C1199</f>
        <v>Combination</v>
      </c>
      <c r="D1814" s="88" t="str">
        <f>Solieusap!D1199</f>
        <v>Min</v>
      </c>
      <c r="E1814" s="19">
        <f>(Solieusap!E1199)</f>
        <v>-0.60799999999999998</v>
      </c>
      <c r="F1814" s="19">
        <f>(Solieusap!F1199)</f>
        <v>-0.53410000000000002</v>
      </c>
      <c r="G1814" s="19">
        <f>(Solieusap!G1199)</f>
        <v>13.942600000000001</v>
      </c>
      <c r="H1814" s="19">
        <f>(Solieusap!H1199)</f>
        <v>-0.73758000000000001</v>
      </c>
      <c r="I1814" s="19">
        <f>(Solieusap!I1199)</f>
        <v>-0.79362999999999995</v>
      </c>
      <c r="J1814" s="19">
        <f>(Solieusap!J1199)</f>
        <v>-3.1199999999999999E-3</v>
      </c>
      <c r="K1814" s="19">
        <f t="shared" si="104"/>
        <v>-0.60799999999999998</v>
      </c>
      <c r="L1814" s="19">
        <f t="shared" si="105"/>
        <v>-0.53410000000000002</v>
      </c>
      <c r="M1814" s="19">
        <f t="shared" si="106"/>
        <v>13.942600000000001</v>
      </c>
    </row>
    <row r="1815" spans="1:13" hidden="1">
      <c r="A1815" s="88" t="str">
        <f>Solieusap!A1744</f>
        <v>297</v>
      </c>
      <c r="B1815" s="88" t="str">
        <f>Solieusap!B1744</f>
        <v>cb24</v>
      </c>
      <c r="C1815" s="88" t="str">
        <f>Solieusap!C1744</f>
        <v>Combination</v>
      </c>
      <c r="D1815" s="88">
        <f>Solieusap!D1744</f>
        <v>0</v>
      </c>
      <c r="E1815" s="19">
        <f>(Solieusap!E1744)</f>
        <v>-0.61250000000000004</v>
      </c>
      <c r="F1815" s="19">
        <f>(Solieusap!F1744)</f>
        <v>6.4245000000000001</v>
      </c>
      <c r="G1815" s="19">
        <f>(Solieusap!G1744)</f>
        <v>2.2511000000000001</v>
      </c>
      <c r="H1815" s="19">
        <f>(Solieusap!H1744)</f>
        <v>-1.3372900000000001</v>
      </c>
      <c r="I1815" s="19">
        <f>(Solieusap!I1744)</f>
        <v>-8.1350000000000006E-2</v>
      </c>
      <c r="J1815" s="19">
        <f>(Solieusap!J1744)</f>
        <v>-3.3890000000000003E-2</v>
      </c>
      <c r="K1815" s="19">
        <f t="shared" si="104"/>
        <v>-0.61250000000000004</v>
      </c>
      <c r="L1815" s="19">
        <f t="shared" si="105"/>
        <v>6.4245000000000001</v>
      </c>
      <c r="M1815" s="19">
        <f t="shared" si="106"/>
        <v>2.2511000000000001</v>
      </c>
    </row>
    <row r="1816" spans="1:13" hidden="1">
      <c r="A1816" s="88" t="str">
        <f>Solieusap!A1741</f>
        <v>297</v>
      </c>
      <c r="B1816" s="88" t="str">
        <f>Solieusap!B1741</f>
        <v>cb21</v>
      </c>
      <c r="C1816" s="88" t="str">
        <f>Solieusap!C1741</f>
        <v>Combination</v>
      </c>
      <c r="D1816" s="88">
        <f>Solieusap!D1741</f>
        <v>0</v>
      </c>
      <c r="E1816" s="19">
        <f>(Solieusap!E1741)</f>
        <v>-0.61319999999999997</v>
      </c>
      <c r="F1816" s="19">
        <f>(Solieusap!F1741)</f>
        <v>6.4195000000000002</v>
      </c>
      <c r="G1816" s="19">
        <f>(Solieusap!G1741)</f>
        <v>2.2494000000000001</v>
      </c>
      <c r="H1816" s="19">
        <f>(Solieusap!H1741)</f>
        <v>-1.33528</v>
      </c>
      <c r="I1816" s="19">
        <f>(Solieusap!I1741)</f>
        <v>-8.1439999999999999E-2</v>
      </c>
      <c r="J1816" s="19">
        <f>(Solieusap!J1741)</f>
        <v>-3.313E-2</v>
      </c>
      <c r="K1816" s="19">
        <f t="shared" si="104"/>
        <v>-0.61319999999999997</v>
      </c>
      <c r="L1816" s="19">
        <f t="shared" si="105"/>
        <v>6.4195000000000002</v>
      </c>
      <c r="M1816" s="19">
        <f t="shared" si="106"/>
        <v>2.2494000000000001</v>
      </c>
    </row>
    <row r="1817" spans="1:13" hidden="1">
      <c r="A1817" s="88" t="str">
        <f>Solieusap!A1742</f>
        <v>297</v>
      </c>
      <c r="B1817" s="88" t="str">
        <f>Solieusap!B1742</f>
        <v>cb22</v>
      </c>
      <c r="C1817" s="88" t="str">
        <f>Solieusap!C1742</f>
        <v>Combination</v>
      </c>
      <c r="D1817" s="88">
        <f>Solieusap!D1742</f>
        <v>0</v>
      </c>
      <c r="E1817" s="19">
        <f>(Solieusap!E1742)</f>
        <v>-0.61470000000000002</v>
      </c>
      <c r="F1817" s="19">
        <f>(Solieusap!F1742)</f>
        <v>7.4268000000000001</v>
      </c>
      <c r="G1817" s="19">
        <f>(Solieusap!G1742)</f>
        <v>2.7078000000000002</v>
      </c>
      <c r="H1817" s="19">
        <f>(Solieusap!H1742)</f>
        <v>-1.28088</v>
      </c>
      <c r="I1817" s="19">
        <f>(Solieusap!I1742)</f>
        <v>-4.7600000000000003E-2</v>
      </c>
      <c r="J1817" s="19">
        <f>(Solieusap!J1742)</f>
        <v>-8.6610000000000006E-2</v>
      </c>
      <c r="K1817" s="19">
        <f t="shared" si="104"/>
        <v>-0.61470000000000002</v>
      </c>
      <c r="L1817" s="19">
        <f t="shared" si="105"/>
        <v>7.4268000000000001</v>
      </c>
      <c r="M1817" s="19">
        <f t="shared" si="106"/>
        <v>2.7078000000000002</v>
      </c>
    </row>
    <row r="1818" spans="1:13" hidden="1">
      <c r="A1818" s="88" t="str">
        <f>Solieusap!A714</f>
        <v>129</v>
      </c>
      <c r="B1818" s="88" t="str">
        <f>Solieusap!B714</f>
        <v>cb6</v>
      </c>
      <c r="C1818" s="88" t="str">
        <f>Solieusap!C714</f>
        <v>Combination</v>
      </c>
      <c r="D1818" s="88">
        <f>Solieusap!D714</f>
        <v>0</v>
      </c>
      <c r="E1818" s="19">
        <f>(Solieusap!E714)</f>
        <v>-0.61480000000000001</v>
      </c>
      <c r="F1818" s="19">
        <f>(Solieusap!F714)</f>
        <v>-8.8300000000000003E-2</v>
      </c>
      <c r="G1818" s="19">
        <f>(Solieusap!G714)</f>
        <v>13.717000000000001</v>
      </c>
      <c r="H1818" s="19">
        <f>(Solieusap!H714)</f>
        <v>9.1889999999999999E-2</v>
      </c>
      <c r="I1818" s="19">
        <f>(Solieusap!I714)</f>
        <v>-0.79279999999999995</v>
      </c>
      <c r="J1818" s="19">
        <f>(Solieusap!J714)</f>
        <v>3.5599999999999998E-3</v>
      </c>
      <c r="K1818" s="19">
        <f t="shared" si="104"/>
        <v>-0.61480000000000001</v>
      </c>
      <c r="L1818" s="19">
        <f t="shared" si="105"/>
        <v>-8.8300000000000003E-2</v>
      </c>
      <c r="M1818" s="19">
        <f t="shared" si="106"/>
        <v>13.717000000000001</v>
      </c>
    </row>
    <row r="1819" spans="1:13" hidden="1">
      <c r="A1819" s="88" t="str">
        <f>Solieusap!A739</f>
        <v>129</v>
      </c>
      <c r="B1819" s="88" t="str">
        <f>Solieusap!B739</f>
        <v>BAO</v>
      </c>
      <c r="C1819" s="88" t="str">
        <f>Solieusap!C739</f>
        <v>Combination</v>
      </c>
      <c r="D1819" s="88" t="str">
        <f>Solieusap!D739</f>
        <v>Min</v>
      </c>
      <c r="E1819" s="19">
        <f>(Solieusap!E739)</f>
        <v>-0.61480000000000001</v>
      </c>
      <c r="F1819" s="19">
        <f>(Solieusap!F739)</f>
        <v>-0.5746</v>
      </c>
      <c r="G1819" s="19">
        <f>(Solieusap!G739)</f>
        <v>12.080299999999999</v>
      </c>
      <c r="H1819" s="19">
        <f>(Solieusap!H739)</f>
        <v>-0.58713000000000004</v>
      </c>
      <c r="I1819" s="19">
        <f>(Solieusap!I739)</f>
        <v>-0.79279999999999995</v>
      </c>
      <c r="J1819" s="19">
        <f>(Solieusap!J739)</f>
        <v>-3.2000000000000002E-3</v>
      </c>
      <c r="K1819" s="19">
        <f t="shared" si="104"/>
        <v>-0.61480000000000001</v>
      </c>
      <c r="L1819" s="19">
        <f t="shared" si="105"/>
        <v>-0.5746</v>
      </c>
      <c r="M1819" s="19">
        <f t="shared" si="106"/>
        <v>12.080299999999999</v>
      </c>
    </row>
    <row r="1820" spans="1:13" hidden="1">
      <c r="A1820" s="88" t="str">
        <f>Solieusap!A155</f>
        <v>97</v>
      </c>
      <c r="B1820" s="88" t="str">
        <f>Solieusap!B155</f>
        <v>THTT</v>
      </c>
      <c r="C1820" s="88" t="str">
        <f>Solieusap!C155</f>
        <v>Combination</v>
      </c>
      <c r="D1820" s="88">
        <f>Solieusap!D155</f>
        <v>0</v>
      </c>
      <c r="E1820" s="19">
        <f>(Solieusap!E155)</f>
        <v>-0.62070000000000003</v>
      </c>
      <c r="F1820" s="19">
        <f>(Solieusap!F155)</f>
        <v>-3.5499999999999997E-2</v>
      </c>
      <c r="G1820" s="19">
        <f>(Solieusap!G155)</f>
        <v>28.139399999999998</v>
      </c>
      <c r="H1820" s="19">
        <f>(Solieusap!H155)</f>
        <v>0.13496</v>
      </c>
      <c r="I1820" s="19">
        <f>(Solieusap!I155)</f>
        <v>-0.54829000000000006</v>
      </c>
      <c r="J1820" s="19">
        <f>(Solieusap!J155)</f>
        <v>1.0300000000000001E-3</v>
      </c>
      <c r="K1820" s="19">
        <f t="shared" si="104"/>
        <v>-0.62070000000000003</v>
      </c>
      <c r="L1820" s="19">
        <f t="shared" si="105"/>
        <v>-3.5499999999999997E-2</v>
      </c>
      <c r="M1820" s="19">
        <f t="shared" si="106"/>
        <v>28.139399999999998</v>
      </c>
    </row>
    <row r="1821" spans="1:13" hidden="1">
      <c r="A1821" s="88" t="str">
        <f>Solieusap!A196</f>
        <v>99</v>
      </c>
      <c r="B1821" s="88" t="str">
        <f>Solieusap!B196</f>
        <v>GX</v>
      </c>
      <c r="C1821" s="88" t="str">
        <f>Solieusap!C196</f>
        <v>LinStatic</v>
      </c>
      <c r="D1821" s="88">
        <f>Solieusap!D196</f>
        <v>0</v>
      </c>
      <c r="E1821" s="19">
        <f>(Solieusap!E196)</f>
        <v>-0.622</v>
      </c>
      <c r="F1821" s="19">
        <f>(Solieusap!F196)</f>
        <v>-0.1164</v>
      </c>
      <c r="G1821" s="19">
        <f>(Solieusap!G196)</f>
        <v>-0.71309999999999996</v>
      </c>
      <c r="H1821" s="19">
        <f>(Solieusap!H196)</f>
        <v>0.15859000000000001</v>
      </c>
      <c r="I1821" s="19">
        <f>(Solieusap!I196)</f>
        <v>-0.66495000000000004</v>
      </c>
      <c r="J1821" s="19">
        <f>(Solieusap!J196)</f>
        <v>2.3E-3</v>
      </c>
      <c r="K1821" s="19">
        <f t="shared" si="104"/>
        <v>-0.622</v>
      </c>
      <c r="L1821" s="19">
        <f t="shared" si="105"/>
        <v>-0.1164</v>
      </c>
      <c r="M1821" s="19">
        <f t="shared" si="106"/>
        <v>-0.71309999999999996</v>
      </c>
    </row>
    <row r="1822" spans="1:13" hidden="1">
      <c r="A1822" s="88" t="str">
        <f>Solieusap!A1082</f>
        <v>145</v>
      </c>
      <c r="B1822" s="88" t="str">
        <f>Solieusap!B1082</f>
        <v>cb6</v>
      </c>
      <c r="C1822" s="88" t="str">
        <f>Solieusap!C1082</f>
        <v>Combination</v>
      </c>
      <c r="D1822" s="88">
        <f>Solieusap!D1082</f>
        <v>0</v>
      </c>
      <c r="E1822" s="19">
        <f>(Solieusap!E1082)</f>
        <v>-0.62949999999999995</v>
      </c>
      <c r="F1822" s="19">
        <f>(Solieusap!F1082)</f>
        <v>5.33E-2</v>
      </c>
      <c r="G1822" s="19">
        <f>(Solieusap!G1082)</f>
        <v>19.911999999999999</v>
      </c>
      <c r="H1822" s="19">
        <f>(Solieusap!H1082)</f>
        <v>-3.4869999999999998E-2</v>
      </c>
      <c r="I1822" s="19">
        <f>(Solieusap!I1082)</f>
        <v>-0.81298000000000004</v>
      </c>
      <c r="J1822" s="19">
        <f>(Solieusap!J1082)</f>
        <v>3.3899999999999998E-3</v>
      </c>
      <c r="K1822" s="19">
        <f t="shared" si="104"/>
        <v>-0.62949999999999995</v>
      </c>
      <c r="L1822" s="19">
        <f t="shared" si="105"/>
        <v>5.33E-2</v>
      </c>
      <c r="M1822" s="19">
        <f t="shared" si="106"/>
        <v>19.911999999999999</v>
      </c>
    </row>
    <row r="1823" spans="1:13" hidden="1">
      <c r="A1823" s="88" t="str">
        <f>Solieusap!A1107</f>
        <v>145</v>
      </c>
      <c r="B1823" s="88" t="str">
        <f>Solieusap!B1107</f>
        <v>BAO</v>
      </c>
      <c r="C1823" s="88" t="str">
        <f>Solieusap!C1107</f>
        <v>Combination</v>
      </c>
      <c r="D1823" s="88" t="str">
        <f>Solieusap!D1107</f>
        <v>Min</v>
      </c>
      <c r="E1823" s="19">
        <f>(Solieusap!E1107)</f>
        <v>-0.62949999999999995</v>
      </c>
      <c r="F1823" s="19">
        <f>(Solieusap!F1107)</f>
        <v>-0.52080000000000004</v>
      </c>
      <c r="G1823" s="19">
        <f>(Solieusap!G1107)</f>
        <v>19.508400000000002</v>
      </c>
      <c r="H1823" s="19">
        <f>(Solieusap!H1107)</f>
        <v>-0.74658000000000002</v>
      </c>
      <c r="I1823" s="19">
        <f>(Solieusap!I1107)</f>
        <v>-0.81298000000000004</v>
      </c>
      <c r="J1823" s="19">
        <f>(Solieusap!J1107)</f>
        <v>-3.64E-3</v>
      </c>
      <c r="K1823" s="19">
        <f t="shared" si="104"/>
        <v>-0.62949999999999995</v>
      </c>
      <c r="L1823" s="19">
        <f t="shared" si="105"/>
        <v>-0.52080000000000004</v>
      </c>
      <c r="M1823" s="19">
        <f t="shared" si="106"/>
        <v>19.508400000000002</v>
      </c>
    </row>
    <row r="1824" spans="1:13" hidden="1">
      <c r="A1824" s="88" t="str">
        <f>Solieusap!A1740</f>
        <v>297</v>
      </c>
      <c r="B1824" s="88" t="str">
        <f>Solieusap!B1740</f>
        <v>cb20</v>
      </c>
      <c r="C1824" s="88" t="str">
        <f>Solieusap!C1740</f>
        <v>Combination</v>
      </c>
      <c r="D1824" s="88">
        <f>Solieusap!D1740</f>
        <v>0</v>
      </c>
      <c r="E1824" s="19">
        <f>(Solieusap!E1740)</f>
        <v>-0.63070000000000004</v>
      </c>
      <c r="F1824" s="19">
        <f>(Solieusap!F1740)</f>
        <v>7.4641999999999999</v>
      </c>
      <c r="G1824" s="19">
        <f>(Solieusap!G1740)</f>
        <v>2.7229000000000001</v>
      </c>
      <c r="H1824" s="19">
        <f>(Solieusap!H1740)</f>
        <v>-1.2819799999999999</v>
      </c>
      <c r="I1824" s="19">
        <f>(Solieusap!I1740)</f>
        <v>-5.0270000000000002E-2</v>
      </c>
      <c r="J1824" s="19">
        <f>(Solieusap!J1740)</f>
        <v>-8.0769999999999995E-2</v>
      </c>
      <c r="K1824" s="19">
        <f t="shared" si="104"/>
        <v>-0.63070000000000004</v>
      </c>
      <c r="L1824" s="19">
        <f t="shared" si="105"/>
        <v>7.4641999999999999</v>
      </c>
      <c r="M1824" s="19">
        <f t="shared" si="106"/>
        <v>2.7229000000000001</v>
      </c>
    </row>
    <row r="1825" spans="1:13" hidden="1">
      <c r="A1825" s="88" t="str">
        <f>Solieusap!A564</f>
        <v>123</v>
      </c>
      <c r="B1825" s="88" t="str">
        <f>Solieusap!B564</f>
        <v>GX</v>
      </c>
      <c r="C1825" s="88" t="str">
        <f>Solieusap!C564</f>
        <v>LinStatic</v>
      </c>
      <c r="D1825" s="88">
        <f>Solieusap!D564</f>
        <v>0</v>
      </c>
      <c r="E1825" s="19">
        <f>(Solieusap!E564)</f>
        <v>-0.63439999999999996</v>
      </c>
      <c r="F1825" s="19">
        <f>(Solieusap!F564)</f>
        <v>-0.1178</v>
      </c>
      <c r="G1825" s="19">
        <f>(Solieusap!G564)</f>
        <v>-0.60680000000000001</v>
      </c>
      <c r="H1825" s="19">
        <f>(Solieusap!H564)</f>
        <v>0.16033</v>
      </c>
      <c r="I1825" s="19">
        <f>(Solieusap!I564)</f>
        <v>-0.68832000000000004</v>
      </c>
      <c r="J1825" s="19">
        <f>(Solieusap!J564)</f>
        <v>3.3899999999999998E-3</v>
      </c>
      <c r="K1825" s="19">
        <f t="shared" si="104"/>
        <v>-0.63439999999999996</v>
      </c>
      <c r="L1825" s="19">
        <f t="shared" si="105"/>
        <v>-0.1178</v>
      </c>
      <c r="M1825" s="19">
        <f t="shared" si="106"/>
        <v>-0.60680000000000001</v>
      </c>
    </row>
    <row r="1826" spans="1:13" hidden="1">
      <c r="A1826" s="88" t="str">
        <f>Solieusap!A647</f>
        <v>125</v>
      </c>
      <c r="B1826" s="88" t="str">
        <f>Solieusap!B647</f>
        <v>BAO</v>
      </c>
      <c r="C1826" s="88" t="str">
        <f>Solieusap!C647</f>
        <v>Combination</v>
      </c>
      <c r="D1826" s="88" t="str">
        <f>Solieusap!D647</f>
        <v>Min</v>
      </c>
      <c r="E1826" s="19">
        <f>(Solieusap!E647)</f>
        <v>-0.64119999999999999</v>
      </c>
      <c r="F1826" s="19">
        <f>(Solieusap!F647)</f>
        <v>-0.621</v>
      </c>
      <c r="G1826" s="19">
        <f>(Solieusap!G647)</f>
        <v>13.778</v>
      </c>
      <c r="H1826" s="19">
        <f>(Solieusap!H647)</f>
        <v>-0.65530999999999995</v>
      </c>
      <c r="I1826" s="19">
        <f>(Solieusap!I647)</f>
        <v>-0.81681999999999999</v>
      </c>
      <c r="J1826" s="19">
        <f>(Solieusap!J647)</f>
        <v>-2.5000000000000001E-3</v>
      </c>
      <c r="K1826" s="19">
        <f t="shared" si="104"/>
        <v>-0.64119999999999999</v>
      </c>
      <c r="L1826" s="19">
        <f t="shared" si="105"/>
        <v>-0.621</v>
      </c>
      <c r="M1826" s="19">
        <f t="shared" si="106"/>
        <v>13.778</v>
      </c>
    </row>
    <row r="1827" spans="1:13" hidden="1">
      <c r="A1827" s="88" t="str">
        <f>Solieusap!A622</f>
        <v>125</v>
      </c>
      <c r="B1827" s="88" t="str">
        <f>Solieusap!B622</f>
        <v>cb6</v>
      </c>
      <c r="C1827" s="88" t="str">
        <f>Solieusap!C622</f>
        <v>Combination</v>
      </c>
      <c r="D1827" s="88">
        <f>Solieusap!D622</f>
        <v>0</v>
      </c>
      <c r="E1827" s="19">
        <f>(Solieusap!E622)</f>
        <v>-0.64119999999999999</v>
      </c>
      <c r="F1827" s="19">
        <f>(Solieusap!F622)</f>
        <v>-0.1168</v>
      </c>
      <c r="G1827" s="19">
        <f>(Solieusap!G622)</f>
        <v>14.4635</v>
      </c>
      <c r="H1827" s="19">
        <f>(Solieusap!H622)</f>
        <v>0.14585999999999999</v>
      </c>
      <c r="I1827" s="19">
        <f>(Solieusap!I622)</f>
        <v>-0.81681999999999999</v>
      </c>
      <c r="J1827" s="19">
        <f>(Solieusap!J622)</f>
        <v>2.6900000000000001E-3</v>
      </c>
      <c r="K1827" s="19">
        <f t="shared" si="104"/>
        <v>-0.64119999999999999</v>
      </c>
      <c r="L1827" s="19">
        <f t="shared" si="105"/>
        <v>-0.1168</v>
      </c>
      <c r="M1827" s="19">
        <f t="shared" si="106"/>
        <v>14.4635</v>
      </c>
    </row>
    <row r="1828" spans="1:13" hidden="1">
      <c r="A1828" s="88" t="str">
        <f>Solieusap!A1743</f>
        <v>297</v>
      </c>
      <c r="B1828" s="88" t="str">
        <f>Solieusap!B1743</f>
        <v>cb23</v>
      </c>
      <c r="C1828" s="88" t="str">
        <f>Solieusap!C1743</f>
        <v>Combination</v>
      </c>
      <c r="D1828" s="88">
        <f>Solieusap!D1743</f>
        <v>0</v>
      </c>
      <c r="E1828" s="19">
        <f>(Solieusap!E1743)</f>
        <v>-0.64410000000000001</v>
      </c>
      <c r="F1828" s="19">
        <f>(Solieusap!F1743)</f>
        <v>6.8630000000000004</v>
      </c>
      <c r="G1828" s="19">
        <f>(Solieusap!G1743)</f>
        <v>2.4518</v>
      </c>
      <c r="H1828" s="19">
        <f>(Solieusap!H1743)</f>
        <v>-1.3089599999999999</v>
      </c>
      <c r="I1828" s="19">
        <f>(Solieusap!I1743)</f>
        <v>-7.2480000000000003E-2</v>
      </c>
      <c r="J1828" s="19">
        <f>(Solieusap!J1743)</f>
        <v>-3.9449999999999999E-2</v>
      </c>
      <c r="K1828" s="19">
        <f t="shared" si="104"/>
        <v>-0.64410000000000001</v>
      </c>
      <c r="L1828" s="19">
        <f t="shared" si="105"/>
        <v>6.8630000000000004</v>
      </c>
      <c r="M1828" s="19">
        <f t="shared" si="106"/>
        <v>2.4518</v>
      </c>
    </row>
    <row r="1829" spans="1:13" hidden="1">
      <c r="A1829" s="88" t="str">
        <f>Solieusap!A63</f>
        <v>93</v>
      </c>
      <c r="B1829" s="88" t="str">
        <f>Solieusap!B63</f>
        <v>THTT</v>
      </c>
      <c r="C1829" s="88" t="str">
        <f>Solieusap!C63</f>
        <v>Combination</v>
      </c>
      <c r="D1829" s="88">
        <f>Solieusap!D63</f>
        <v>0</v>
      </c>
      <c r="E1829" s="19">
        <f>(Solieusap!E63)</f>
        <v>-0.64559999999999995</v>
      </c>
      <c r="F1829" s="19">
        <f>(Solieusap!F63)</f>
        <v>-1.7299999999999999E-2</v>
      </c>
      <c r="G1829" s="19">
        <f>(Solieusap!G63)</f>
        <v>27.752800000000001</v>
      </c>
      <c r="H1829" s="19">
        <f>(Solieusap!H63)</f>
        <v>0.12346</v>
      </c>
      <c r="I1829" s="19">
        <f>(Solieusap!I63)</f>
        <v>-0.58216999999999997</v>
      </c>
      <c r="J1829" s="19">
        <f>(Solieusap!J63)</f>
        <v>-3.5E-4</v>
      </c>
      <c r="K1829" s="19">
        <f t="shared" si="104"/>
        <v>-0.64559999999999995</v>
      </c>
      <c r="L1829" s="19">
        <f t="shared" si="105"/>
        <v>-1.7299999999999999E-2</v>
      </c>
      <c r="M1829" s="19">
        <f t="shared" si="106"/>
        <v>27.752800000000001</v>
      </c>
    </row>
    <row r="1830" spans="1:13" hidden="1">
      <c r="A1830" s="88" t="str">
        <f>Solieusap!A932</f>
        <v>139</v>
      </c>
      <c r="B1830" s="88" t="str">
        <f>Solieusap!B932</f>
        <v>GX</v>
      </c>
      <c r="C1830" s="88" t="str">
        <f>Solieusap!C932</f>
        <v>LinStatic</v>
      </c>
      <c r="D1830" s="88">
        <f>Solieusap!D932</f>
        <v>0</v>
      </c>
      <c r="E1830" s="19">
        <f>(Solieusap!E932)</f>
        <v>-0.64690000000000003</v>
      </c>
      <c r="F1830" s="19">
        <f>(Solieusap!F932)</f>
        <v>-0.1198</v>
      </c>
      <c r="G1830" s="19">
        <f>(Solieusap!G932)</f>
        <v>-0.59089999999999998</v>
      </c>
      <c r="H1830" s="19">
        <f>(Solieusap!H932)</f>
        <v>0.16228999999999999</v>
      </c>
      <c r="I1830" s="19">
        <f>(Solieusap!I932)</f>
        <v>-0.70591000000000004</v>
      </c>
      <c r="J1830" s="19">
        <f>(Solieusap!J932)</f>
        <v>2.66E-3</v>
      </c>
      <c r="K1830" s="19">
        <f t="shared" si="104"/>
        <v>-0.64690000000000003</v>
      </c>
      <c r="L1830" s="19">
        <f t="shared" si="105"/>
        <v>-0.1198</v>
      </c>
      <c r="M1830" s="19">
        <f t="shared" si="106"/>
        <v>-0.59089999999999998</v>
      </c>
    </row>
    <row r="1831" spans="1:13" hidden="1">
      <c r="A1831" s="88" t="str">
        <f>Solieusap!A1015</f>
        <v>141</v>
      </c>
      <c r="B1831" s="88" t="str">
        <f>Solieusap!B1015</f>
        <v>BAO</v>
      </c>
      <c r="C1831" s="88" t="str">
        <f>Solieusap!C1015</f>
        <v>Combination</v>
      </c>
      <c r="D1831" s="88" t="str">
        <f>Solieusap!D1015</f>
        <v>Min</v>
      </c>
      <c r="E1831" s="19">
        <f>(Solieusap!E1015)</f>
        <v>-0.65359999999999996</v>
      </c>
      <c r="F1831" s="19">
        <f>(Solieusap!F1015)</f>
        <v>-0.60250000000000004</v>
      </c>
      <c r="G1831" s="19">
        <f>(Solieusap!G1015)</f>
        <v>12.7281</v>
      </c>
      <c r="H1831" s="19">
        <f>(Solieusap!H1015)</f>
        <v>-0.69877</v>
      </c>
      <c r="I1831" s="19">
        <f>(Solieusap!I1015)</f>
        <v>-0.83445999999999998</v>
      </c>
      <c r="J1831" s="19">
        <f>(Solieusap!J1015)</f>
        <v>-3.5200000000000001E-3</v>
      </c>
      <c r="K1831" s="19">
        <f t="shared" si="104"/>
        <v>-0.65359999999999996</v>
      </c>
      <c r="L1831" s="19">
        <f t="shared" si="105"/>
        <v>-0.60250000000000004</v>
      </c>
      <c r="M1831" s="19">
        <f t="shared" si="106"/>
        <v>12.7281</v>
      </c>
    </row>
    <row r="1832" spans="1:13" hidden="1">
      <c r="A1832" s="88" t="str">
        <f>Solieusap!A990</f>
        <v>141</v>
      </c>
      <c r="B1832" s="88" t="str">
        <f>Solieusap!B990</f>
        <v>cb6</v>
      </c>
      <c r="C1832" s="88" t="str">
        <f>Solieusap!C990</f>
        <v>Combination</v>
      </c>
      <c r="D1832" s="88">
        <f>Solieusap!D990</f>
        <v>0</v>
      </c>
      <c r="E1832" s="19">
        <f>(Solieusap!E990)</f>
        <v>-0.65359999999999996</v>
      </c>
      <c r="F1832" s="19">
        <f>(Solieusap!F990)</f>
        <v>-8.6099999999999996E-2</v>
      </c>
      <c r="G1832" s="19">
        <f>(Solieusap!G990)</f>
        <v>12.921900000000001</v>
      </c>
      <c r="H1832" s="19">
        <f>(Solieusap!H990)</f>
        <v>0.11842999999999999</v>
      </c>
      <c r="I1832" s="19">
        <f>(Solieusap!I990)</f>
        <v>-0.83445999999999998</v>
      </c>
      <c r="J1832" s="19">
        <f>(Solieusap!J990)</f>
        <v>3.2200000000000002E-3</v>
      </c>
      <c r="K1832" s="19">
        <f t="shared" si="104"/>
        <v>-0.65359999999999996</v>
      </c>
      <c r="L1832" s="19">
        <f t="shared" si="105"/>
        <v>-8.6099999999999996E-2</v>
      </c>
      <c r="M1832" s="19">
        <f t="shared" si="106"/>
        <v>12.921900000000001</v>
      </c>
    </row>
    <row r="1833" spans="1:13" hidden="1">
      <c r="A1833" s="88" t="str">
        <f>Solieusap!A1546</f>
        <v>165</v>
      </c>
      <c r="B1833" s="88" t="str">
        <f>Solieusap!B1546</f>
        <v>cb10</v>
      </c>
      <c r="C1833" s="88" t="str">
        <f>Solieusap!C1546</f>
        <v>Combination</v>
      </c>
      <c r="D1833" s="88">
        <f>Solieusap!D1546</f>
        <v>0</v>
      </c>
      <c r="E1833" s="19">
        <f>(Solieusap!E1546)</f>
        <v>-0.65680000000000005</v>
      </c>
      <c r="F1833" s="19">
        <f>(Solieusap!F1546)</f>
        <v>-0.1057</v>
      </c>
      <c r="G1833" s="19">
        <f>(Solieusap!G1546)</f>
        <v>22.0886</v>
      </c>
      <c r="H1833" s="19">
        <f>(Solieusap!H1546)</f>
        <v>0.10317</v>
      </c>
      <c r="I1833" s="19">
        <f>(Solieusap!I1546)</f>
        <v>-0.82545000000000002</v>
      </c>
      <c r="J1833" s="19">
        <f>(Solieusap!J1546)</f>
        <v>3.49E-3</v>
      </c>
      <c r="K1833" s="19">
        <f t="shared" si="104"/>
        <v>-0.65680000000000005</v>
      </c>
      <c r="L1833" s="19">
        <f t="shared" si="105"/>
        <v>-0.1057</v>
      </c>
      <c r="M1833" s="19">
        <f t="shared" si="106"/>
        <v>22.0886</v>
      </c>
    </row>
    <row r="1834" spans="1:13" hidden="1">
      <c r="A1834" s="88" t="str">
        <f>Solieusap!A1450</f>
        <v>161</v>
      </c>
      <c r="B1834" s="88" t="str">
        <f>Solieusap!B1450</f>
        <v>cb6</v>
      </c>
      <c r="C1834" s="88" t="str">
        <f>Solieusap!C1450</f>
        <v>Combination</v>
      </c>
      <c r="D1834" s="88">
        <f>Solieusap!D1450</f>
        <v>0</v>
      </c>
      <c r="E1834" s="19">
        <f>(Solieusap!E1450)</f>
        <v>-0.65690000000000004</v>
      </c>
      <c r="F1834" s="19">
        <f>(Solieusap!F1450)</f>
        <v>-0.1091</v>
      </c>
      <c r="G1834" s="19">
        <f>(Solieusap!G1450)</f>
        <v>25.765999999999998</v>
      </c>
      <c r="H1834" s="19">
        <f>(Solieusap!H1450)</f>
        <v>0.10986</v>
      </c>
      <c r="I1834" s="19">
        <f>(Solieusap!I1450)</f>
        <v>-0.85165000000000002</v>
      </c>
      <c r="J1834" s="19">
        <f>(Solieusap!J1450)</f>
        <v>3.5100000000000001E-3</v>
      </c>
      <c r="K1834" s="19">
        <f t="shared" si="104"/>
        <v>-0.65690000000000004</v>
      </c>
      <c r="L1834" s="19">
        <f t="shared" si="105"/>
        <v>-0.1091</v>
      </c>
      <c r="M1834" s="19">
        <f t="shared" si="106"/>
        <v>25.765999999999998</v>
      </c>
    </row>
    <row r="1835" spans="1:13" hidden="1">
      <c r="A1835" s="88" t="str">
        <f>Solieusap!A1475</f>
        <v>161</v>
      </c>
      <c r="B1835" s="88" t="str">
        <f>Solieusap!B1475</f>
        <v>BAO</v>
      </c>
      <c r="C1835" s="88" t="str">
        <f>Solieusap!C1475</f>
        <v>Combination</v>
      </c>
      <c r="D1835" s="88" t="str">
        <f>Solieusap!D1475</f>
        <v>Min</v>
      </c>
      <c r="E1835" s="19">
        <f>(Solieusap!E1475)</f>
        <v>-0.65690000000000004</v>
      </c>
      <c r="F1835" s="19">
        <f>(Solieusap!F1475)</f>
        <v>-0.74929999999999997</v>
      </c>
      <c r="G1835" s="19">
        <f>(Solieusap!G1475)</f>
        <v>25.101500000000001</v>
      </c>
      <c r="H1835" s="19">
        <f>(Solieusap!H1475)</f>
        <v>-0.62434000000000001</v>
      </c>
      <c r="I1835" s="19">
        <f>(Solieusap!I1475)</f>
        <v>-0.85165000000000002</v>
      </c>
      <c r="J1835" s="19">
        <f>(Solieusap!J1475)</f>
        <v>-3.2200000000000002E-3</v>
      </c>
      <c r="K1835" s="19">
        <f t="shared" si="104"/>
        <v>-0.65690000000000004</v>
      </c>
      <c r="L1835" s="19">
        <f t="shared" si="105"/>
        <v>-0.74929999999999997</v>
      </c>
      <c r="M1835" s="19">
        <f t="shared" si="106"/>
        <v>25.101500000000001</v>
      </c>
    </row>
    <row r="1836" spans="1:13" hidden="1">
      <c r="A1836" s="88" t="str">
        <f>Solieusap!A1300</f>
        <v>155</v>
      </c>
      <c r="B1836" s="88" t="str">
        <f>Solieusap!B1300</f>
        <v>GX</v>
      </c>
      <c r="C1836" s="88" t="str">
        <f>Solieusap!C1300</f>
        <v>LinStatic</v>
      </c>
      <c r="D1836" s="88">
        <f>Solieusap!D1300</f>
        <v>0</v>
      </c>
      <c r="E1836" s="19">
        <f>(Solieusap!E1300)</f>
        <v>-0.66210000000000002</v>
      </c>
      <c r="F1836" s="19">
        <f>(Solieusap!F1300)</f>
        <v>-0.11020000000000001</v>
      </c>
      <c r="G1836" s="19">
        <f>(Solieusap!G1300)</f>
        <v>-0.50109999999999999</v>
      </c>
      <c r="H1836" s="19">
        <f>(Solieusap!H1300)</f>
        <v>0.15389</v>
      </c>
      <c r="I1836" s="19">
        <f>(Solieusap!I1300)</f>
        <v>-0.73231999999999997</v>
      </c>
      <c r="J1836" s="19">
        <f>(Solieusap!J1300)</f>
        <v>3.3E-3</v>
      </c>
      <c r="K1836" s="19">
        <f t="shared" si="104"/>
        <v>-0.66210000000000002</v>
      </c>
      <c r="L1836" s="19">
        <f t="shared" si="105"/>
        <v>-0.11020000000000001</v>
      </c>
      <c r="M1836" s="19">
        <f t="shared" si="106"/>
        <v>-0.50109999999999999</v>
      </c>
    </row>
    <row r="1837" spans="1:13" hidden="1">
      <c r="A1837" s="88" t="str">
        <f>Solieusap!A1550</f>
        <v>165</v>
      </c>
      <c r="B1837" s="88" t="str">
        <f>Solieusap!B1550</f>
        <v>cb14</v>
      </c>
      <c r="C1837" s="88" t="str">
        <f>Solieusap!C1550</f>
        <v>Combination</v>
      </c>
      <c r="D1837" s="88">
        <f>Solieusap!D1550</f>
        <v>0</v>
      </c>
      <c r="E1837" s="19">
        <f>(Solieusap!E1550)</f>
        <v>-0.6673</v>
      </c>
      <c r="F1837" s="19">
        <f>(Solieusap!F1550)</f>
        <v>-5.0599999999999999E-2</v>
      </c>
      <c r="G1837" s="19">
        <f>(Solieusap!G1550)</f>
        <v>18.745899999999999</v>
      </c>
      <c r="H1837" s="19">
        <f>(Solieusap!H1550)</f>
        <v>2.7029999999999998E-2</v>
      </c>
      <c r="I1837" s="19">
        <f>(Solieusap!I1550)</f>
        <v>-0.83404999999999996</v>
      </c>
      <c r="J1837" s="19">
        <f>(Solieusap!J1550)</f>
        <v>3.2499999999999999E-3</v>
      </c>
      <c r="K1837" s="19">
        <f t="shared" si="104"/>
        <v>-0.6673</v>
      </c>
      <c r="L1837" s="19">
        <f t="shared" si="105"/>
        <v>-5.0599999999999999E-2</v>
      </c>
      <c r="M1837" s="19">
        <f t="shared" si="106"/>
        <v>18.745899999999999</v>
      </c>
    </row>
    <row r="1838" spans="1:13" hidden="1">
      <c r="A1838" s="88" t="str">
        <f>Solieusap!A1547</f>
        <v>165</v>
      </c>
      <c r="B1838" s="88" t="str">
        <f>Solieusap!B1547</f>
        <v>cb11</v>
      </c>
      <c r="C1838" s="88" t="str">
        <f>Solieusap!C1547</f>
        <v>Combination</v>
      </c>
      <c r="D1838" s="88">
        <f>Solieusap!D1547</f>
        <v>0</v>
      </c>
      <c r="E1838" s="19">
        <f>(Solieusap!E1547)</f>
        <v>-0.66749999999999998</v>
      </c>
      <c r="F1838" s="19">
        <f>(Solieusap!F1547)</f>
        <v>-5.33E-2</v>
      </c>
      <c r="G1838" s="19">
        <f>(Solieusap!G1547)</f>
        <v>18.786899999999999</v>
      </c>
      <c r="H1838" s="19">
        <f>(Solieusap!H1547)</f>
        <v>3.0890000000000001E-2</v>
      </c>
      <c r="I1838" s="19">
        <f>(Solieusap!I1547)</f>
        <v>-0.83421999999999996</v>
      </c>
      <c r="J1838" s="19">
        <f>(Solieusap!J1547)</f>
        <v>3.2599999999999999E-3</v>
      </c>
      <c r="K1838" s="19">
        <f t="shared" si="104"/>
        <v>-0.66749999999999998</v>
      </c>
      <c r="L1838" s="19">
        <f t="shared" si="105"/>
        <v>-5.33E-2</v>
      </c>
      <c r="M1838" s="19">
        <f t="shared" si="106"/>
        <v>18.786899999999999</v>
      </c>
    </row>
    <row r="1839" spans="1:13" hidden="1">
      <c r="A1839" s="88" t="str">
        <f>Solieusap!A1549</f>
        <v>165</v>
      </c>
      <c r="B1839" s="88" t="str">
        <f>Solieusap!B1549</f>
        <v>cb13</v>
      </c>
      <c r="C1839" s="88" t="str">
        <f>Solieusap!C1549</f>
        <v>Combination</v>
      </c>
      <c r="D1839" s="88">
        <f>Solieusap!D1549</f>
        <v>0</v>
      </c>
      <c r="E1839" s="19">
        <f>(Solieusap!E1549)</f>
        <v>-0.66800000000000004</v>
      </c>
      <c r="F1839" s="19">
        <f>(Solieusap!F1549)</f>
        <v>-7.2800000000000004E-2</v>
      </c>
      <c r="G1839" s="19">
        <f>(Solieusap!G1549)</f>
        <v>18.7545</v>
      </c>
      <c r="H1839" s="19">
        <f>(Solieusap!H1549)</f>
        <v>5.8040000000000001E-2</v>
      </c>
      <c r="I1839" s="19">
        <f>(Solieusap!I1549)</f>
        <v>-0.83492</v>
      </c>
      <c r="J1839" s="19">
        <f>(Solieusap!J1549)</f>
        <v>3.3E-3</v>
      </c>
      <c r="K1839" s="19">
        <f t="shared" si="104"/>
        <v>-0.66800000000000004</v>
      </c>
      <c r="L1839" s="19">
        <f t="shared" si="105"/>
        <v>-7.2800000000000004E-2</v>
      </c>
      <c r="M1839" s="19">
        <f t="shared" si="106"/>
        <v>18.7545</v>
      </c>
    </row>
    <row r="1840" spans="1:13" hidden="1">
      <c r="A1840" s="88" t="str">
        <f>Solieusap!A1548</f>
        <v>165</v>
      </c>
      <c r="B1840" s="88" t="str">
        <f>Solieusap!B1548</f>
        <v>cb12</v>
      </c>
      <c r="C1840" s="88" t="str">
        <f>Solieusap!C1548</f>
        <v>Combination</v>
      </c>
      <c r="D1840" s="88">
        <f>Solieusap!D1548</f>
        <v>0</v>
      </c>
      <c r="E1840" s="19">
        <f>(Solieusap!E1548)</f>
        <v>-0.66859999999999997</v>
      </c>
      <c r="F1840" s="19">
        <f>(Solieusap!F1548)</f>
        <v>-9.6699999999999994E-2</v>
      </c>
      <c r="G1840" s="19">
        <f>(Solieusap!G1548)</f>
        <v>18.707000000000001</v>
      </c>
      <c r="H1840" s="19">
        <f>(Solieusap!H1548)</f>
        <v>9.1420000000000001E-2</v>
      </c>
      <c r="I1840" s="19">
        <f>(Solieusap!I1548)</f>
        <v>-0.8357</v>
      </c>
      <c r="J1840" s="19">
        <f>(Solieusap!J1548)</f>
        <v>3.5200000000000001E-3</v>
      </c>
      <c r="K1840" s="19">
        <f t="shared" si="104"/>
        <v>-0.66859999999999997</v>
      </c>
      <c r="L1840" s="19">
        <f t="shared" si="105"/>
        <v>-9.6699999999999994E-2</v>
      </c>
      <c r="M1840" s="19">
        <f t="shared" si="106"/>
        <v>18.707000000000001</v>
      </c>
    </row>
    <row r="1841" spans="1:13" hidden="1">
      <c r="A1841" s="88" t="str">
        <f>Solieusap!A1728</f>
        <v>297</v>
      </c>
      <c r="B1841" s="88" t="str">
        <f>Solieusap!B1728</f>
        <v>cb8</v>
      </c>
      <c r="C1841" s="88" t="str">
        <f>Solieusap!C1728</f>
        <v>Combination</v>
      </c>
      <c r="D1841" s="88">
        <f>Solieusap!D1728</f>
        <v>0</v>
      </c>
      <c r="E1841" s="19">
        <f>(Solieusap!E1728)</f>
        <v>-0.67989999999999995</v>
      </c>
      <c r="F1841" s="19">
        <f>(Solieusap!F1728)</f>
        <v>7.0827</v>
      </c>
      <c r="G1841" s="19">
        <f>(Solieusap!G1728)</f>
        <v>2.4819</v>
      </c>
      <c r="H1841" s="19">
        <f>(Solieusap!H1728)</f>
        <v>-1.47559</v>
      </c>
      <c r="I1841" s="19">
        <f>(Solieusap!I1728)</f>
        <v>-9.0770000000000003E-2</v>
      </c>
      <c r="J1841" s="19">
        <f>(Solieusap!J1728)</f>
        <v>-3.4750000000000003E-2</v>
      </c>
      <c r="K1841" s="19">
        <f t="shared" si="104"/>
        <v>-0.67989999999999995</v>
      </c>
      <c r="L1841" s="19">
        <f t="shared" si="105"/>
        <v>7.0827</v>
      </c>
      <c r="M1841" s="19">
        <f t="shared" si="106"/>
        <v>2.4819</v>
      </c>
    </row>
    <row r="1842" spans="1:13" hidden="1">
      <c r="A1842" s="88" t="str">
        <f>Solieusap!A1542</f>
        <v>165</v>
      </c>
      <c r="B1842" s="88" t="str">
        <f>Solieusap!B1542</f>
        <v>cb6</v>
      </c>
      <c r="C1842" s="88" t="str">
        <f>Solieusap!C1542</f>
        <v>Combination</v>
      </c>
      <c r="D1842" s="88">
        <f>Solieusap!D1542</f>
        <v>0</v>
      </c>
      <c r="E1842" s="19">
        <f>(Solieusap!E1542)</f>
        <v>-0.71889999999999998</v>
      </c>
      <c r="F1842" s="19">
        <f>(Solieusap!F1542)</f>
        <v>-3.9899999999999998E-2</v>
      </c>
      <c r="G1842" s="19">
        <f>(Solieusap!G1542)</f>
        <v>15.7994</v>
      </c>
      <c r="H1842" s="19">
        <f>(Solieusap!H1542)</f>
        <v>1.316E-2</v>
      </c>
      <c r="I1842" s="19">
        <f>(Solieusap!I1542)</f>
        <v>-0.90649999999999997</v>
      </c>
      <c r="J1842" s="19">
        <f>(Solieusap!J1542)</f>
        <v>3.5899999999999999E-3</v>
      </c>
      <c r="K1842" s="19">
        <f t="shared" si="104"/>
        <v>-0.71889999999999998</v>
      </c>
      <c r="L1842" s="19">
        <f t="shared" si="105"/>
        <v>-3.9899999999999998E-2</v>
      </c>
      <c r="M1842" s="19">
        <f t="shared" si="106"/>
        <v>15.7994</v>
      </c>
    </row>
    <row r="1843" spans="1:13" hidden="1">
      <c r="A1843" s="88" t="str">
        <f>Solieusap!A1567</f>
        <v>165</v>
      </c>
      <c r="B1843" s="88" t="str">
        <f>Solieusap!B1567</f>
        <v>BAO</v>
      </c>
      <c r="C1843" s="88" t="str">
        <f>Solieusap!C1567</f>
        <v>Combination</v>
      </c>
      <c r="D1843" s="88" t="str">
        <f>Solieusap!D1567</f>
        <v>Min</v>
      </c>
      <c r="E1843" s="19">
        <f>(Solieusap!E1567)</f>
        <v>-0.71889999999999998</v>
      </c>
      <c r="F1843" s="19">
        <f>(Solieusap!F1567)</f>
        <v>-0.75990000000000002</v>
      </c>
      <c r="G1843" s="19">
        <f>(Solieusap!G1567)</f>
        <v>15.2803</v>
      </c>
      <c r="H1843" s="19">
        <f>(Solieusap!H1567)</f>
        <v>-0.63317000000000001</v>
      </c>
      <c r="I1843" s="19">
        <f>(Solieusap!I1567)</f>
        <v>-0.90649999999999997</v>
      </c>
      <c r="J1843" s="19">
        <f>(Solieusap!J1567)</f>
        <v>-3.2000000000000002E-3</v>
      </c>
      <c r="K1843" s="19">
        <f t="shared" si="104"/>
        <v>-0.71889999999999998</v>
      </c>
      <c r="L1843" s="19">
        <f t="shared" si="105"/>
        <v>-0.75990000000000002</v>
      </c>
      <c r="M1843" s="19">
        <f t="shared" si="106"/>
        <v>15.2803</v>
      </c>
    </row>
    <row r="1844" spans="1:13" hidden="1">
      <c r="A1844" s="88" t="str">
        <f>Solieusap!A1716</f>
        <v>297</v>
      </c>
      <c r="B1844" s="88" t="str">
        <f>Solieusap!B1716</f>
        <v>GY</v>
      </c>
      <c r="C1844" s="88" t="str">
        <f>Solieusap!C1716</f>
        <v>LinStatic</v>
      </c>
      <c r="D1844" s="88">
        <f>Solieusap!D1716</f>
        <v>0</v>
      </c>
      <c r="E1844" s="19">
        <f>(Solieusap!E1716)</f>
        <v>-0.73250000000000004</v>
      </c>
      <c r="F1844" s="19">
        <f>(Solieusap!F1716)</f>
        <v>7.0044000000000004</v>
      </c>
      <c r="G1844" s="19">
        <f>(Solieusap!G1716)</f>
        <v>2.4645999999999999</v>
      </c>
      <c r="H1844" s="19">
        <f>(Solieusap!H1716)</f>
        <v>-1.4382600000000001</v>
      </c>
      <c r="I1844" s="19">
        <f>(Solieusap!I1716)</f>
        <v>-0.10006</v>
      </c>
      <c r="J1844" s="19">
        <f>(Solieusap!J1716)</f>
        <v>6.7000000000000002E-4</v>
      </c>
      <c r="K1844" s="19">
        <f t="shared" si="104"/>
        <v>-0.73250000000000004</v>
      </c>
      <c r="L1844" s="19">
        <f t="shared" si="105"/>
        <v>7.0044000000000004</v>
      </c>
      <c r="M1844" s="19">
        <f t="shared" si="106"/>
        <v>2.4645999999999999</v>
      </c>
    </row>
    <row r="1845" spans="1:13" hidden="1">
      <c r="A1845" s="88" t="str">
        <f>Solieusap!A1364</f>
        <v>157</v>
      </c>
      <c r="B1845" s="88" t="str">
        <f>Solieusap!B1364</f>
        <v>cb12</v>
      </c>
      <c r="C1845" s="88" t="str">
        <f>Solieusap!C1364</f>
        <v>Combination</v>
      </c>
      <c r="D1845" s="88">
        <f>Solieusap!D1364</f>
        <v>0</v>
      </c>
      <c r="E1845" s="19">
        <f>(Solieusap!E1364)</f>
        <v>-0.74329999999999996</v>
      </c>
      <c r="F1845" s="19">
        <f>(Solieusap!F1364)</f>
        <v>-0.1249</v>
      </c>
      <c r="G1845" s="19">
        <f>(Solieusap!G1364)</f>
        <v>19.097200000000001</v>
      </c>
      <c r="H1845" s="19">
        <f>(Solieusap!H1364)</f>
        <v>0.17368</v>
      </c>
      <c r="I1845" s="19">
        <f>(Solieusap!I1364)</f>
        <v>-0.90059999999999996</v>
      </c>
      <c r="J1845" s="19">
        <f>(Solieusap!J1364)</f>
        <v>2.63E-3</v>
      </c>
      <c r="K1845" s="19">
        <f t="shared" si="104"/>
        <v>-0.74329999999999996</v>
      </c>
      <c r="L1845" s="19">
        <f t="shared" si="105"/>
        <v>-0.1249</v>
      </c>
      <c r="M1845" s="19">
        <f t="shared" si="106"/>
        <v>19.097200000000001</v>
      </c>
    </row>
    <row r="1846" spans="1:13" hidden="1">
      <c r="A1846" s="88" t="str">
        <f>Solieusap!A1365</f>
        <v>157</v>
      </c>
      <c r="B1846" s="88" t="str">
        <f>Solieusap!B1365</f>
        <v>cb13</v>
      </c>
      <c r="C1846" s="88" t="str">
        <f>Solieusap!C1365</f>
        <v>Combination</v>
      </c>
      <c r="D1846" s="88">
        <f>Solieusap!D1365</f>
        <v>0</v>
      </c>
      <c r="E1846" s="19">
        <f>(Solieusap!E1365)</f>
        <v>-0.74399999999999999</v>
      </c>
      <c r="F1846" s="19">
        <f>(Solieusap!F1365)</f>
        <v>-0.1013</v>
      </c>
      <c r="G1846" s="19">
        <f>(Solieusap!G1365)</f>
        <v>19.069400000000002</v>
      </c>
      <c r="H1846" s="19">
        <f>(Solieusap!H1365)</f>
        <v>0.14080000000000001</v>
      </c>
      <c r="I1846" s="19">
        <f>(Solieusap!I1365)</f>
        <v>-0.90156999999999998</v>
      </c>
      <c r="J1846" s="19">
        <f>(Solieusap!J1365)</f>
        <v>2.5699999999999998E-3</v>
      </c>
      <c r="K1846" s="19">
        <f t="shared" si="104"/>
        <v>-0.74399999999999999</v>
      </c>
      <c r="L1846" s="19">
        <f t="shared" si="105"/>
        <v>-0.1013</v>
      </c>
      <c r="M1846" s="19">
        <f t="shared" si="106"/>
        <v>19.069400000000002</v>
      </c>
    </row>
    <row r="1847" spans="1:13" hidden="1">
      <c r="A1847" s="88" t="str">
        <f>Solieusap!A1363</f>
        <v>157</v>
      </c>
      <c r="B1847" s="88" t="str">
        <f>Solieusap!B1363</f>
        <v>cb11</v>
      </c>
      <c r="C1847" s="88" t="str">
        <f>Solieusap!C1363</f>
        <v>Combination</v>
      </c>
      <c r="D1847" s="88">
        <f>Solieusap!D1363</f>
        <v>0</v>
      </c>
      <c r="E1847" s="19">
        <f>(Solieusap!E1363)</f>
        <v>-0.74460000000000004</v>
      </c>
      <c r="F1847" s="19">
        <f>(Solieusap!F1363)</f>
        <v>-8.1900000000000001E-2</v>
      </c>
      <c r="G1847" s="19">
        <f>(Solieusap!G1363)</f>
        <v>19.142099999999999</v>
      </c>
      <c r="H1847" s="19">
        <f>(Solieusap!H1363)</f>
        <v>0.11396000000000001</v>
      </c>
      <c r="I1847" s="19">
        <f>(Solieusap!I1363)</f>
        <v>-0.90237000000000001</v>
      </c>
      <c r="J1847" s="19">
        <f>(Solieusap!J1363)</f>
        <v>2.6199999999999999E-3</v>
      </c>
      <c r="K1847" s="19">
        <f t="shared" si="104"/>
        <v>-0.74460000000000004</v>
      </c>
      <c r="L1847" s="19">
        <f t="shared" si="105"/>
        <v>-8.1900000000000001E-2</v>
      </c>
      <c r="M1847" s="19">
        <f t="shared" si="106"/>
        <v>19.142099999999999</v>
      </c>
    </row>
    <row r="1848" spans="1:13" hidden="1">
      <c r="A1848" s="88" t="str">
        <f>Solieusap!A1366</f>
        <v>157</v>
      </c>
      <c r="B1848" s="88" t="str">
        <f>Solieusap!B1366</f>
        <v>cb14</v>
      </c>
      <c r="C1848" s="88" t="str">
        <f>Solieusap!C1366</f>
        <v>Combination</v>
      </c>
      <c r="D1848" s="88">
        <f>Solieusap!D1366</f>
        <v>0</v>
      </c>
      <c r="E1848" s="19">
        <f>(Solieusap!E1366)</f>
        <v>-0.74480000000000002</v>
      </c>
      <c r="F1848" s="19">
        <f>(Solieusap!F1366)</f>
        <v>-7.9399999999999998E-2</v>
      </c>
      <c r="G1848" s="19">
        <f>(Solieusap!G1366)</f>
        <v>19.1599</v>
      </c>
      <c r="H1848" s="19">
        <f>(Solieusap!H1366)</f>
        <v>0.11032</v>
      </c>
      <c r="I1848" s="19">
        <f>(Solieusap!I1366)</f>
        <v>-0.90256000000000003</v>
      </c>
      <c r="J1848" s="19">
        <f>(Solieusap!J1366)</f>
        <v>2.64E-3</v>
      </c>
      <c r="K1848" s="19">
        <f t="shared" si="104"/>
        <v>-0.74480000000000002</v>
      </c>
      <c r="L1848" s="19">
        <f t="shared" si="105"/>
        <v>-7.9399999999999998E-2</v>
      </c>
      <c r="M1848" s="19">
        <f t="shared" si="106"/>
        <v>19.1599</v>
      </c>
    </row>
    <row r="1849" spans="1:13" hidden="1">
      <c r="A1849" s="88" t="str">
        <f>Solieusap!A1362</f>
        <v>157</v>
      </c>
      <c r="B1849" s="88" t="str">
        <f>Solieusap!B1362</f>
        <v>cb10</v>
      </c>
      <c r="C1849" s="88" t="str">
        <f>Solieusap!C1362</f>
        <v>Combination</v>
      </c>
      <c r="D1849" s="88">
        <f>Solieusap!D1362</f>
        <v>0</v>
      </c>
      <c r="E1849" s="19">
        <f>(Solieusap!E1362)</f>
        <v>-0.75029999999999997</v>
      </c>
      <c r="F1849" s="19">
        <f>(Solieusap!F1362)</f>
        <v>-0.12859999999999999</v>
      </c>
      <c r="G1849" s="19">
        <f>(Solieusap!G1362)</f>
        <v>24.818000000000001</v>
      </c>
      <c r="H1849" s="19">
        <f>(Solieusap!H1362)</f>
        <v>0.18001</v>
      </c>
      <c r="I1849" s="19">
        <f>(Solieusap!I1362)</f>
        <v>-0.90693999999999997</v>
      </c>
      <c r="J1849" s="19">
        <f>(Solieusap!J1362)</f>
        <v>2.5699999999999998E-3</v>
      </c>
      <c r="K1849" s="19">
        <f t="shared" si="104"/>
        <v>-0.75029999999999997</v>
      </c>
      <c r="L1849" s="19">
        <f t="shared" si="105"/>
        <v>-0.12859999999999999</v>
      </c>
      <c r="M1849" s="19">
        <f t="shared" si="106"/>
        <v>24.818000000000001</v>
      </c>
    </row>
    <row r="1850" spans="1:13" hidden="1">
      <c r="A1850" s="88" t="str">
        <f>Solieusap!A903</f>
        <v>137</v>
      </c>
      <c r="B1850" s="88" t="str">
        <f>Solieusap!B903</f>
        <v>cb11</v>
      </c>
      <c r="C1850" s="88" t="str">
        <f>Solieusap!C903</f>
        <v>Combination</v>
      </c>
      <c r="D1850" s="88">
        <f>Solieusap!D903</f>
        <v>0</v>
      </c>
      <c r="E1850" s="19">
        <f>(Solieusap!E903)</f>
        <v>-0.7661</v>
      </c>
      <c r="F1850" s="19">
        <f>(Solieusap!F903)</f>
        <v>2.7400000000000001E-2</v>
      </c>
      <c r="G1850" s="19">
        <f>(Solieusap!G903)</f>
        <v>18.529699999999998</v>
      </c>
      <c r="H1850" s="19">
        <f>(Solieusap!H903)</f>
        <v>-6.7650000000000002E-2</v>
      </c>
      <c r="I1850" s="19">
        <f>(Solieusap!I903)</f>
        <v>-0.82062999999999997</v>
      </c>
      <c r="J1850" s="19">
        <f>(Solieusap!J903)</f>
        <v>3.2699999999999999E-3</v>
      </c>
      <c r="K1850" s="19">
        <f t="shared" si="104"/>
        <v>-0.7661</v>
      </c>
      <c r="L1850" s="19">
        <f t="shared" si="105"/>
        <v>2.7400000000000001E-2</v>
      </c>
      <c r="M1850" s="19">
        <f t="shared" si="106"/>
        <v>18.529699999999998</v>
      </c>
    </row>
    <row r="1851" spans="1:13" hidden="1">
      <c r="A1851" s="88" t="str">
        <f>Solieusap!A905</f>
        <v>137</v>
      </c>
      <c r="B1851" s="88" t="str">
        <f>Solieusap!B905</f>
        <v>cb13</v>
      </c>
      <c r="C1851" s="88" t="str">
        <f>Solieusap!C905</f>
        <v>Combination</v>
      </c>
      <c r="D1851" s="88">
        <f>Solieusap!D905</f>
        <v>0</v>
      </c>
      <c r="E1851" s="19">
        <f>(Solieusap!E905)</f>
        <v>-0.7661</v>
      </c>
      <c r="F1851" s="19">
        <f>(Solieusap!F905)</f>
        <v>8.0999999999999996E-3</v>
      </c>
      <c r="G1851" s="19">
        <f>(Solieusap!G905)</f>
        <v>18.503599999999999</v>
      </c>
      <c r="H1851" s="19">
        <f>(Solieusap!H905)</f>
        <v>-4.1200000000000001E-2</v>
      </c>
      <c r="I1851" s="19">
        <f>(Solieusap!I905)</f>
        <v>-0.82065999999999995</v>
      </c>
      <c r="J1851" s="19">
        <f>(Solieusap!J905)</f>
        <v>3.3300000000000001E-3</v>
      </c>
      <c r="K1851" s="19">
        <f t="shared" si="104"/>
        <v>-0.7661</v>
      </c>
      <c r="L1851" s="19">
        <f t="shared" si="105"/>
        <v>8.0999999999999996E-3</v>
      </c>
      <c r="M1851" s="19">
        <f t="shared" si="106"/>
        <v>18.503599999999999</v>
      </c>
    </row>
    <row r="1852" spans="1:13" hidden="1">
      <c r="A1852" s="88" t="str">
        <f>Solieusap!A906</f>
        <v>137</v>
      </c>
      <c r="B1852" s="88" t="str">
        <f>Solieusap!B906</f>
        <v>cb14</v>
      </c>
      <c r="C1852" s="88" t="str">
        <f>Solieusap!C906</f>
        <v>Combination</v>
      </c>
      <c r="D1852" s="88">
        <f>Solieusap!D906</f>
        <v>0</v>
      </c>
      <c r="E1852" s="19">
        <f>(Solieusap!E906)</f>
        <v>-0.76639999999999997</v>
      </c>
      <c r="F1852" s="19">
        <f>(Solieusap!F906)</f>
        <v>3.0499999999999999E-2</v>
      </c>
      <c r="G1852" s="19">
        <f>(Solieusap!G906)</f>
        <v>18.4436</v>
      </c>
      <c r="H1852" s="19">
        <f>(Solieusap!H906)</f>
        <v>-7.1720000000000006E-2</v>
      </c>
      <c r="I1852" s="19">
        <f>(Solieusap!I906)</f>
        <v>-0.82091000000000003</v>
      </c>
      <c r="J1852" s="19">
        <f>(Solieusap!J906)</f>
        <v>3.2699999999999999E-3</v>
      </c>
      <c r="K1852" s="19">
        <f t="shared" si="104"/>
        <v>-0.76639999999999997</v>
      </c>
      <c r="L1852" s="19">
        <f t="shared" si="105"/>
        <v>3.0499999999999999E-2</v>
      </c>
      <c r="M1852" s="19">
        <f t="shared" si="106"/>
        <v>18.4436</v>
      </c>
    </row>
    <row r="1853" spans="1:13" hidden="1">
      <c r="A1853" s="88" t="str">
        <f>Solieusap!A904</f>
        <v>137</v>
      </c>
      <c r="B1853" s="88" t="str">
        <f>Solieusap!B904</f>
        <v>cb12</v>
      </c>
      <c r="C1853" s="88" t="str">
        <f>Solieusap!C904</f>
        <v>Combination</v>
      </c>
      <c r="D1853" s="88">
        <f>Solieusap!D904</f>
        <v>0</v>
      </c>
      <c r="E1853" s="19">
        <f>(Solieusap!E904)</f>
        <v>-0.76659999999999995</v>
      </c>
      <c r="F1853" s="19">
        <f>(Solieusap!F904)</f>
        <v>-1.54E-2</v>
      </c>
      <c r="G1853" s="19">
        <f>(Solieusap!G904)</f>
        <v>18.407599999999999</v>
      </c>
      <c r="H1853" s="19">
        <f>(Solieusap!H904)</f>
        <v>-8.9800000000000001E-3</v>
      </c>
      <c r="I1853" s="19">
        <f>(Solieusap!I904)</f>
        <v>-0.82103999999999999</v>
      </c>
      <c r="J1853" s="19">
        <f>(Solieusap!J904)</f>
        <v>3.5400000000000002E-3</v>
      </c>
      <c r="K1853" s="19">
        <f t="shared" si="104"/>
        <v>-0.76659999999999995</v>
      </c>
      <c r="L1853" s="19">
        <f t="shared" si="105"/>
        <v>-1.54E-2</v>
      </c>
      <c r="M1853" s="19">
        <f t="shared" si="106"/>
        <v>18.407599999999999</v>
      </c>
    </row>
    <row r="1854" spans="1:13" hidden="1">
      <c r="A1854" s="88" t="str">
        <f>Solieusap!A902</f>
        <v>137</v>
      </c>
      <c r="B1854" s="88" t="str">
        <f>Solieusap!B902</f>
        <v>cb10</v>
      </c>
      <c r="C1854" s="88" t="str">
        <f>Solieusap!C902</f>
        <v>Combination</v>
      </c>
      <c r="D1854" s="88">
        <f>Solieusap!D902</f>
        <v>0</v>
      </c>
      <c r="E1854" s="19">
        <f>(Solieusap!E902)</f>
        <v>-0.77129999999999999</v>
      </c>
      <c r="F1854" s="19">
        <f>(Solieusap!F902)</f>
        <v>-1.8200000000000001E-2</v>
      </c>
      <c r="G1854" s="19">
        <f>(Solieusap!G902)</f>
        <v>27.434100000000001</v>
      </c>
      <c r="H1854" s="19">
        <f>(Solieusap!H902)</f>
        <v>-2.6700000000000001E-3</v>
      </c>
      <c r="I1854" s="19">
        <f>(Solieusap!I902)</f>
        <v>-0.82555999999999996</v>
      </c>
      <c r="J1854" s="19">
        <f>(Solieusap!J902)</f>
        <v>3.5100000000000001E-3</v>
      </c>
      <c r="K1854" s="19">
        <f t="shared" si="104"/>
        <v>-0.77129999999999999</v>
      </c>
      <c r="L1854" s="19">
        <f t="shared" si="105"/>
        <v>-1.8200000000000001E-2</v>
      </c>
      <c r="M1854" s="19">
        <f t="shared" si="106"/>
        <v>27.434100000000001</v>
      </c>
    </row>
    <row r="1855" spans="1:13" hidden="1">
      <c r="A1855" s="88" t="str">
        <f>Solieusap!A1702</f>
        <v>296</v>
      </c>
      <c r="B1855" s="88" t="str">
        <f>Solieusap!B1702</f>
        <v>cb28</v>
      </c>
      <c r="C1855" s="88" t="str">
        <f>Solieusap!C1702</f>
        <v>Combination</v>
      </c>
      <c r="D1855" s="88">
        <f>Solieusap!D1702</f>
        <v>0</v>
      </c>
      <c r="E1855" s="19">
        <f>(Solieusap!E1702)</f>
        <v>-0.78110000000000002</v>
      </c>
      <c r="F1855" s="19">
        <f>(Solieusap!F1702)</f>
        <v>-6.7319000000000004</v>
      </c>
      <c r="G1855" s="19">
        <f>(Solieusap!G1702)</f>
        <v>-2.3323999999999998</v>
      </c>
      <c r="H1855" s="19">
        <f>(Solieusap!H1702)</f>
        <v>1.4791799999999999</v>
      </c>
      <c r="I1855" s="19">
        <f>(Solieusap!I1702)</f>
        <v>-0.12145</v>
      </c>
      <c r="J1855" s="19">
        <f>(Solieusap!J1702)</f>
        <v>4.0629999999999999E-2</v>
      </c>
      <c r="K1855" s="19">
        <f t="shared" si="104"/>
        <v>-0.78110000000000002</v>
      </c>
      <c r="L1855" s="19">
        <f t="shared" si="105"/>
        <v>-6.7319000000000004</v>
      </c>
      <c r="M1855" s="19">
        <f t="shared" si="106"/>
        <v>-2.3323999999999998</v>
      </c>
    </row>
    <row r="1856" spans="1:13" hidden="1">
      <c r="A1856" s="88" t="str">
        <f>Solieusap!A1271</f>
        <v>153</v>
      </c>
      <c r="B1856" s="88" t="str">
        <f>Solieusap!B1271</f>
        <v>cb11</v>
      </c>
      <c r="C1856" s="88" t="str">
        <f>Solieusap!C1271</f>
        <v>Combination</v>
      </c>
      <c r="D1856" s="88">
        <f>Solieusap!D1271</f>
        <v>0</v>
      </c>
      <c r="E1856" s="19">
        <f>(Solieusap!E1271)</f>
        <v>-0.79330000000000001</v>
      </c>
      <c r="F1856" s="19">
        <f>(Solieusap!F1271)</f>
        <v>0.18129999999999999</v>
      </c>
      <c r="G1856" s="19">
        <f>(Solieusap!G1271)</f>
        <v>19.469799999999999</v>
      </c>
      <c r="H1856" s="19">
        <f>(Solieusap!H1271)</f>
        <v>-0.20519999999999999</v>
      </c>
      <c r="I1856" s="19">
        <f>(Solieusap!I1271)</f>
        <v>-0.85099000000000002</v>
      </c>
      <c r="J1856" s="19">
        <f>(Solieusap!J1271)</f>
        <v>2.4099999999999998E-3</v>
      </c>
      <c r="K1856" s="19">
        <f t="shared" si="104"/>
        <v>-0.79330000000000001</v>
      </c>
      <c r="L1856" s="19">
        <f t="shared" si="105"/>
        <v>0.18129999999999999</v>
      </c>
      <c r="M1856" s="19">
        <f t="shared" si="106"/>
        <v>19.469799999999999</v>
      </c>
    </row>
    <row r="1857" spans="1:13" hidden="1">
      <c r="A1857" s="88" t="str">
        <f>Solieusap!A1274</f>
        <v>153</v>
      </c>
      <c r="B1857" s="88" t="str">
        <f>Solieusap!B1274</f>
        <v>cb14</v>
      </c>
      <c r="C1857" s="88" t="str">
        <f>Solieusap!C1274</f>
        <v>Combination</v>
      </c>
      <c r="D1857" s="88">
        <f>Solieusap!D1274</f>
        <v>0</v>
      </c>
      <c r="E1857" s="19">
        <f>(Solieusap!E1274)</f>
        <v>-0.79349999999999998</v>
      </c>
      <c r="F1857" s="19">
        <f>(Solieusap!F1274)</f>
        <v>0.18440000000000001</v>
      </c>
      <c r="G1857" s="19">
        <f>(Solieusap!G1274)</f>
        <v>19.486499999999999</v>
      </c>
      <c r="H1857" s="19">
        <f>(Solieusap!H1274)</f>
        <v>-0.20930000000000001</v>
      </c>
      <c r="I1857" s="19">
        <f>(Solieusap!I1274)</f>
        <v>-0.85114999999999996</v>
      </c>
      <c r="J1857" s="19">
        <f>(Solieusap!J1274)</f>
        <v>2.3999999999999998E-3</v>
      </c>
      <c r="K1857" s="19">
        <f t="shared" si="104"/>
        <v>-0.79349999999999998</v>
      </c>
      <c r="L1857" s="19">
        <f t="shared" si="105"/>
        <v>0.18440000000000001</v>
      </c>
      <c r="M1857" s="19">
        <f t="shared" si="106"/>
        <v>19.486499999999999</v>
      </c>
    </row>
    <row r="1858" spans="1:13" hidden="1">
      <c r="A1858" s="88" t="str">
        <f>Solieusap!A1273</f>
        <v>153</v>
      </c>
      <c r="B1858" s="88" t="str">
        <f>Solieusap!B1273</f>
        <v>cb13</v>
      </c>
      <c r="C1858" s="88" t="str">
        <f>Solieusap!C1273</f>
        <v>Combination</v>
      </c>
      <c r="D1858" s="88">
        <f>Solieusap!D1273</f>
        <v>0</v>
      </c>
      <c r="E1858" s="19">
        <f>(Solieusap!E1273)</f>
        <v>-0.79359999999999997</v>
      </c>
      <c r="F1858" s="19">
        <f>(Solieusap!F1273)</f>
        <v>0.1618</v>
      </c>
      <c r="G1858" s="19">
        <f>(Solieusap!G1273)</f>
        <v>19.4953</v>
      </c>
      <c r="H1858" s="19">
        <f>(Solieusap!H1273)</f>
        <v>-0.17854999999999999</v>
      </c>
      <c r="I1858" s="19">
        <f>(Solieusap!I1273)</f>
        <v>-0.85129999999999995</v>
      </c>
      <c r="J1858" s="19">
        <f>(Solieusap!J1273)</f>
        <v>2.47E-3</v>
      </c>
      <c r="K1858" s="19">
        <f t="shared" si="104"/>
        <v>-0.79359999999999997</v>
      </c>
      <c r="L1858" s="19">
        <f t="shared" si="105"/>
        <v>0.1618</v>
      </c>
      <c r="M1858" s="19">
        <f t="shared" si="106"/>
        <v>19.4953</v>
      </c>
    </row>
    <row r="1859" spans="1:13" hidden="1">
      <c r="A1859" s="88" t="str">
        <f>Solieusap!A1272</f>
        <v>153</v>
      </c>
      <c r="B1859" s="88" t="str">
        <f>Solieusap!B1272</f>
        <v>cb12</v>
      </c>
      <c r="C1859" s="88" t="str">
        <f>Solieusap!C1272</f>
        <v>Combination</v>
      </c>
      <c r="D1859" s="88">
        <f>Solieusap!D1272</f>
        <v>0</v>
      </c>
      <c r="E1859" s="19">
        <f>(Solieusap!E1272)</f>
        <v>-0.79400000000000004</v>
      </c>
      <c r="F1859" s="19">
        <f>(Solieusap!F1272)</f>
        <v>0.13789999999999999</v>
      </c>
      <c r="G1859" s="19">
        <f>(Solieusap!G1272)</f>
        <v>19.517299999999999</v>
      </c>
      <c r="H1859" s="19">
        <f>(Solieusap!H1272)</f>
        <v>-0.14604</v>
      </c>
      <c r="I1859" s="19">
        <f>(Solieusap!I1272)</f>
        <v>-0.85177000000000003</v>
      </c>
      <c r="J1859" s="19">
        <f>(Solieusap!J1272)</f>
        <v>2.4199999999999998E-3</v>
      </c>
      <c r="K1859" s="19">
        <f t="shared" si="104"/>
        <v>-0.79400000000000004</v>
      </c>
      <c r="L1859" s="19">
        <f t="shared" si="105"/>
        <v>0.13789999999999999</v>
      </c>
      <c r="M1859" s="19">
        <f t="shared" si="106"/>
        <v>19.517299999999999</v>
      </c>
    </row>
    <row r="1860" spans="1:13" hidden="1">
      <c r="A1860" s="88" t="str">
        <f>Solieusap!A1270</f>
        <v>153</v>
      </c>
      <c r="B1860" s="88" t="str">
        <f>Solieusap!B1270</f>
        <v>cb10</v>
      </c>
      <c r="C1860" s="88" t="str">
        <f>Solieusap!C1270</f>
        <v>Combination</v>
      </c>
      <c r="D1860" s="88">
        <f>Solieusap!D1270</f>
        <v>0</v>
      </c>
      <c r="E1860" s="19">
        <f>(Solieusap!E1270)</f>
        <v>-0.79759999999999998</v>
      </c>
      <c r="F1860" s="19">
        <f>(Solieusap!F1270)</f>
        <v>0.14330000000000001</v>
      </c>
      <c r="G1860" s="19">
        <f>(Solieusap!G1270)</f>
        <v>31.717099999999999</v>
      </c>
      <c r="H1860" s="19">
        <f>(Solieusap!H1270)</f>
        <v>-0.14696999999999999</v>
      </c>
      <c r="I1860" s="19">
        <f>(Solieusap!I1270)</f>
        <v>-0.85526999999999997</v>
      </c>
      <c r="J1860" s="19">
        <f>(Solieusap!J1270)</f>
        <v>2.4099999999999998E-3</v>
      </c>
      <c r="K1860" s="19">
        <f t="shared" si="104"/>
        <v>-0.79759999999999998</v>
      </c>
      <c r="L1860" s="19">
        <f t="shared" si="105"/>
        <v>0.14330000000000001</v>
      </c>
      <c r="M1860" s="19">
        <f t="shared" si="106"/>
        <v>31.717099999999999</v>
      </c>
    </row>
    <row r="1861" spans="1:13" hidden="1">
      <c r="A1861" s="88" t="str">
        <f>Solieusap!A1358</f>
        <v>157</v>
      </c>
      <c r="B1861" s="88" t="str">
        <f>Solieusap!B1358</f>
        <v>cb6</v>
      </c>
      <c r="C1861" s="88" t="str">
        <f>Solieusap!C1358</f>
        <v>Combination</v>
      </c>
      <c r="D1861" s="88">
        <f>Solieusap!D1358</f>
        <v>0</v>
      </c>
      <c r="E1861" s="19">
        <f>(Solieusap!E1358)</f>
        <v>-0.79849999999999999</v>
      </c>
      <c r="F1861" s="19">
        <f>(Solieusap!F1358)</f>
        <v>-8.1900000000000001E-2</v>
      </c>
      <c r="G1861" s="19">
        <f>(Solieusap!G1358)</f>
        <v>16.0563</v>
      </c>
      <c r="H1861" s="19">
        <f>(Solieusap!H1358)</f>
        <v>0.11469</v>
      </c>
      <c r="I1861" s="19">
        <f>(Solieusap!I1358)</f>
        <v>-0.97697000000000001</v>
      </c>
      <c r="J1861" s="19">
        <f>(Solieusap!J1358)</f>
        <v>2.9299999999999999E-3</v>
      </c>
      <c r="K1861" s="19">
        <f t="shared" ref="K1861:K1909" si="107">E1861</f>
        <v>-0.79849999999999999</v>
      </c>
      <c r="L1861" s="19">
        <f t="shared" ref="L1861:L1909" si="108">F1861</f>
        <v>-8.1900000000000001E-2</v>
      </c>
      <c r="M1861" s="19">
        <f t="shared" ref="M1861:M1909" si="109">G1861</f>
        <v>16.0563</v>
      </c>
    </row>
    <row r="1862" spans="1:13" hidden="1">
      <c r="A1862" s="88" t="str">
        <f>Solieusap!A1383</f>
        <v>157</v>
      </c>
      <c r="B1862" s="88" t="str">
        <f>Solieusap!B1383</f>
        <v>BAO</v>
      </c>
      <c r="C1862" s="88" t="str">
        <f>Solieusap!C1383</f>
        <v>Combination</v>
      </c>
      <c r="D1862" s="88" t="str">
        <f>Solieusap!D1383</f>
        <v>Min</v>
      </c>
      <c r="E1862" s="19">
        <f>(Solieusap!E1383)</f>
        <v>-0.79849999999999999</v>
      </c>
      <c r="F1862" s="19">
        <f>(Solieusap!F1383)</f>
        <v>-0.68149999999999999</v>
      </c>
      <c r="G1862" s="19">
        <f>(Solieusap!G1383)</f>
        <v>15.5251</v>
      </c>
      <c r="H1862" s="19">
        <f>(Solieusap!H1383)</f>
        <v>-0.72421000000000002</v>
      </c>
      <c r="I1862" s="19">
        <f>(Solieusap!I1383)</f>
        <v>-0.97697000000000001</v>
      </c>
      <c r="J1862" s="19">
        <f>(Solieusap!J1383)</f>
        <v>-2.7299999999999998E-3</v>
      </c>
      <c r="K1862" s="19">
        <f t="shared" si="107"/>
        <v>-0.79849999999999999</v>
      </c>
      <c r="L1862" s="19">
        <f t="shared" si="108"/>
        <v>-0.68149999999999999</v>
      </c>
      <c r="M1862" s="19">
        <f t="shared" si="109"/>
        <v>15.5251</v>
      </c>
    </row>
    <row r="1863" spans="1:13" hidden="1">
      <c r="A1863" s="88" t="str">
        <f>Solieusap!A1701</f>
        <v>296</v>
      </c>
      <c r="B1863" s="88" t="str">
        <f>Solieusap!B1701</f>
        <v>cb27</v>
      </c>
      <c r="C1863" s="88" t="str">
        <f>Solieusap!C1701</f>
        <v>Combination</v>
      </c>
      <c r="D1863" s="88">
        <f>Solieusap!D1701</f>
        <v>0</v>
      </c>
      <c r="E1863" s="19">
        <f>(Solieusap!E1701)</f>
        <v>-0.8105</v>
      </c>
      <c r="F1863" s="19">
        <f>(Solieusap!F1701)</f>
        <v>-6.1680000000000001</v>
      </c>
      <c r="G1863" s="19">
        <f>(Solieusap!G1701)</f>
        <v>-2.0762</v>
      </c>
      <c r="H1863" s="19">
        <f>(Solieusap!H1701)</f>
        <v>1.50725</v>
      </c>
      <c r="I1863" s="19">
        <f>(Solieusap!I1701)</f>
        <v>-0.14631</v>
      </c>
      <c r="J1863" s="19">
        <f>(Solieusap!J1701)</f>
        <v>8.7749999999999995E-2</v>
      </c>
      <c r="K1863" s="19">
        <f t="shared" si="107"/>
        <v>-0.8105</v>
      </c>
      <c r="L1863" s="19">
        <f t="shared" si="108"/>
        <v>-6.1680000000000001</v>
      </c>
      <c r="M1863" s="19">
        <f t="shared" si="109"/>
        <v>-2.0762</v>
      </c>
    </row>
    <row r="1864" spans="1:13" hidden="1">
      <c r="A1864" s="88" t="str">
        <f>Solieusap!A1700</f>
        <v>296</v>
      </c>
      <c r="B1864" s="88" t="str">
        <f>Solieusap!B1700</f>
        <v>cb26</v>
      </c>
      <c r="C1864" s="88" t="str">
        <f>Solieusap!C1700</f>
        <v>Combination</v>
      </c>
      <c r="D1864" s="88">
        <f>Solieusap!D1700</f>
        <v>0</v>
      </c>
      <c r="E1864" s="19">
        <f>(Solieusap!E1700)</f>
        <v>-0.81230000000000002</v>
      </c>
      <c r="F1864" s="19">
        <f>(Solieusap!F1700)</f>
        <v>-7.1757</v>
      </c>
      <c r="G1864" s="19">
        <f>(Solieusap!G1700)</f>
        <v>-2.5348000000000002</v>
      </c>
      <c r="H1864" s="19">
        <f>(Solieusap!H1700)</f>
        <v>1.4528700000000001</v>
      </c>
      <c r="I1864" s="19">
        <f>(Solieusap!I1700)</f>
        <v>-0.11252</v>
      </c>
      <c r="J1864" s="19">
        <f>(Solieusap!J1700)</f>
        <v>3.4360000000000002E-2</v>
      </c>
      <c r="K1864" s="19">
        <f t="shared" si="107"/>
        <v>-0.81230000000000002</v>
      </c>
      <c r="L1864" s="19">
        <f t="shared" si="108"/>
        <v>-7.1757</v>
      </c>
      <c r="M1864" s="19">
        <f t="shared" si="109"/>
        <v>-2.5348000000000002</v>
      </c>
    </row>
    <row r="1865" spans="1:13" hidden="1">
      <c r="A1865" s="88" t="str">
        <f>Solieusap!A1703</f>
        <v>296</v>
      </c>
      <c r="B1865" s="88" t="str">
        <f>Solieusap!B1703</f>
        <v>cb29</v>
      </c>
      <c r="C1865" s="88" t="str">
        <f>Solieusap!C1703</f>
        <v>Combination</v>
      </c>
      <c r="D1865" s="88">
        <f>Solieusap!D1703</f>
        <v>0</v>
      </c>
      <c r="E1865" s="19">
        <f>(Solieusap!E1703)</f>
        <v>-0.81279999999999997</v>
      </c>
      <c r="F1865" s="19">
        <f>(Solieusap!F1703)</f>
        <v>-7.1704999999999997</v>
      </c>
      <c r="G1865" s="19">
        <f>(Solieusap!G1703)</f>
        <v>-2.5331000000000001</v>
      </c>
      <c r="H1865" s="19">
        <f>(Solieusap!H1703)</f>
        <v>1.45085</v>
      </c>
      <c r="I1865" s="19">
        <f>(Solieusap!I1703)</f>
        <v>-0.11260000000000001</v>
      </c>
      <c r="J1865" s="19">
        <f>(Solieusap!J1703)</f>
        <v>3.5090000000000003E-2</v>
      </c>
      <c r="K1865" s="19">
        <f t="shared" si="107"/>
        <v>-0.81279999999999997</v>
      </c>
      <c r="L1865" s="19">
        <f t="shared" si="108"/>
        <v>-7.1704999999999997</v>
      </c>
      <c r="M1865" s="19">
        <f t="shared" si="109"/>
        <v>-2.5331000000000001</v>
      </c>
    </row>
    <row r="1866" spans="1:13" hidden="1">
      <c r="A1866" s="88" t="str">
        <f>Solieusap!A1699</f>
        <v>296</v>
      </c>
      <c r="B1866" s="88" t="str">
        <f>Solieusap!B1699</f>
        <v>cb25</v>
      </c>
      <c r="C1866" s="88" t="str">
        <f>Solieusap!C1699</f>
        <v>Combination</v>
      </c>
      <c r="D1866" s="88">
        <f>Solieusap!D1699</f>
        <v>0</v>
      </c>
      <c r="E1866" s="19">
        <f>(Solieusap!E1699)</f>
        <v>-0.81599999999999995</v>
      </c>
      <c r="F1866" s="19">
        <f>(Solieusap!F1699)</f>
        <v>-6.1670999999999996</v>
      </c>
      <c r="G1866" s="19">
        <f>(Solieusap!G1699)</f>
        <v>-2.0764</v>
      </c>
      <c r="H1866" s="19">
        <f>(Solieusap!H1699)</f>
        <v>1.50807</v>
      </c>
      <c r="I1866" s="19">
        <f>(Solieusap!I1699)</f>
        <v>-0.14777000000000001</v>
      </c>
      <c r="J1866" s="19">
        <f>(Solieusap!J1699)</f>
        <v>8.9330000000000007E-2</v>
      </c>
      <c r="K1866" s="19">
        <f t="shared" si="107"/>
        <v>-0.81599999999999995</v>
      </c>
      <c r="L1866" s="19">
        <f t="shared" si="108"/>
        <v>-6.1670999999999996</v>
      </c>
      <c r="M1866" s="19">
        <f t="shared" si="109"/>
        <v>-2.0764</v>
      </c>
    </row>
    <row r="1867" spans="1:13" hidden="1">
      <c r="A1867" s="88" t="str">
        <f>Solieusap!A898</f>
        <v>137</v>
      </c>
      <c r="B1867" s="88" t="str">
        <f>Solieusap!B898</f>
        <v>cb6</v>
      </c>
      <c r="C1867" s="88" t="str">
        <f>Solieusap!C898</f>
        <v>Combination</v>
      </c>
      <c r="D1867" s="88">
        <f>Solieusap!D898</f>
        <v>0</v>
      </c>
      <c r="E1867" s="19">
        <f>(Solieusap!E898)</f>
        <v>-0.82210000000000005</v>
      </c>
      <c r="F1867" s="19">
        <f>(Solieusap!F898)</f>
        <v>4.6699999999999998E-2</v>
      </c>
      <c r="G1867" s="19">
        <f>(Solieusap!G898)</f>
        <v>15.4701</v>
      </c>
      <c r="H1867" s="19">
        <f>(Solieusap!H898)</f>
        <v>-9.3299999999999994E-2</v>
      </c>
      <c r="I1867" s="19">
        <f>(Solieusap!I898)</f>
        <v>-0.88587000000000005</v>
      </c>
      <c r="J1867" s="19">
        <f>(Solieusap!J898)</f>
        <v>3.6099999999999999E-3</v>
      </c>
      <c r="K1867" s="19">
        <f t="shared" si="107"/>
        <v>-0.82210000000000005</v>
      </c>
      <c r="L1867" s="19">
        <f t="shared" si="108"/>
        <v>4.6699999999999998E-2</v>
      </c>
      <c r="M1867" s="19">
        <f t="shared" si="109"/>
        <v>15.4701</v>
      </c>
    </row>
    <row r="1868" spans="1:13" hidden="1">
      <c r="A1868" s="88" t="str">
        <f>Solieusap!A923</f>
        <v>137</v>
      </c>
      <c r="B1868" s="88" t="str">
        <f>Solieusap!B923</f>
        <v>BAO</v>
      </c>
      <c r="C1868" s="88" t="str">
        <f>Solieusap!C923</f>
        <v>Combination</v>
      </c>
      <c r="D1868" s="88" t="str">
        <f>Solieusap!D923</f>
        <v>Min</v>
      </c>
      <c r="E1868" s="19">
        <f>(Solieusap!E923)</f>
        <v>-0.82210000000000005</v>
      </c>
      <c r="F1868" s="19">
        <f>(Solieusap!F923)</f>
        <v>-0.65380000000000005</v>
      </c>
      <c r="G1868" s="19">
        <f>(Solieusap!G923)</f>
        <v>13.7685</v>
      </c>
      <c r="H1868" s="19">
        <f>(Solieusap!H923)</f>
        <v>-0.63866999999999996</v>
      </c>
      <c r="I1868" s="19">
        <f>(Solieusap!I923)</f>
        <v>-0.88587000000000005</v>
      </c>
      <c r="J1868" s="19">
        <f>(Solieusap!J923)</f>
        <v>-3.2000000000000002E-3</v>
      </c>
      <c r="K1868" s="19">
        <f t="shared" si="107"/>
        <v>-0.82210000000000005</v>
      </c>
      <c r="L1868" s="19">
        <f t="shared" si="108"/>
        <v>-0.65380000000000005</v>
      </c>
      <c r="M1868" s="19">
        <f t="shared" si="109"/>
        <v>13.7685</v>
      </c>
    </row>
    <row r="1869" spans="1:13" hidden="1">
      <c r="A1869" s="88" t="str">
        <f>Solieusap!A1671</f>
        <v>296</v>
      </c>
      <c r="B1869" s="88" t="str">
        <f>Solieusap!B1671</f>
        <v>GYY</v>
      </c>
      <c r="C1869" s="88" t="str">
        <f>Solieusap!C1671</f>
        <v>LinStatic</v>
      </c>
      <c r="D1869" s="88">
        <f>Solieusap!D1671</f>
        <v>0</v>
      </c>
      <c r="E1869" s="19">
        <f>(Solieusap!E1671)</f>
        <v>-0.84670000000000001</v>
      </c>
      <c r="F1869" s="19">
        <f>(Solieusap!F1671)</f>
        <v>-8.1021000000000001</v>
      </c>
      <c r="G1869" s="19">
        <f>(Solieusap!G1671)</f>
        <v>-2.8525</v>
      </c>
      <c r="H1869" s="19">
        <f>(Solieusap!H1671)</f>
        <v>1.6593599999999999</v>
      </c>
      <c r="I1869" s="19">
        <f>(Solieusap!I1671)</f>
        <v>-0.11519</v>
      </c>
      <c r="J1869" s="19">
        <f>(Solieusap!J1671)</f>
        <v>5.2999999999999998E-4</v>
      </c>
      <c r="K1869" s="19">
        <f t="shared" si="107"/>
        <v>-0.84670000000000001</v>
      </c>
      <c r="L1869" s="19">
        <f t="shared" si="108"/>
        <v>-8.1021000000000001</v>
      </c>
      <c r="M1869" s="19">
        <f t="shared" si="109"/>
        <v>-2.8525</v>
      </c>
    </row>
    <row r="1870" spans="1:13" hidden="1">
      <c r="A1870" s="88" t="str">
        <f>Solieusap!A1266</f>
        <v>153</v>
      </c>
      <c r="B1870" s="88" t="str">
        <f>Solieusap!B1266</f>
        <v>cb6</v>
      </c>
      <c r="C1870" s="88" t="str">
        <f>Solieusap!C1266</f>
        <v>Combination</v>
      </c>
      <c r="D1870" s="88">
        <f>Solieusap!D1266</f>
        <v>0</v>
      </c>
      <c r="E1870" s="19">
        <f>(Solieusap!E1266)</f>
        <v>-0.85050000000000003</v>
      </c>
      <c r="F1870" s="19">
        <f>(Solieusap!F1266)</f>
        <v>0.20050000000000001</v>
      </c>
      <c r="G1870" s="19">
        <f>(Solieusap!G1266)</f>
        <v>16.6921</v>
      </c>
      <c r="H1870" s="19">
        <f>(Solieusap!H1266)</f>
        <v>-0.23075000000000001</v>
      </c>
      <c r="I1870" s="19">
        <f>(Solieusap!I1266)</f>
        <v>-0.91788999999999998</v>
      </c>
      <c r="J1870" s="19">
        <f>(Solieusap!J1266)</f>
        <v>2.66E-3</v>
      </c>
      <c r="K1870" s="19">
        <f t="shared" si="107"/>
        <v>-0.85050000000000003</v>
      </c>
      <c r="L1870" s="19">
        <f t="shared" si="108"/>
        <v>0.20050000000000001</v>
      </c>
      <c r="M1870" s="19">
        <f t="shared" si="109"/>
        <v>16.6921</v>
      </c>
    </row>
    <row r="1871" spans="1:13" hidden="1">
      <c r="A1871" s="88" t="str">
        <f>Solieusap!A1291</f>
        <v>153</v>
      </c>
      <c r="B1871" s="88" t="str">
        <f>Solieusap!B1291</f>
        <v>BAO</v>
      </c>
      <c r="C1871" s="88" t="str">
        <f>Solieusap!C1291</f>
        <v>Combination</v>
      </c>
      <c r="D1871" s="88" t="str">
        <f>Solieusap!D1291</f>
        <v>Min</v>
      </c>
      <c r="E1871" s="19">
        <f>(Solieusap!E1291)</f>
        <v>-0.85050000000000003</v>
      </c>
      <c r="F1871" s="19">
        <f>(Solieusap!F1291)</f>
        <v>-0.52429999999999999</v>
      </c>
      <c r="G1871" s="19">
        <f>(Solieusap!G1291)</f>
        <v>15.4704</v>
      </c>
      <c r="H1871" s="19">
        <f>(Solieusap!H1291)</f>
        <v>-0.79232999999999998</v>
      </c>
      <c r="I1871" s="19">
        <f>(Solieusap!I1291)</f>
        <v>-0.91788999999999998</v>
      </c>
      <c r="J1871" s="19">
        <f>(Solieusap!J1291)</f>
        <v>-2.7299999999999998E-3</v>
      </c>
      <c r="K1871" s="19">
        <f t="shared" si="107"/>
        <v>-0.85050000000000003</v>
      </c>
      <c r="L1871" s="19">
        <f t="shared" si="108"/>
        <v>-0.52429999999999999</v>
      </c>
      <c r="M1871" s="19">
        <f t="shared" si="109"/>
        <v>15.4704</v>
      </c>
    </row>
    <row r="1872" spans="1:13" hidden="1">
      <c r="A1872" s="88" t="str">
        <f>Solieusap!A75</f>
        <v>93</v>
      </c>
      <c r="B1872" s="88" t="str">
        <f>Solieusap!B75</f>
        <v>cb11</v>
      </c>
      <c r="C1872" s="88" t="str">
        <f>Solieusap!C75</f>
        <v>Combination</v>
      </c>
      <c r="D1872" s="88">
        <f>Solieusap!D75</f>
        <v>0</v>
      </c>
      <c r="E1872" s="19">
        <f>(Solieusap!E75)</f>
        <v>-0.87209999999999999</v>
      </c>
      <c r="F1872" s="19">
        <f>(Solieusap!F75)</f>
        <v>7.3300000000000004E-2</v>
      </c>
      <c r="G1872" s="19">
        <f>(Solieusap!G75)</f>
        <v>17.804600000000001</v>
      </c>
      <c r="H1872" s="19">
        <f>(Solieusap!H75)</f>
        <v>-2.4410000000000001E-2</v>
      </c>
      <c r="I1872" s="19">
        <f>(Solieusap!I75)</f>
        <v>-0.97775999999999996</v>
      </c>
      <c r="J1872" s="19">
        <f>(Solieusap!J75)</f>
        <v>1.83E-3</v>
      </c>
      <c r="K1872" s="19">
        <f t="shared" si="107"/>
        <v>-0.87209999999999999</v>
      </c>
      <c r="L1872" s="19">
        <f t="shared" si="108"/>
        <v>7.3300000000000004E-2</v>
      </c>
      <c r="M1872" s="19">
        <f t="shared" si="109"/>
        <v>17.804600000000001</v>
      </c>
    </row>
    <row r="1873" spans="1:13" hidden="1">
      <c r="A1873" s="88" t="str">
        <f>Solieusap!A78</f>
        <v>93</v>
      </c>
      <c r="B1873" s="88" t="str">
        <f>Solieusap!B78</f>
        <v>cb14</v>
      </c>
      <c r="C1873" s="88" t="str">
        <f>Solieusap!C78</f>
        <v>Combination</v>
      </c>
      <c r="D1873" s="88">
        <f>Solieusap!D78</f>
        <v>0</v>
      </c>
      <c r="E1873" s="19">
        <f>(Solieusap!E78)</f>
        <v>-0.87209999999999999</v>
      </c>
      <c r="F1873" s="19">
        <f>(Solieusap!F78)</f>
        <v>7.6799999999999993E-2</v>
      </c>
      <c r="G1873" s="19">
        <f>(Solieusap!G78)</f>
        <v>17.732299999999999</v>
      </c>
      <c r="H1873" s="19">
        <f>(Solieusap!H78)</f>
        <v>-2.8910000000000002E-2</v>
      </c>
      <c r="I1873" s="19">
        <f>(Solieusap!I78)</f>
        <v>-0.97767000000000004</v>
      </c>
      <c r="J1873" s="19">
        <f>(Solieusap!J78)</f>
        <v>1.8400000000000001E-3</v>
      </c>
      <c r="K1873" s="19">
        <f t="shared" si="107"/>
        <v>-0.87209999999999999</v>
      </c>
      <c r="L1873" s="19">
        <f t="shared" si="108"/>
        <v>7.6799999999999993E-2</v>
      </c>
      <c r="M1873" s="19">
        <f t="shared" si="109"/>
        <v>17.732299999999999</v>
      </c>
    </row>
    <row r="1874" spans="1:13" hidden="1">
      <c r="A1874" s="88" t="str">
        <f>Solieusap!A77</f>
        <v>93</v>
      </c>
      <c r="B1874" s="88" t="str">
        <f>Solieusap!B77</f>
        <v>cb13</v>
      </c>
      <c r="C1874" s="88" t="str">
        <f>Solieusap!C77</f>
        <v>Combination</v>
      </c>
      <c r="D1874" s="88">
        <f>Solieusap!D77</f>
        <v>0</v>
      </c>
      <c r="E1874" s="19">
        <f>(Solieusap!E77)</f>
        <v>-0.87319999999999998</v>
      </c>
      <c r="F1874" s="19">
        <f>(Solieusap!F77)</f>
        <v>5.5E-2</v>
      </c>
      <c r="G1874" s="19">
        <f>(Solieusap!G77)</f>
        <v>17.681699999999999</v>
      </c>
      <c r="H1874" s="19">
        <f>(Solieusap!H77)</f>
        <v>1.4599999999999999E-3</v>
      </c>
      <c r="I1874" s="19">
        <f>(Solieusap!I77)</f>
        <v>-0.97918000000000005</v>
      </c>
      <c r="J1874" s="19">
        <f>(Solieusap!J77)</f>
        <v>1.7600000000000001E-3</v>
      </c>
      <c r="K1874" s="19">
        <f t="shared" si="107"/>
        <v>-0.87319999999999998</v>
      </c>
      <c r="L1874" s="19">
        <f t="shared" si="108"/>
        <v>5.5E-2</v>
      </c>
      <c r="M1874" s="19">
        <f t="shared" si="109"/>
        <v>17.681699999999999</v>
      </c>
    </row>
    <row r="1875" spans="1:13" hidden="1">
      <c r="A1875" s="88" t="str">
        <f>Solieusap!A76</f>
        <v>93</v>
      </c>
      <c r="B1875" s="88" t="str">
        <f>Solieusap!B76</f>
        <v>cb12</v>
      </c>
      <c r="C1875" s="88" t="str">
        <f>Solieusap!C76</f>
        <v>Combination</v>
      </c>
      <c r="D1875" s="88">
        <f>Solieusap!D76</f>
        <v>0</v>
      </c>
      <c r="E1875" s="19">
        <f>(Solieusap!E76)</f>
        <v>-0.875</v>
      </c>
      <c r="F1875" s="19">
        <f>(Solieusap!F76)</f>
        <v>3.2399999999999998E-2</v>
      </c>
      <c r="G1875" s="19">
        <f>(Solieusap!G76)</f>
        <v>17.596</v>
      </c>
      <c r="H1875" s="19">
        <f>(Solieusap!H76)</f>
        <v>3.3369999999999997E-2</v>
      </c>
      <c r="I1875" s="19">
        <f>(Solieusap!I76)</f>
        <v>-0.98150999999999999</v>
      </c>
      <c r="J1875" s="19">
        <f>(Solieusap!J76)</f>
        <v>1.8E-3</v>
      </c>
      <c r="K1875" s="19">
        <f t="shared" si="107"/>
        <v>-0.875</v>
      </c>
      <c r="L1875" s="19">
        <f t="shared" si="108"/>
        <v>3.2399999999999998E-2</v>
      </c>
      <c r="M1875" s="19">
        <f t="shared" si="109"/>
        <v>17.596</v>
      </c>
    </row>
    <row r="1876" spans="1:13" hidden="1">
      <c r="A1876" s="88" t="str">
        <f>Solieusap!A74</f>
        <v>93</v>
      </c>
      <c r="B1876" s="88" t="str">
        <f>Solieusap!B74</f>
        <v>cb10</v>
      </c>
      <c r="C1876" s="88" t="str">
        <f>Solieusap!C74</f>
        <v>Combination</v>
      </c>
      <c r="D1876" s="88">
        <f>Solieusap!D74</f>
        <v>0</v>
      </c>
      <c r="E1876" s="19">
        <f>(Solieusap!E74)</f>
        <v>-0.87729999999999997</v>
      </c>
      <c r="F1876" s="19">
        <f>(Solieusap!F74)</f>
        <v>3.8899999999999997E-2</v>
      </c>
      <c r="G1876" s="19">
        <f>(Solieusap!G74)</f>
        <v>23.086400000000001</v>
      </c>
      <c r="H1876" s="19">
        <f>(Solieusap!H74)</f>
        <v>3.0630000000000001E-2</v>
      </c>
      <c r="I1876" s="19">
        <f>(Solieusap!I74)</f>
        <v>-0.98441999999999996</v>
      </c>
      <c r="J1876" s="19">
        <f>(Solieusap!J74)</f>
        <v>1.74E-3</v>
      </c>
      <c r="K1876" s="19">
        <f t="shared" si="107"/>
        <v>-0.87729999999999997</v>
      </c>
      <c r="L1876" s="19">
        <f t="shared" si="108"/>
        <v>3.8899999999999997E-2</v>
      </c>
      <c r="M1876" s="19">
        <f t="shared" si="109"/>
        <v>23.086400000000001</v>
      </c>
    </row>
    <row r="1877" spans="1:13" hidden="1">
      <c r="A1877" s="88" t="str">
        <f>Solieusap!A1683</f>
        <v>296</v>
      </c>
      <c r="B1877" s="88" t="str">
        <f>Solieusap!B1683</f>
        <v>cb9</v>
      </c>
      <c r="C1877" s="88" t="str">
        <f>Solieusap!C1683</f>
        <v>Combination</v>
      </c>
      <c r="D1877" s="88">
        <f>Solieusap!D1683</f>
        <v>0</v>
      </c>
      <c r="E1877" s="19">
        <f>(Solieusap!E1683)</f>
        <v>-0.90290000000000004</v>
      </c>
      <c r="F1877" s="19">
        <f>(Solieusap!F1683)</f>
        <v>-8.0223999999999993</v>
      </c>
      <c r="G1877" s="19">
        <f>(Solieusap!G1683)</f>
        <v>-2.8336999999999999</v>
      </c>
      <c r="H1877" s="19">
        <f>(Solieusap!H1683)</f>
        <v>1.62229</v>
      </c>
      <c r="I1877" s="19">
        <f>(Solieusap!I1683)</f>
        <v>-0.12463</v>
      </c>
      <c r="J1877" s="19">
        <f>(Solieusap!J1683)</f>
        <v>3.5950000000000003E-2</v>
      </c>
      <c r="K1877" s="19">
        <f t="shared" si="107"/>
        <v>-0.90290000000000004</v>
      </c>
      <c r="L1877" s="19">
        <f t="shared" si="108"/>
        <v>-8.0223999999999993</v>
      </c>
      <c r="M1877" s="19">
        <f t="shared" si="109"/>
        <v>-2.8336999999999999</v>
      </c>
    </row>
    <row r="1878" spans="1:13" hidden="1">
      <c r="A1878" s="88" t="str">
        <f>Solieusap!A95</f>
        <v>93</v>
      </c>
      <c r="B1878" s="88" t="str">
        <f>Solieusap!B95</f>
        <v>BAO</v>
      </c>
      <c r="C1878" s="88" t="str">
        <f>Solieusap!C95</f>
        <v>Combination</v>
      </c>
      <c r="D1878" s="88" t="str">
        <f>Solieusap!D95</f>
        <v>Min</v>
      </c>
      <c r="E1878" s="19">
        <f>(Solieusap!E95)</f>
        <v>-0.90790000000000004</v>
      </c>
      <c r="F1878" s="19">
        <f>(Solieusap!F95)</f>
        <v>-0.58599999999999997</v>
      </c>
      <c r="G1878" s="19">
        <f>(Solieusap!G95)</f>
        <v>13.7758</v>
      </c>
      <c r="H1878" s="19">
        <f>(Solieusap!H95)</f>
        <v>-0.82318000000000002</v>
      </c>
      <c r="I1878" s="19">
        <f>(Solieusap!I95)</f>
        <v>-1.0316000000000001</v>
      </c>
      <c r="J1878" s="19">
        <f>(Solieusap!J95)</f>
        <v>-2.0600000000000002E-3</v>
      </c>
      <c r="K1878" s="19">
        <f t="shared" si="107"/>
        <v>-0.90790000000000004</v>
      </c>
      <c r="L1878" s="19">
        <f t="shared" si="108"/>
        <v>-0.58599999999999997</v>
      </c>
      <c r="M1878" s="19">
        <f t="shared" si="109"/>
        <v>13.7758</v>
      </c>
    </row>
    <row r="1879" spans="1:13" hidden="1">
      <c r="A1879" s="88" t="str">
        <f>Solieusap!A70</f>
        <v>93</v>
      </c>
      <c r="B1879" s="88" t="str">
        <f>Solieusap!B70</f>
        <v>cb6</v>
      </c>
      <c r="C1879" s="88" t="str">
        <f>Solieusap!C70</f>
        <v>Combination</v>
      </c>
      <c r="D1879" s="88">
        <f>Solieusap!D70</f>
        <v>0</v>
      </c>
      <c r="E1879" s="19">
        <f>(Solieusap!E70)</f>
        <v>-0.90790000000000004</v>
      </c>
      <c r="F1879" s="19">
        <f>(Solieusap!F70)</f>
        <v>6.8900000000000003E-2</v>
      </c>
      <c r="G1879" s="19">
        <f>(Solieusap!G70)</f>
        <v>15.5708</v>
      </c>
      <c r="H1879" s="19">
        <f>(Solieusap!H70)</f>
        <v>-1.975E-2</v>
      </c>
      <c r="I1879" s="19">
        <f>(Solieusap!I70)</f>
        <v>-1.0316000000000001</v>
      </c>
      <c r="J1879" s="19">
        <f>(Solieusap!J70)</f>
        <v>2.0600000000000002E-3</v>
      </c>
      <c r="K1879" s="19">
        <f t="shared" si="107"/>
        <v>-0.90790000000000004</v>
      </c>
      <c r="L1879" s="19">
        <f t="shared" si="108"/>
        <v>6.8900000000000003E-2</v>
      </c>
      <c r="M1879" s="19">
        <f t="shared" si="109"/>
        <v>15.5708</v>
      </c>
    </row>
    <row r="1880" spans="1:13" hidden="1">
      <c r="A1880" s="88" t="str">
        <f>Solieusap!A168</f>
        <v>97</v>
      </c>
      <c r="B1880" s="88" t="str">
        <f>Solieusap!B168</f>
        <v>cb12</v>
      </c>
      <c r="C1880" s="88" t="str">
        <f>Solieusap!C168</f>
        <v>Combination</v>
      </c>
      <c r="D1880" s="88">
        <f>Solieusap!D168</f>
        <v>0</v>
      </c>
      <c r="E1880" s="19">
        <f>(Solieusap!E168)</f>
        <v>-1.0248999999999999</v>
      </c>
      <c r="F1880" s="19">
        <f>(Solieusap!F168)</f>
        <v>0.19159999999999999</v>
      </c>
      <c r="G1880" s="19">
        <f>(Solieusap!G168)</f>
        <v>17.254799999999999</v>
      </c>
      <c r="H1880" s="19">
        <f>(Solieusap!H168)</f>
        <v>-0.19328000000000001</v>
      </c>
      <c r="I1880" s="19">
        <f>(Solieusap!I168)</f>
        <v>-1.0278799999999999</v>
      </c>
      <c r="J1880" s="19">
        <f>(Solieusap!J168)</f>
        <v>3.48E-3</v>
      </c>
      <c r="K1880" s="19">
        <f t="shared" si="107"/>
        <v>-1.0248999999999999</v>
      </c>
      <c r="L1880" s="19">
        <f t="shared" si="108"/>
        <v>0.19159999999999999</v>
      </c>
      <c r="M1880" s="19">
        <f t="shared" si="109"/>
        <v>17.254799999999999</v>
      </c>
    </row>
    <row r="1881" spans="1:13" hidden="1">
      <c r="A1881" s="88" t="str">
        <f>Solieusap!A166</f>
        <v>97</v>
      </c>
      <c r="B1881" s="88" t="str">
        <f>Solieusap!B166</f>
        <v>cb10</v>
      </c>
      <c r="C1881" s="88" t="str">
        <f>Solieusap!C166</f>
        <v>Combination</v>
      </c>
      <c r="D1881" s="88">
        <f>Solieusap!D166</f>
        <v>0</v>
      </c>
      <c r="E1881" s="19">
        <f>(Solieusap!E166)</f>
        <v>-1.0251999999999999</v>
      </c>
      <c r="F1881" s="19">
        <f>(Solieusap!F166)</f>
        <v>0.19040000000000001</v>
      </c>
      <c r="G1881" s="19">
        <f>(Solieusap!G166)</f>
        <v>24.969799999999999</v>
      </c>
      <c r="H1881" s="19">
        <f>(Solieusap!H166)</f>
        <v>-0.18831999999999999</v>
      </c>
      <c r="I1881" s="19">
        <f>(Solieusap!I166)</f>
        <v>-1.0286299999999999</v>
      </c>
      <c r="J1881" s="19">
        <f>(Solieusap!J166)</f>
        <v>3.46E-3</v>
      </c>
      <c r="K1881" s="19">
        <f t="shared" si="107"/>
        <v>-1.0251999999999999</v>
      </c>
      <c r="L1881" s="19">
        <f t="shared" si="108"/>
        <v>0.19040000000000001</v>
      </c>
      <c r="M1881" s="19">
        <f t="shared" si="109"/>
        <v>24.969799999999999</v>
      </c>
    </row>
    <row r="1882" spans="1:13" hidden="1">
      <c r="A1882" s="88" t="str">
        <f>Solieusap!A169</f>
        <v>97</v>
      </c>
      <c r="B1882" s="88" t="str">
        <f>Solieusap!B169</f>
        <v>cb13</v>
      </c>
      <c r="C1882" s="88" t="str">
        <f>Solieusap!C169</f>
        <v>Combination</v>
      </c>
      <c r="D1882" s="88">
        <f>Solieusap!D169</f>
        <v>0</v>
      </c>
      <c r="E1882" s="19">
        <f>(Solieusap!E169)</f>
        <v>-1.0259</v>
      </c>
      <c r="F1882" s="19">
        <f>(Solieusap!F169)</f>
        <v>0.2137</v>
      </c>
      <c r="G1882" s="19">
        <f>(Solieusap!G169)</f>
        <v>17.287199999999999</v>
      </c>
      <c r="H1882" s="19">
        <f>(Solieusap!H169)</f>
        <v>-0.22420999999999999</v>
      </c>
      <c r="I1882" s="19">
        <f>(Solieusap!I169)</f>
        <v>-1.0294399999999999</v>
      </c>
      <c r="J1882" s="19">
        <f>(Solieusap!J169)</f>
        <v>3.2799999999999999E-3</v>
      </c>
      <c r="K1882" s="19">
        <f t="shared" si="107"/>
        <v>-1.0259</v>
      </c>
      <c r="L1882" s="19">
        <f t="shared" si="108"/>
        <v>0.2137</v>
      </c>
      <c r="M1882" s="19">
        <f t="shared" si="109"/>
        <v>17.287199999999999</v>
      </c>
    </row>
    <row r="1883" spans="1:13" hidden="1">
      <c r="A1883" s="88" t="str">
        <f>Solieusap!A167</f>
        <v>97</v>
      </c>
      <c r="B1883" s="88" t="str">
        <f>Solieusap!B167</f>
        <v>cb11</v>
      </c>
      <c r="C1883" s="88" t="str">
        <f>Solieusap!C167</f>
        <v>Combination</v>
      </c>
      <c r="D1883" s="88">
        <f>Solieusap!D167</f>
        <v>0</v>
      </c>
      <c r="E1883" s="19">
        <f>(Solieusap!E167)</f>
        <v>-1.0268999999999999</v>
      </c>
      <c r="F1883" s="19">
        <f>(Solieusap!F167)</f>
        <v>0.23150000000000001</v>
      </c>
      <c r="G1883" s="19">
        <f>(Solieusap!G167)</f>
        <v>17.3414</v>
      </c>
      <c r="H1883" s="19">
        <f>(Solieusap!H167)</f>
        <v>-0.24922</v>
      </c>
      <c r="I1883" s="19">
        <f>(Solieusap!I167)</f>
        <v>-1.0308900000000001</v>
      </c>
      <c r="J1883" s="19">
        <f>(Solieusap!J167)</f>
        <v>3.2299999999999998E-3</v>
      </c>
      <c r="K1883" s="19">
        <f t="shared" si="107"/>
        <v>-1.0268999999999999</v>
      </c>
      <c r="L1883" s="19">
        <f t="shared" si="108"/>
        <v>0.23150000000000001</v>
      </c>
      <c r="M1883" s="19">
        <f t="shared" si="109"/>
        <v>17.3414</v>
      </c>
    </row>
    <row r="1884" spans="1:13" hidden="1">
      <c r="A1884" s="88" t="str">
        <f>Solieusap!A170</f>
        <v>97</v>
      </c>
      <c r="B1884" s="88" t="str">
        <f>Solieusap!B170</f>
        <v>cb14</v>
      </c>
      <c r="C1884" s="88" t="str">
        <f>Solieusap!C170</f>
        <v>Combination</v>
      </c>
      <c r="D1884" s="88">
        <f>Solieusap!D170</f>
        <v>0</v>
      </c>
      <c r="E1884" s="19">
        <f>(Solieusap!E170)</f>
        <v>-1.0271999999999999</v>
      </c>
      <c r="F1884" s="19">
        <f>(Solieusap!F170)</f>
        <v>0.23430000000000001</v>
      </c>
      <c r="G1884" s="19">
        <f>(Solieusap!G170)</f>
        <v>17.318100000000001</v>
      </c>
      <c r="H1884" s="19">
        <f>(Solieusap!H170)</f>
        <v>-0.25303999999999999</v>
      </c>
      <c r="I1884" s="19">
        <f>(Solieusap!I170)</f>
        <v>-1.03121</v>
      </c>
      <c r="J1884" s="19">
        <f>(Solieusap!J170)</f>
        <v>3.2200000000000002E-3</v>
      </c>
      <c r="K1884" s="19">
        <f t="shared" si="107"/>
        <v>-1.0271999999999999</v>
      </c>
      <c r="L1884" s="19">
        <f t="shared" si="108"/>
        <v>0.23430000000000001</v>
      </c>
      <c r="M1884" s="19">
        <f t="shared" si="109"/>
        <v>17.318100000000001</v>
      </c>
    </row>
    <row r="1885" spans="1:13" hidden="1">
      <c r="A1885" s="88" t="str">
        <f>Solieusap!A1638</f>
        <v>169</v>
      </c>
      <c r="B1885" s="88" t="str">
        <f>Solieusap!B1638</f>
        <v>cb10</v>
      </c>
      <c r="C1885" s="88" t="str">
        <f>Solieusap!C1638</f>
        <v>Combination</v>
      </c>
      <c r="D1885" s="88">
        <f>Solieusap!D1638</f>
        <v>0</v>
      </c>
      <c r="E1885" s="19">
        <f>(Solieusap!E1638)</f>
        <v>-1.0283</v>
      </c>
      <c r="F1885" s="19">
        <f>(Solieusap!F1638)</f>
        <v>-0.1159</v>
      </c>
      <c r="G1885" s="19">
        <f>(Solieusap!G1638)</f>
        <v>37.755000000000003</v>
      </c>
      <c r="H1885" s="19">
        <f>(Solieusap!H1638)</f>
        <v>8.4370000000000001E-2</v>
      </c>
      <c r="I1885" s="19">
        <f>(Solieusap!I1638)</f>
        <v>-1.0737699999999999</v>
      </c>
      <c r="J1885" s="19">
        <f>(Solieusap!J1638)</f>
        <v>3.4299999999999999E-3</v>
      </c>
      <c r="K1885" s="19">
        <f t="shared" si="107"/>
        <v>-1.0283</v>
      </c>
      <c r="L1885" s="19">
        <f t="shared" si="108"/>
        <v>-0.1159</v>
      </c>
      <c r="M1885" s="19">
        <f t="shared" si="109"/>
        <v>37.755000000000003</v>
      </c>
    </row>
    <row r="1886" spans="1:13" hidden="1">
      <c r="A1886" s="88" t="str">
        <f>Solieusap!A1639</f>
        <v>169</v>
      </c>
      <c r="B1886" s="88" t="str">
        <f>Solieusap!B1639</f>
        <v>cb11</v>
      </c>
      <c r="C1886" s="88" t="str">
        <f>Solieusap!C1639</f>
        <v>Combination</v>
      </c>
      <c r="D1886" s="88">
        <f>Solieusap!D1639</f>
        <v>0</v>
      </c>
      <c r="E1886" s="19">
        <f>(Solieusap!E1639)</f>
        <v>-1.0290999999999999</v>
      </c>
      <c r="F1886" s="19">
        <f>(Solieusap!F1639)</f>
        <v>-7.7799999999999994E-2</v>
      </c>
      <c r="G1886" s="19">
        <f>(Solieusap!G1639)</f>
        <v>17.4253</v>
      </c>
      <c r="H1886" s="19">
        <f>(Solieusap!H1639)</f>
        <v>2.6120000000000001E-2</v>
      </c>
      <c r="I1886" s="19">
        <f>(Solieusap!I1639)</f>
        <v>-1.0735699999999999</v>
      </c>
      <c r="J1886" s="19">
        <f>(Solieusap!J1639)</f>
        <v>3.1800000000000001E-3</v>
      </c>
      <c r="K1886" s="19">
        <f t="shared" si="107"/>
        <v>-1.0290999999999999</v>
      </c>
      <c r="L1886" s="19">
        <f t="shared" si="108"/>
        <v>-7.7799999999999994E-2</v>
      </c>
      <c r="M1886" s="19">
        <f t="shared" si="109"/>
        <v>17.4253</v>
      </c>
    </row>
    <row r="1887" spans="1:13" hidden="1">
      <c r="A1887" s="88" t="str">
        <f>Solieusap!A1642</f>
        <v>169</v>
      </c>
      <c r="B1887" s="88" t="str">
        <f>Solieusap!B1642</f>
        <v>cb14</v>
      </c>
      <c r="C1887" s="88" t="str">
        <f>Solieusap!C1642</f>
        <v>Combination</v>
      </c>
      <c r="D1887" s="88">
        <f>Solieusap!D1642</f>
        <v>0</v>
      </c>
      <c r="E1887" s="19">
        <f>(Solieusap!E1642)</f>
        <v>-1.0293000000000001</v>
      </c>
      <c r="F1887" s="19">
        <f>(Solieusap!F1642)</f>
        <v>-7.5600000000000001E-2</v>
      </c>
      <c r="G1887" s="19">
        <f>(Solieusap!G1642)</f>
        <v>17.331399999999999</v>
      </c>
      <c r="H1887" s="19">
        <f>(Solieusap!H1642)</f>
        <v>2.273E-2</v>
      </c>
      <c r="I1887" s="19">
        <f>(Solieusap!I1642)</f>
        <v>-1.07368</v>
      </c>
      <c r="J1887" s="19">
        <f>(Solieusap!J1642)</f>
        <v>3.1800000000000001E-3</v>
      </c>
      <c r="K1887" s="19">
        <f t="shared" si="107"/>
        <v>-1.0293000000000001</v>
      </c>
      <c r="L1887" s="19">
        <f t="shared" si="108"/>
        <v>-7.5600000000000001E-2</v>
      </c>
      <c r="M1887" s="19">
        <f t="shared" si="109"/>
        <v>17.331399999999999</v>
      </c>
    </row>
    <row r="1888" spans="1:13" hidden="1">
      <c r="A1888" s="88" t="str">
        <f>Solieusap!A1641</f>
        <v>169</v>
      </c>
      <c r="B1888" s="88" t="str">
        <f>Solieusap!B1641</f>
        <v>cb13</v>
      </c>
      <c r="C1888" s="88" t="str">
        <f>Solieusap!C1641</f>
        <v>Combination</v>
      </c>
      <c r="D1888" s="88">
        <f>Solieusap!D1641</f>
        <v>0</v>
      </c>
      <c r="E1888" s="19">
        <f>(Solieusap!E1641)</f>
        <v>-1.0298</v>
      </c>
      <c r="F1888" s="19">
        <f>(Solieusap!F1641)</f>
        <v>-9.6100000000000005E-2</v>
      </c>
      <c r="G1888" s="19">
        <f>(Solieusap!G1641)</f>
        <v>17.389299999999999</v>
      </c>
      <c r="H1888" s="19">
        <f>(Solieusap!H1641)</f>
        <v>5.1569999999999998E-2</v>
      </c>
      <c r="I1888" s="19">
        <f>(Solieusap!I1641)</f>
        <v>-1.0745100000000001</v>
      </c>
      <c r="J1888" s="19">
        <f>(Solieusap!J1641)</f>
        <v>3.2399999999999998E-3</v>
      </c>
      <c r="K1888" s="19">
        <f t="shared" si="107"/>
        <v>-1.0298</v>
      </c>
      <c r="L1888" s="19">
        <f t="shared" si="108"/>
        <v>-9.6100000000000005E-2</v>
      </c>
      <c r="M1888" s="19">
        <f t="shared" si="109"/>
        <v>17.389299999999999</v>
      </c>
    </row>
    <row r="1889" spans="1:13" hidden="1">
      <c r="A1889" s="88" t="str">
        <f>Solieusap!A1640</f>
        <v>169</v>
      </c>
      <c r="B1889" s="88" t="str">
        <f>Solieusap!B1640</f>
        <v>cb12</v>
      </c>
      <c r="C1889" s="88" t="str">
        <f>Solieusap!C1640</f>
        <v>Combination</v>
      </c>
      <c r="D1889" s="88">
        <f>Solieusap!D1640</f>
        <v>0</v>
      </c>
      <c r="E1889" s="19">
        <f>(Solieusap!E1640)</f>
        <v>-1.0309999999999999</v>
      </c>
      <c r="F1889" s="19">
        <f>(Solieusap!F1640)</f>
        <v>-0.1186</v>
      </c>
      <c r="G1889" s="19">
        <f>(Solieusap!G1640)</f>
        <v>17.301500000000001</v>
      </c>
      <c r="H1889" s="19">
        <f>(Solieusap!H1640)</f>
        <v>8.2890000000000005E-2</v>
      </c>
      <c r="I1889" s="19">
        <f>(Solieusap!I1640)</f>
        <v>-1.07592</v>
      </c>
      <c r="J1889" s="19">
        <f>(Solieusap!J1640)</f>
        <v>3.46E-3</v>
      </c>
      <c r="K1889" s="19">
        <f t="shared" si="107"/>
        <v>-1.0309999999999999</v>
      </c>
      <c r="L1889" s="19">
        <f t="shared" si="108"/>
        <v>-0.1186</v>
      </c>
      <c r="M1889" s="19">
        <f t="shared" si="109"/>
        <v>17.301500000000001</v>
      </c>
    </row>
    <row r="1890" spans="1:13" hidden="1">
      <c r="A1890" s="88" t="str">
        <f>Solieusap!A162</f>
        <v>97</v>
      </c>
      <c r="B1890" s="88" t="str">
        <f>Solieusap!B162</f>
        <v>cb6</v>
      </c>
      <c r="C1890" s="88" t="str">
        <f>Solieusap!C162</f>
        <v>Combination</v>
      </c>
      <c r="D1890" s="88">
        <f>Solieusap!D162</f>
        <v>0</v>
      </c>
      <c r="E1890" s="19">
        <f>(Solieusap!E162)</f>
        <v>-1.0806</v>
      </c>
      <c r="F1890" s="19">
        <f>(Solieusap!F162)</f>
        <v>0.2457</v>
      </c>
      <c r="G1890" s="19">
        <f>(Solieusap!G162)</f>
        <v>15.334199999999999</v>
      </c>
      <c r="H1890" s="19">
        <f>(Solieusap!H162)</f>
        <v>-0.27028999999999997</v>
      </c>
      <c r="I1890" s="19">
        <f>(Solieusap!I162)</f>
        <v>-1.09168</v>
      </c>
      <c r="J1890" s="19">
        <f>(Solieusap!J162)</f>
        <v>3.5699999999999998E-3</v>
      </c>
      <c r="K1890" s="19">
        <f t="shared" si="107"/>
        <v>-1.0806</v>
      </c>
      <c r="L1890" s="19">
        <f t="shared" si="108"/>
        <v>0.2457</v>
      </c>
      <c r="M1890" s="19">
        <f t="shared" si="109"/>
        <v>15.334199999999999</v>
      </c>
    </row>
    <row r="1891" spans="1:13" hidden="1">
      <c r="A1891" s="88" t="str">
        <f>Solieusap!A187</f>
        <v>97</v>
      </c>
      <c r="B1891" s="88" t="str">
        <f>Solieusap!B187</f>
        <v>BAO</v>
      </c>
      <c r="C1891" s="88" t="str">
        <f>Solieusap!C187</f>
        <v>Combination</v>
      </c>
      <c r="D1891" s="88" t="str">
        <f>Solieusap!D187</f>
        <v>Min</v>
      </c>
      <c r="E1891" s="19">
        <f>(Solieusap!E187)</f>
        <v>-1.0806</v>
      </c>
      <c r="F1891" s="19">
        <f>(Solieusap!F187)</f>
        <v>-0.61409999999999998</v>
      </c>
      <c r="G1891" s="19">
        <f>(Solieusap!G187)</f>
        <v>13.316800000000001</v>
      </c>
      <c r="H1891" s="19">
        <f>(Solieusap!H187)</f>
        <v>-0.83092999999999995</v>
      </c>
      <c r="I1891" s="19">
        <f>(Solieusap!I187)</f>
        <v>-1.09168</v>
      </c>
      <c r="J1891" s="19">
        <f>(Solieusap!J187)</f>
        <v>-3.2100000000000002E-3</v>
      </c>
      <c r="K1891" s="19">
        <f t="shared" si="107"/>
        <v>-1.0806</v>
      </c>
      <c r="L1891" s="19">
        <f t="shared" si="108"/>
        <v>-0.61409999999999998</v>
      </c>
      <c r="M1891" s="19">
        <f t="shared" si="109"/>
        <v>13.316800000000001</v>
      </c>
    </row>
    <row r="1892" spans="1:13" hidden="1">
      <c r="A1892" s="88" t="str">
        <f>Solieusap!A1634</f>
        <v>169</v>
      </c>
      <c r="B1892" s="88" t="str">
        <f>Solieusap!B1634</f>
        <v>cb6</v>
      </c>
      <c r="C1892" s="88" t="str">
        <f>Solieusap!C1634</f>
        <v>Combination</v>
      </c>
      <c r="D1892" s="88">
        <f>Solieusap!D1634</f>
        <v>0</v>
      </c>
      <c r="E1892" s="19">
        <f>(Solieusap!E1634)</f>
        <v>-1.0882000000000001</v>
      </c>
      <c r="F1892" s="19">
        <f>(Solieusap!F1634)</f>
        <v>-6.0199999999999997E-2</v>
      </c>
      <c r="G1892" s="19">
        <f>(Solieusap!G1634)</f>
        <v>15.2812</v>
      </c>
      <c r="H1892" s="19">
        <f>(Solieusap!H1634)</f>
        <v>1.9E-3</v>
      </c>
      <c r="I1892" s="19">
        <f>(Solieusap!I1634)</f>
        <v>-1.1434</v>
      </c>
      <c r="J1892" s="19">
        <f>(Solieusap!J1634)</f>
        <v>3.5100000000000001E-3</v>
      </c>
      <c r="K1892" s="19">
        <f t="shared" si="107"/>
        <v>-1.0882000000000001</v>
      </c>
      <c r="L1892" s="19">
        <f t="shared" si="108"/>
        <v>-6.0199999999999997E-2</v>
      </c>
      <c r="M1892" s="19">
        <f t="shared" si="109"/>
        <v>15.2812</v>
      </c>
    </row>
    <row r="1893" spans="1:13" hidden="1">
      <c r="A1893" s="88" t="str">
        <f>Solieusap!A1659</f>
        <v>169</v>
      </c>
      <c r="B1893" s="88" t="str">
        <f>Solieusap!B1659</f>
        <v>BAO</v>
      </c>
      <c r="C1893" s="88" t="str">
        <f>Solieusap!C1659</f>
        <v>Combination</v>
      </c>
      <c r="D1893" s="88" t="str">
        <f>Solieusap!D1659</f>
        <v>Min</v>
      </c>
      <c r="E1893" s="19">
        <f>(Solieusap!E1659)</f>
        <v>-1.0882000000000001</v>
      </c>
      <c r="F1893" s="19">
        <f>(Solieusap!F1659)</f>
        <v>-0.84650000000000003</v>
      </c>
      <c r="G1893" s="19">
        <f>(Solieusap!G1659)</f>
        <v>13.720700000000001</v>
      </c>
      <c r="H1893" s="19">
        <f>(Solieusap!H1659)</f>
        <v>-0.58418999999999999</v>
      </c>
      <c r="I1893" s="19">
        <f>(Solieusap!I1659)</f>
        <v>-1.1434</v>
      </c>
      <c r="J1893" s="19">
        <f>(Solieusap!J1659)</f>
        <v>-3.0999999999999999E-3</v>
      </c>
      <c r="K1893" s="19">
        <f t="shared" si="107"/>
        <v>-1.0882000000000001</v>
      </c>
      <c r="L1893" s="19">
        <f t="shared" si="108"/>
        <v>-0.84650000000000003</v>
      </c>
      <c r="M1893" s="19">
        <f t="shared" si="109"/>
        <v>13.720700000000001</v>
      </c>
    </row>
    <row r="1894" spans="1:13" hidden="1">
      <c r="A1894" s="88" t="str">
        <f>Solieusap!A1734</f>
        <v>297</v>
      </c>
      <c r="B1894" s="88" t="str">
        <f>Solieusap!B1734</f>
        <v>cb14</v>
      </c>
      <c r="C1894" s="88" t="str">
        <f>Solieusap!C1734</f>
        <v>Combination</v>
      </c>
      <c r="D1894" s="88">
        <f>Solieusap!D1734</f>
        <v>0</v>
      </c>
      <c r="E1894" s="19">
        <f>(Solieusap!E1734)</f>
        <v>-2.7785000000000002</v>
      </c>
      <c r="F1894" s="19">
        <f>(Solieusap!F1734)</f>
        <v>5.4408000000000003</v>
      </c>
      <c r="G1894" s="19">
        <f>(Solieusap!G1734)</f>
        <v>2.2387000000000001</v>
      </c>
      <c r="H1894" s="19">
        <f>(Solieusap!H1734)</f>
        <v>-0.34359000000000001</v>
      </c>
      <c r="I1894" s="19">
        <f>(Solieusap!I1734)</f>
        <v>-0.58020000000000005</v>
      </c>
      <c r="J1894" s="19">
        <f>(Solieusap!J1734)</f>
        <v>1.0178199999999999</v>
      </c>
      <c r="K1894" s="19">
        <f t="shared" si="107"/>
        <v>-2.7785000000000002</v>
      </c>
      <c r="L1894" s="19">
        <f t="shared" si="108"/>
        <v>5.4408000000000003</v>
      </c>
      <c r="M1894" s="19">
        <f t="shared" si="109"/>
        <v>2.2387000000000001</v>
      </c>
    </row>
    <row r="1895" spans="1:13" hidden="1">
      <c r="A1895" s="88" t="str">
        <f>Solieusap!A1731</f>
        <v>297</v>
      </c>
      <c r="B1895" s="88" t="str">
        <f>Solieusap!B1731</f>
        <v>cb11</v>
      </c>
      <c r="C1895" s="88" t="str">
        <f>Solieusap!C1731</f>
        <v>Combination</v>
      </c>
      <c r="D1895" s="88">
        <f>Solieusap!D1731</f>
        <v>0</v>
      </c>
      <c r="E1895" s="19">
        <f>(Solieusap!E1731)</f>
        <v>-2.7791999999999999</v>
      </c>
      <c r="F1895" s="19">
        <f>(Solieusap!F1731)</f>
        <v>5.4358000000000004</v>
      </c>
      <c r="G1895" s="19">
        <f>(Solieusap!G1731)</f>
        <v>2.2370000000000001</v>
      </c>
      <c r="H1895" s="19">
        <f>(Solieusap!H1731)</f>
        <v>-0.34157999999999999</v>
      </c>
      <c r="I1895" s="19">
        <f>(Solieusap!I1731)</f>
        <v>-0.58030000000000004</v>
      </c>
      <c r="J1895" s="19">
        <f>(Solieusap!J1731)</f>
        <v>1.0185900000000001</v>
      </c>
      <c r="K1895" s="19">
        <f t="shared" si="107"/>
        <v>-2.7791999999999999</v>
      </c>
      <c r="L1895" s="19">
        <f t="shared" si="108"/>
        <v>5.4358000000000004</v>
      </c>
      <c r="M1895" s="19">
        <f t="shared" si="109"/>
        <v>2.2370000000000001</v>
      </c>
    </row>
    <row r="1896" spans="1:13" hidden="1">
      <c r="A1896" s="88" t="str">
        <f>Solieusap!A1732</f>
        <v>297</v>
      </c>
      <c r="B1896" s="88" t="str">
        <f>Solieusap!B1732</f>
        <v>cb12</v>
      </c>
      <c r="C1896" s="88" t="str">
        <f>Solieusap!C1732</f>
        <v>Combination</v>
      </c>
      <c r="D1896" s="88">
        <f>Solieusap!D1732</f>
        <v>0</v>
      </c>
      <c r="E1896" s="19">
        <f>(Solieusap!E1732)</f>
        <v>-2.7806999999999999</v>
      </c>
      <c r="F1896" s="19">
        <f>(Solieusap!F1732)</f>
        <v>6.4431000000000003</v>
      </c>
      <c r="G1896" s="19">
        <f>(Solieusap!G1732)</f>
        <v>2.6953999999999998</v>
      </c>
      <c r="H1896" s="19">
        <f>(Solieusap!H1732)</f>
        <v>-0.28717999999999999</v>
      </c>
      <c r="I1896" s="19">
        <f>(Solieusap!I1732)</f>
        <v>-0.54645999999999995</v>
      </c>
      <c r="J1896" s="19">
        <f>(Solieusap!J1732)</f>
        <v>0.96511000000000002</v>
      </c>
      <c r="K1896" s="19">
        <f t="shared" si="107"/>
        <v>-2.7806999999999999</v>
      </c>
      <c r="L1896" s="19">
        <f t="shared" si="108"/>
        <v>6.4431000000000003</v>
      </c>
      <c r="M1896" s="19">
        <f t="shared" si="109"/>
        <v>2.6953999999999998</v>
      </c>
    </row>
    <row r="1897" spans="1:13" hidden="1">
      <c r="A1897" s="88" t="str">
        <f>Solieusap!A1730</f>
        <v>297</v>
      </c>
      <c r="B1897" s="88" t="str">
        <f>Solieusap!B1730</f>
        <v>cb10</v>
      </c>
      <c r="C1897" s="88" t="str">
        <f>Solieusap!C1730</f>
        <v>Combination</v>
      </c>
      <c r="D1897" s="88">
        <f>Solieusap!D1730</f>
        <v>0</v>
      </c>
      <c r="E1897" s="19">
        <f>(Solieusap!E1730)</f>
        <v>-2.7968000000000002</v>
      </c>
      <c r="F1897" s="19">
        <f>(Solieusap!F1730)</f>
        <v>6.4805000000000001</v>
      </c>
      <c r="G1897" s="19">
        <f>(Solieusap!G1730)</f>
        <v>2.7105000000000001</v>
      </c>
      <c r="H1897" s="19">
        <f>(Solieusap!H1730)</f>
        <v>-0.28827999999999998</v>
      </c>
      <c r="I1897" s="19">
        <f>(Solieusap!I1730)</f>
        <v>-0.54913000000000001</v>
      </c>
      <c r="J1897" s="19">
        <f>(Solieusap!J1730)</f>
        <v>0.97094999999999998</v>
      </c>
      <c r="K1897" s="19">
        <f t="shared" si="107"/>
        <v>-2.7968000000000002</v>
      </c>
      <c r="L1897" s="19">
        <f t="shared" si="108"/>
        <v>6.4805000000000001</v>
      </c>
      <c r="M1897" s="19">
        <f t="shared" si="109"/>
        <v>2.7105000000000001</v>
      </c>
    </row>
    <row r="1898" spans="1:13" hidden="1">
      <c r="A1898" s="88" t="str">
        <f>Solieusap!A1733</f>
        <v>297</v>
      </c>
      <c r="B1898" s="88" t="str">
        <f>Solieusap!B1733</f>
        <v>cb13</v>
      </c>
      <c r="C1898" s="88" t="str">
        <f>Solieusap!C1733</f>
        <v>Combination</v>
      </c>
      <c r="D1898" s="88">
        <f>Solieusap!D1733</f>
        <v>0</v>
      </c>
      <c r="E1898" s="19">
        <f>(Solieusap!E1733)</f>
        <v>-2.8102</v>
      </c>
      <c r="F1898" s="19">
        <f>(Solieusap!F1733)</f>
        <v>5.8794000000000004</v>
      </c>
      <c r="G1898" s="19">
        <f>(Solieusap!G1733)</f>
        <v>2.4394</v>
      </c>
      <c r="H1898" s="19">
        <f>(Solieusap!H1733)</f>
        <v>-0.31525999999999998</v>
      </c>
      <c r="I1898" s="19">
        <f>(Solieusap!I1733)</f>
        <v>-0.57133999999999996</v>
      </c>
      <c r="J1898" s="19">
        <f>(Solieusap!J1733)</f>
        <v>1.01227</v>
      </c>
      <c r="K1898" s="19">
        <f t="shared" si="107"/>
        <v>-2.8102</v>
      </c>
      <c r="L1898" s="19">
        <f t="shared" si="108"/>
        <v>5.8794000000000004</v>
      </c>
      <c r="M1898" s="19">
        <f t="shared" si="109"/>
        <v>2.4394</v>
      </c>
    </row>
    <row r="1899" spans="1:13" hidden="1">
      <c r="A1899" s="88" t="str">
        <f>Solieusap!A1687</f>
        <v>296</v>
      </c>
      <c r="B1899" s="88" t="str">
        <f>Solieusap!B1687</f>
        <v>cb13</v>
      </c>
      <c r="C1899" s="88" t="str">
        <f>Solieusap!C1687</f>
        <v>Combination</v>
      </c>
      <c r="D1899" s="88">
        <f>Solieusap!D1687</f>
        <v>0</v>
      </c>
      <c r="E1899" s="19">
        <f>(Solieusap!E1687)</f>
        <v>-2.8447</v>
      </c>
      <c r="F1899" s="19">
        <f>(Solieusap!F1687)</f>
        <v>-4.7636000000000003</v>
      </c>
      <c r="G1899" s="19">
        <f>(Solieusap!G1687)</f>
        <v>-1.972</v>
      </c>
      <c r="H1899" s="19">
        <f>(Solieusap!H1687)</f>
        <v>0.28721000000000002</v>
      </c>
      <c r="I1899" s="19">
        <f>(Solieusap!I1687)</f>
        <v>-0.60663999999999996</v>
      </c>
      <c r="J1899" s="19">
        <f>(Solieusap!J1687)</f>
        <v>1.0922099999999999</v>
      </c>
      <c r="K1899" s="19">
        <f t="shared" si="107"/>
        <v>-2.8447</v>
      </c>
      <c r="L1899" s="19">
        <f t="shared" si="108"/>
        <v>-4.7636000000000003</v>
      </c>
      <c r="M1899" s="19">
        <f t="shared" si="109"/>
        <v>-1.972</v>
      </c>
    </row>
    <row r="1900" spans="1:13" hidden="1">
      <c r="A1900" s="88" t="str">
        <f>Solieusap!A1686</f>
        <v>296</v>
      </c>
      <c r="B1900" s="88" t="str">
        <f>Solieusap!B1686</f>
        <v>cb12</v>
      </c>
      <c r="C1900" s="88" t="str">
        <f>Solieusap!C1686</f>
        <v>Combination</v>
      </c>
      <c r="D1900" s="88">
        <f>Solieusap!D1686</f>
        <v>0</v>
      </c>
      <c r="E1900" s="19">
        <f>(Solieusap!E1686)</f>
        <v>-2.8740000000000001</v>
      </c>
      <c r="F1900" s="19">
        <f>(Solieusap!F1686)</f>
        <v>-4.1997</v>
      </c>
      <c r="G1900" s="19">
        <f>(Solieusap!G1686)</f>
        <v>-1.7159</v>
      </c>
      <c r="H1900" s="19">
        <f>(Solieusap!H1686)</f>
        <v>0.31526999999999999</v>
      </c>
      <c r="I1900" s="19">
        <f>(Solieusap!I1686)</f>
        <v>-0.63149999999999995</v>
      </c>
      <c r="J1900" s="19">
        <f>(Solieusap!J1686)</f>
        <v>1.13933</v>
      </c>
      <c r="K1900" s="19">
        <f t="shared" si="107"/>
        <v>-2.8740000000000001</v>
      </c>
      <c r="L1900" s="19">
        <f t="shared" si="108"/>
        <v>-4.1997</v>
      </c>
      <c r="M1900" s="19">
        <f t="shared" si="109"/>
        <v>-1.7159</v>
      </c>
    </row>
    <row r="1901" spans="1:13" hidden="1">
      <c r="A1901" s="88" t="str">
        <f>Solieusap!A1685</f>
        <v>296</v>
      </c>
      <c r="B1901" s="88" t="str">
        <f>Solieusap!B1685</f>
        <v>cb11</v>
      </c>
      <c r="C1901" s="88" t="str">
        <f>Solieusap!C1685</f>
        <v>Combination</v>
      </c>
      <c r="D1901" s="88">
        <f>Solieusap!D1685</f>
        <v>0</v>
      </c>
      <c r="E1901" s="19">
        <f>(Solieusap!E1685)</f>
        <v>-2.8757999999999999</v>
      </c>
      <c r="F1901" s="19">
        <f>(Solieusap!F1685)</f>
        <v>-5.2073999999999998</v>
      </c>
      <c r="G1901" s="19">
        <f>(Solieusap!G1685)</f>
        <v>-2.1745000000000001</v>
      </c>
      <c r="H1901" s="19">
        <f>(Solieusap!H1685)</f>
        <v>0.26090000000000002</v>
      </c>
      <c r="I1901" s="19">
        <f>(Solieusap!I1685)</f>
        <v>-0.59770999999999996</v>
      </c>
      <c r="J1901" s="19">
        <f>(Solieusap!J1685)</f>
        <v>1.0859399999999999</v>
      </c>
      <c r="K1901" s="19">
        <f t="shared" si="107"/>
        <v>-2.8757999999999999</v>
      </c>
      <c r="L1901" s="19">
        <f t="shared" si="108"/>
        <v>-5.2073999999999998</v>
      </c>
      <c r="M1901" s="19">
        <f t="shared" si="109"/>
        <v>-2.1745000000000001</v>
      </c>
    </row>
    <row r="1902" spans="1:13" hidden="1">
      <c r="A1902" s="88" t="str">
        <f>Solieusap!A1688</f>
        <v>296</v>
      </c>
      <c r="B1902" s="88" t="str">
        <f>Solieusap!B1688</f>
        <v>cb14</v>
      </c>
      <c r="C1902" s="88" t="str">
        <f>Solieusap!C1688</f>
        <v>Combination</v>
      </c>
      <c r="D1902" s="88">
        <f>Solieusap!D1688</f>
        <v>0</v>
      </c>
      <c r="E1902" s="19">
        <f>(Solieusap!E1688)</f>
        <v>-2.8763999999999998</v>
      </c>
      <c r="F1902" s="19">
        <f>(Solieusap!F1688)</f>
        <v>-5.2022000000000004</v>
      </c>
      <c r="G1902" s="19">
        <f>(Solieusap!G1688)</f>
        <v>-2.1728000000000001</v>
      </c>
      <c r="H1902" s="19">
        <f>(Solieusap!H1688)</f>
        <v>0.25888</v>
      </c>
      <c r="I1902" s="19">
        <f>(Solieusap!I1688)</f>
        <v>-0.59779000000000004</v>
      </c>
      <c r="J1902" s="19">
        <f>(Solieusap!J1688)</f>
        <v>1.08667</v>
      </c>
      <c r="K1902" s="19">
        <f t="shared" si="107"/>
        <v>-2.8763999999999998</v>
      </c>
      <c r="L1902" s="19">
        <f t="shared" si="108"/>
        <v>-5.2022000000000004</v>
      </c>
      <c r="M1902" s="19">
        <f t="shared" si="109"/>
        <v>-2.1728000000000001</v>
      </c>
    </row>
    <row r="1903" spans="1:13" hidden="1">
      <c r="A1903" s="88" t="str">
        <f>Solieusap!A1684</f>
        <v>296</v>
      </c>
      <c r="B1903" s="88" t="str">
        <f>Solieusap!B1684</f>
        <v>cb10</v>
      </c>
      <c r="C1903" s="88" t="str">
        <f>Solieusap!C1684</f>
        <v>Combination</v>
      </c>
      <c r="D1903" s="88">
        <f>Solieusap!D1684</f>
        <v>0</v>
      </c>
      <c r="E1903" s="19">
        <f>(Solieusap!E1684)</f>
        <v>-2.8795000000000002</v>
      </c>
      <c r="F1903" s="19">
        <f>(Solieusap!F1684)</f>
        <v>-4.1988000000000003</v>
      </c>
      <c r="G1903" s="19">
        <f>(Solieusap!G1684)</f>
        <v>-1.7161</v>
      </c>
      <c r="H1903" s="19">
        <f>(Solieusap!H1684)</f>
        <v>0.31609999999999999</v>
      </c>
      <c r="I1903" s="19">
        <f>(Solieusap!I1684)</f>
        <v>-0.63297000000000003</v>
      </c>
      <c r="J1903" s="19">
        <f>(Solieusap!J1684)</f>
        <v>1.1409100000000001</v>
      </c>
      <c r="K1903" s="19">
        <f t="shared" si="107"/>
        <v>-2.8795000000000002</v>
      </c>
      <c r="L1903" s="19">
        <f t="shared" si="108"/>
        <v>-4.1988000000000003</v>
      </c>
      <c r="M1903" s="19">
        <f t="shared" si="109"/>
        <v>-1.7161</v>
      </c>
    </row>
    <row r="1904" spans="1:13" hidden="1">
      <c r="A1904" s="88" t="str">
        <f>Solieusap!A1726</f>
        <v>297</v>
      </c>
      <c r="B1904" s="88" t="str">
        <f>Solieusap!B1726</f>
        <v>cb6</v>
      </c>
      <c r="C1904" s="88" t="str">
        <f>Solieusap!C1726</f>
        <v>Combination</v>
      </c>
      <c r="D1904" s="88">
        <f>Solieusap!D1726</f>
        <v>0</v>
      </c>
      <c r="E1904" s="19">
        <f>(Solieusap!E1726)</f>
        <v>-3.0867</v>
      </c>
      <c r="F1904" s="19">
        <f>(Solieusap!F1726)</f>
        <v>5.9897</v>
      </c>
      <c r="G1904" s="19">
        <f>(Solieusap!G1726)</f>
        <v>2.4681999999999999</v>
      </c>
      <c r="H1904" s="19">
        <f>(Solieusap!H1726)</f>
        <v>-0.37147999999999998</v>
      </c>
      <c r="I1904" s="19">
        <f>(Solieusap!I1726)</f>
        <v>-0.64505000000000001</v>
      </c>
      <c r="J1904" s="19">
        <f>(Solieusap!J1726)</f>
        <v>1.1338200000000001</v>
      </c>
      <c r="K1904" s="19">
        <f t="shared" si="107"/>
        <v>-3.0867</v>
      </c>
      <c r="L1904" s="19">
        <f t="shared" si="108"/>
        <v>5.9897</v>
      </c>
      <c r="M1904" s="19">
        <f t="shared" si="109"/>
        <v>2.4681999999999999</v>
      </c>
    </row>
    <row r="1905" spans="1:13" hidden="1">
      <c r="A1905" s="88" t="str">
        <f>Solieusap!A1751</f>
        <v>297</v>
      </c>
      <c r="B1905" s="88" t="str">
        <f>Solieusap!B1751</f>
        <v>BAO</v>
      </c>
      <c r="C1905" s="88" t="str">
        <f>Solieusap!C1751</f>
        <v>Combination</v>
      </c>
      <c r="D1905" s="88" t="str">
        <f>Solieusap!D1751</f>
        <v>Min</v>
      </c>
      <c r="E1905" s="19">
        <f>(Solieusap!E1751)</f>
        <v>-3.0867</v>
      </c>
      <c r="F1905" s="19">
        <f>(Solieusap!F1751)</f>
        <v>-8.0236000000000001</v>
      </c>
      <c r="G1905" s="19">
        <f>(Solieusap!G1751)</f>
        <v>-2.8349000000000002</v>
      </c>
      <c r="H1905" s="19">
        <f>(Solieusap!H1751)</f>
        <v>-1.47559</v>
      </c>
      <c r="I1905" s="19">
        <f>(Solieusap!I1751)</f>
        <v>-0.64505000000000001</v>
      </c>
      <c r="J1905" s="19">
        <f>(Solieusap!J1751)</f>
        <v>-1.2024600000000001</v>
      </c>
      <c r="K1905" s="19">
        <f t="shared" si="107"/>
        <v>-3.0867</v>
      </c>
      <c r="L1905" s="19">
        <f t="shared" si="108"/>
        <v>-8.0236000000000001</v>
      </c>
      <c r="M1905" s="19">
        <f t="shared" si="109"/>
        <v>-2.8349000000000002</v>
      </c>
    </row>
    <row r="1906" spans="1:13" hidden="1">
      <c r="A1906" s="88" t="str">
        <f>Solieusap!A1714</f>
        <v>297</v>
      </c>
      <c r="B1906" s="88" t="str">
        <f>Solieusap!B1714</f>
        <v>GX</v>
      </c>
      <c r="C1906" s="88" t="str">
        <f>Solieusap!C1714</f>
        <v>LinStatic</v>
      </c>
      <c r="D1906" s="88">
        <f>Solieusap!D1714</f>
        <v>0</v>
      </c>
      <c r="E1906" s="19">
        <f>(Solieusap!E1714)</f>
        <v>-3.1392000000000002</v>
      </c>
      <c r="F1906" s="19">
        <f>(Solieusap!F1714)</f>
        <v>5.9114000000000004</v>
      </c>
      <c r="G1906" s="19">
        <f>(Solieusap!G1714)</f>
        <v>2.4508000000000001</v>
      </c>
      <c r="H1906" s="19">
        <f>(Solieusap!H1714)</f>
        <v>-0.33413999999999999</v>
      </c>
      <c r="I1906" s="19">
        <f>(Solieusap!I1714)</f>
        <v>-0.65434999999999999</v>
      </c>
      <c r="J1906" s="19">
        <f>(Solieusap!J1714)</f>
        <v>1.1692400000000001</v>
      </c>
      <c r="K1906" s="19">
        <f t="shared" si="107"/>
        <v>-3.1392000000000002</v>
      </c>
      <c r="L1906" s="19">
        <f t="shared" si="108"/>
        <v>5.9114000000000004</v>
      </c>
      <c r="M1906" s="19">
        <f t="shared" si="109"/>
        <v>2.4508000000000001</v>
      </c>
    </row>
    <row r="1907" spans="1:13" hidden="1">
      <c r="A1907" s="88" t="str">
        <f>Solieusap!A1668</f>
        <v>296</v>
      </c>
      <c r="B1907" s="88" t="str">
        <f>Solieusap!B1668</f>
        <v>GX</v>
      </c>
      <c r="C1907" s="88" t="str">
        <f>Solieusap!C1668</f>
        <v>LinStatic</v>
      </c>
      <c r="D1907" s="88">
        <f>Solieusap!D1668</f>
        <v>0</v>
      </c>
      <c r="E1907" s="19">
        <f>(Solieusap!E1668)</f>
        <v>-3.1396000000000002</v>
      </c>
      <c r="F1907" s="19">
        <f>(Solieusap!F1668)</f>
        <v>-5.9150999999999998</v>
      </c>
      <c r="G1907" s="19">
        <f>(Solieusap!G1668)</f>
        <v>-2.4521000000000002</v>
      </c>
      <c r="H1907" s="19">
        <f>(Solieusap!H1668)</f>
        <v>0.33494000000000002</v>
      </c>
      <c r="I1907" s="19">
        <f>(Solieusap!I1668)</f>
        <v>-0.65429999999999999</v>
      </c>
      <c r="J1907" s="19">
        <f>(Solieusap!J1668)</f>
        <v>1.1689499999999999</v>
      </c>
      <c r="K1907" s="19">
        <f t="shared" si="107"/>
        <v>-3.1396000000000002</v>
      </c>
      <c r="L1907" s="19">
        <f t="shared" si="108"/>
        <v>-5.9150999999999998</v>
      </c>
      <c r="M1907" s="19">
        <f t="shared" si="109"/>
        <v>-2.4521000000000002</v>
      </c>
    </row>
    <row r="1908" spans="1:13" hidden="1">
      <c r="A1908" s="88" t="str">
        <f>Solieusap!A1705</f>
        <v>296</v>
      </c>
      <c r="B1908" s="88" t="str">
        <f>Solieusap!B1705</f>
        <v>BAO</v>
      </c>
      <c r="C1908" s="88" t="str">
        <f>Solieusap!C1705</f>
        <v>Combination</v>
      </c>
      <c r="D1908" s="88" t="str">
        <f>Solieusap!D1705</f>
        <v>Min</v>
      </c>
      <c r="E1908" s="19">
        <f>(Solieusap!E1705)</f>
        <v>-3.1957</v>
      </c>
      <c r="F1908" s="19">
        <f>(Solieusap!F1705)</f>
        <v>-8.0223999999999993</v>
      </c>
      <c r="G1908" s="19">
        <f>(Solieusap!G1705)</f>
        <v>-2.8336999999999999</v>
      </c>
      <c r="H1908" s="19">
        <f>(Solieusap!H1705)</f>
        <v>-1.4753400000000001</v>
      </c>
      <c r="I1908" s="19">
        <f>(Solieusap!I1705)</f>
        <v>-0.66374</v>
      </c>
      <c r="J1908" s="19">
        <f>(Solieusap!J1705)</f>
        <v>-1.13192</v>
      </c>
      <c r="K1908" s="19">
        <f t="shared" si="107"/>
        <v>-3.1957</v>
      </c>
      <c r="L1908" s="19">
        <f t="shared" si="108"/>
        <v>-8.0223999999999993</v>
      </c>
      <c r="M1908" s="19">
        <f t="shared" si="109"/>
        <v>-2.8336999999999999</v>
      </c>
    </row>
    <row r="1909" spans="1:13" hidden="1">
      <c r="A1909" s="88" t="str">
        <f>Solieusap!A1680</f>
        <v>296</v>
      </c>
      <c r="B1909" s="88" t="str">
        <f>Solieusap!B1680</f>
        <v>cb6</v>
      </c>
      <c r="C1909" s="88" t="str">
        <f>Solieusap!C1680</f>
        <v>Combination</v>
      </c>
      <c r="D1909" s="88">
        <f>Solieusap!D1680</f>
        <v>0</v>
      </c>
      <c r="E1909" s="19">
        <f>(Solieusap!E1680)</f>
        <v>-3.1957</v>
      </c>
      <c r="F1909" s="19">
        <f>(Solieusap!F1680)</f>
        <v>-5.8353999999999999</v>
      </c>
      <c r="G1909" s="19">
        <f>(Solieusap!G1680)</f>
        <v>-2.4333</v>
      </c>
      <c r="H1909" s="19">
        <f>(Solieusap!H1680)</f>
        <v>0.29787000000000002</v>
      </c>
      <c r="I1909" s="19">
        <f>(Solieusap!I1680)</f>
        <v>-0.66374</v>
      </c>
      <c r="J1909" s="19">
        <f>(Solieusap!J1680)</f>
        <v>1.2043699999999999</v>
      </c>
      <c r="K1909" s="19">
        <f t="shared" si="107"/>
        <v>-3.1957</v>
      </c>
      <c r="L1909" s="19">
        <f t="shared" si="108"/>
        <v>-5.8353999999999999</v>
      </c>
      <c r="M1909" s="19">
        <f t="shared" si="109"/>
        <v>-2.4333</v>
      </c>
    </row>
  </sheetData>
  <autoFilter ref="A2:J1909" xr:uid="{48B8DDDD-33B7-45CA-8F5D-7B04E04F26DB}">
    <filterColumn colId="0">
      <filters>
        <filter val="91"/>
      </filters>
    </filterColumn>
    <sortState xmlns:xlrd2="http://schemas.microsoft.com/office/spreadsheetml/2017/richdata2" ref="A22:J1800">
      <sortCondition descending="1" ref="E2:E190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37AE-EA21-42D0-81EF-8C1E0DEF05AD}">
  <dimension ref="A1:AJ47"/>
  <sheetViews>
    <sheetView tabSelected="1" workbookViewId="0">
      <pane xSplit="1" topLeftCell="T1" activePane="topRight" state="frozen"/>
      <selection pane="topRight" activeCell="AG25" sqref="AG25"/>
    </sheetView>
  </sheetViews>
  <sheetFormatPr defaultRowHeight="14"/>
  <cols>
    <col min="1" max="3" width="9.08203125" style="8"/>
    <col min="4" max="4" width="9.08203125" style="8" customWidth="1"/>
    <col min="5" max="7" width="9.08203125" style="19"/>
    <col min="11" max="12" width="9.08203125" style="85"/>
    <col min="13" max="19" width="8.75" style="85"/>
    <col min="20" max="21" width="8.6640625" style="85"/>
    <col min="22" max="31" width="8.75" style="85"/>
    <col min="32" max="32" width="8.9140625" bestFit="1" customWidth="1"/>
  </cols>
  <sheetData>
    <row r="1" spans="1:36" ht="18.5" thickBot="1">
      <c r="A1" s="112" t="s">
        <v>41</v>
      </c>
      <c r="B1" s="112"/>
      <c r="C1" s="112"/>
      <c r="D1" s="113"/>
      <c r="E1" s="113"/>
      <c r="F1" s="113"/>
      <c r="G1" s="113"/>
      <c r="H1" t="s">
        <v>128</v>
      </c>
      <c r="I1" t="s">
        <v>127</v>
      </c>
      <c r="S1" s="85" t="s">
        <v>178</v>
      </c>
      <c r="T1" s="85">
        <f>[1]TinhMong!$B$88</f>
        <v>32.743354838709671</v>
      </c>
    </row>
    <row r="2" spans="1:36">
      <c r="A2" s="10" t="s">
        <v>36</v>
      </c>
      <c r="B2" s="76"/>
      <c r="C2" s="76"/>
      <c r="D2" s="11"/>
      <c r="E2" s="94" t="s">
        <v>124</v>
      </c>
      <c r="F2" s="95" t="s">
        <v>123</v>
      </c>
      <c r="G2" s="95" t="s">
        <v>46</v>
      </c>
      <c r="H2" t="s">
        <v>125</v>
      </c>
      <c r="I2" t="s">
        <v>126</v>
      </c>
      <c r="J2" t="s">
        <v>129</v>
      </c>
    </row>
    <row r="3" spans="1:36">
      <c r="A3" s="12" t="s">
        <v>38</v>
      </c>
      <c r="B3" s="77"/>
      <c r="C3" s="77"/>
      <c r="D3" s="13"/>
      <c r="E3" s="92" t="s">
        <v>119</v>
      </c>
      <c r="F3" s="92" t="s">
        <v>120</v>
      </c>
      <c r="G3" s="92" t="s">
        <v>121</v>
      </c>
      <c r="H3" s="92" t="s">
        <v>122</v>
      </c>
      <c r="I3" s="92" t="s">
        <v>3</v>
      </c>
      <c r="J3" s="92" t="s">
        <v>4</v>
      </c>
      <c r="K3" s="99"/>
      <c r="L3" s="99"/>
      <c r="M3" s="99"/>
      <c r="N3" s="99" t="s">
        <v>175</v>
      </c>
      <c r="O3" s="99" t="s">
        <v>126</v>
      </c>
      <c r="P3" s="99" t="s">
        <v>125</v>
      </c>
      <c r="Q3" s="99" t="s">
        <v>124</v>
      </c>
      <c r="R3" s="99" t="s">
        <v>123</v>
      </c>
      <c r="S3" s="114" t="s">
        <v>176</v>
      </c>
      <c r="T3" s="114"/>
      <c r="U3" s="99" t="s">
        <v>177</v>
      </c>
      <c r="V3" s="99" t="s">
        <v>46</v>
      </c>
      <c r="W3" s="99" t="s">
        <v>126</v>
      </c>
      <c r="X3" s="99" t="s">
        <v>125</v>
      </c>
      <c r="Y3" s="99" t="s">
        <v>124</v>
      </c>
      <c r="Z3" s="99" t="s">
        <v>123</v>
      </c>
      <c r="AA3" s="99"/>
      <c r="AB3" s="99"/>
      <c r="AC3" s="99"/>
      <c r="AD3" s="99"/>
      <c r="AE3" s="99"/>
    </row>
    <row r="4" spans="1:36" ht="14.5" thickBot="1">
      <c r="A4" s="14" t="s">
        <v>39</v>
      </c>
      <c r="B4" s="81"/>
      <c r="C4" s="81"/>
      <c r="D4" s="15"/>
      <c r="E4" s="93" t="s">
        <v>6</v>
      </c>
      <c r="F4" s="93" t="s">
        <v>6</v>
      </c>
      <c r="G4" s="93" t="s">
        <v>6</v>
      </c>
      <c r="H4" s="93" t="s">
        <v>7</v>
      </c>
      <c r="I4" s="93" t="s">
        <v>7</v>
      </c>
      <c r="J4" s="93" t="s">
        <v>7</v>
      </c>
      <c r="K4" s="100"/>
      <c r="L4" s="100"/>
      <c r="M4" s="100"/>
      <c r="N4" s="100"/>
      <c r="O4" s="100"/>
      <c r="P4" s="100"/>
      <c r="Q4" s="100"/>
      <c r="R4" s="100"/>
      <c r="S4" s="100">
        <v>1.2</v>
      </c>
      <c r="T4" s="100">
        <v>1.6</v>
      </c>
      <c r="U4" s="100"/>
      <c r="V4" s="100"/>
      <c r="W4" s="100"/>
      <c r="X4" s="100"/>
      <c r="Y4" s="100"/>
      <c r="Z4" s="100"/>
      <c r="AA4" s="100"/>
      <c r="AB4" s="100"/>
      <c r="AC4" s="100">
        <f>VLOOKUP(AE4,$A$5:$AA$44,27,0)</f>
        <v>3</v>
      </c>
      <c r="AD4" s="100" t="str">
        <f>"C"&amp;AC4</f>
        <v>C3</v>
      </c>
      <c r="AE4" s="135" t="s">
        <v>78</v>
      </c>
      <c r="AF4" s="100" t="s">
        <v>46</v>
      </c>
      <c r="AG4" s="100" t="s">
        <v>125</v>
      </c>
      <c r="AH4" s="100" t="s">
        <v>126</v>
      </c>
      <c r="AI4" s="100" t="s">
        <v>123</v>
      </c>
      <c r="AJ4" s="100" t="s">
        <v>124</v>
      </c>
    </row>
    <row r="5" spans="1:36" s="133" customFormat="1">
      <c r="A5" s="130" t="str">
        <f>Solieusap!A4</f>
        <v>91</v>
      </c>
      <c r="B5" s="134">
        <f>COUNTIF(Solieusap!A4:A2000,A5)</f>
        <v>46</v>
      </c>
      <c r="C5" s="129">
        <f>COUNTIF(Solieusap!A4:A2000,A5)</f>
        <v>46</v>
      </c>
      <c r="D5" s="129">
        <f>COUNTIF(Solieusap!A4:A2000,A5)</f>
        <v>46</v>
      </c>
      <c r="E5" s="131">
        <f t="array" ref="E5">MAX((Solieu!$A$4:$A$4000=$A5)*Solieu!E$4:E$4000)</f>
        <v>1.0811999999999999</v>
      </c>
      <c r="F5" s="131">
        <f t="array" ref="F5">MAX((Solieu!$A$4:$A$4000=$A5)*Solieu!F$4:F$4000)</f>
        <v>0.75109999999999999</v>
      </c>
      <c r="G5" s="131">
        <f t="array" ref="G5">MAX((Solieu!$A$4:$A$4000=$A5)*Solieu!G$4:G$4000)</f>
        <v>29.074000000000002</v>
      </c>
      <c r="H5" s="131">
        <f t="array" ref="H5">MAX((Solieu!$A$4:$A$4000=$A5)*Solieu!H$4:H$4000)</f>
        <v>0.83650000000000002</v>
      </c>
      <c r="I5" s="131">
        <f t="array" ref="I5">MAX((Solieu!$A$4:$A$4000=$A5)*Solieu!I$4:I$4000)</f>
        <v>1.0924400000000001</v>
      </c>
      <c r="J5" s="131">
        <f t="array" ref="J5">MAX((Solieu!$A$4:$A$4000=$A5)*Solieu!J$4:J$4000)</f>
        <v>3.3600000000000001E-3</v>
      </c>
      <c r="K5" s="131">
        <f>E5</f>
        <v>1.0811999999999999</v>
      </c>
      <c r="L5" s="131">
        <f>F5</f>
        <v>0.75109999999999999</v>
      </c>
      <c r="M5" s="131"/>
      <c r="N5" s="131">
        <f>G5</f>
        <v>29.074000000000002</v>
      </c>
      <c r="O5" s="131">
        <f>VLOOKUP(N5,Solieu!$G$4:$I$4000,2,)</f>
        <v>0.14024</v>
      </c>
      <c r="P5" s="131">
        <f>VLOOKUP(N5,Solieu!$G$4:$I$4000,3,)</f>
        <v>0.54979</v>
      </c>
      <c r="Q5" s="131">
        <f>VLOOKUP(N5,Solieu!$G$4:$N$4000,5,)</f>
        <v>0.62190000000000001</v>
      </c>
      <c r="R5" s="131">
        <f>VLOOKUP(N5,Solieu!$G$4:$N$4000,6,)</f>
        <v>-4.0899999999999999E-2</v>
      </c>
      <c r="S5" s="132">
        <f>$G5/$T$1*$S$4</f>
        <v>1.0655230709210639</v>
      </c>
      <c r="T5" s="132">
        <f>$G5/$T$1*$T$4</f>
        <v>1.420697427894752</v>
      </c>
      <c r="U5" s="131">
        <f>ROUNDUP(T5,0)</f>
        <v>2</v>
      </c>
      <c r="V5" s="131">
        <f>VLOOKUP(W5,Solieu!$H$4:$L$4000,5,0)</f>
        <v>-0.74529999999999996</v>
      </c>
      <c r="W5" s="131">
        <f>H5</f>
        <v>0.83650000000000002</v>
      </c>
      <c r="X5" s="131"/>
      <c r="Y5" s="131"/>
      <c r="Z5" s="131"/>
      <c r="AA5" s="136">
        <v>3</v>
      </c>
      <c r="AB5" s="131"/>
      <c r="AC5" s="131"/>
      <c r="AD5" s="131"/>
      <c r="AE5" s="131"/>
      <c r="AF5" s="131">
        <f>VLOOKUP($AE$4,$A$5:$L$37,7,0)</f>
        <v>29.074000000000002</v>
      </c>
      <c r="AG5" s="131">
        <f>VLOOKUP($AF$5,Solieu!$G$4:$M$1909,2,0)</f>
        <v>0.14024</v>
      </c>
      <c r="AH5" s="131">
        <f>VLOOKUP($AF$5,Solieu!$G$4:$M$1909,3,0)</f>
        <v>0.54979</v>
      </c>
      <c r="AI5" s="131">
        <f>VLOOKUP($AF$5,Solieu!$G$4:$M$1909,6,0)</f>
        <v>-4.0899999999999999E-2</v>
      </c>
      <c r="AJ5" s="131">
        <f>VLOOKUP($AF$5,Solieu!$G$4:$M$1909,5,0)</f>
        <v>0.62190000000000001</v>
      </c>
    </row>
    <row r="6" spans="1:36">
      <c r="A6" s="8" t="str">
        <f t="shared" ref="A6:A37" ca="1" si="0">INDIRECT("solieusap!A"&amp;B6)</f>
        <v>93</v>
      </c>
      <c r="B6" s="8">
        <f>C5+4</f>
        <v>50</v>
      </c>
      <c r="C6" s="8">
        <f>C5+4</f>
        <v>50</v>
      </c>
      <c r="D6" s="8">
        <f>D5+4</f>
        <v>50</v>
      </c>
      <c r="E6" s="19">
        <f t="array" aca="1" ref="E6" ca="1">MAX((Solieu!$A$4:$A$4000=$A6)*Solieu!E$4:E$4000)</f>
        <v>0.3553</v>
      </c>
      <c r="F6" s="19">
        <f t="array" aca="1" ref="F6" ca="1">MAX((Solieu!$A$4:$A$4000=$A6)*Solieu!F$4:F$4000)</f>
        <v>0.75270000000000004</v>
      </c>
      <c r="G6" s="108">
        <f t="array" aca="1" ref="G6" ca="1">MAX((Solieu!$A$4:$A$4000=$A6)*Solieu!G$4:G$4000)</f>
        <v>27.752800000000001</v>
      </c>
      <c r="H6" s="19">
        <f t="array" aca="1" ref="H6" ca="1">MAX((Solieu!$A$4:$A$4000=$A6)*Solieu!H$4:H$4000)</f>
        <v>0.81484999999999996</v>
      </c>
      <c r="I6" s="19">
        <f t="array" aca="1" ref="I6" ca="1">MAX((Solieu!$A$4:$A$4000=$A6)*Solieu!I$4:I$4000)</f>
        <v>0.53666999999999998</v>
      </c>
      <c r="J6" s="19">
        <f t="array" aca="1" ref="J6" ca="1">MAX((Solieu!$A$4:$A$4000=$A6)*Solieu!J$4:J$4000)</f>
        <v>2.0600000000000002E-3</v>
      </c>
      <c r="K6" s="19">
        <f t="shared" ref="K6:K37" ca="1" si="1">E6</f>
        <v>0.3553</v>
      </c>
      <c r="L6" s="19">
        <f t="shared" ref="L6:L37" ca="1" si="2">F6</f>
        <v>0.75270000000000004</v>
      </c>
      <c r="M6" s="19"/>
      <c r="N6" s="19">
        <f t="shared" ref="N6:N37" ca="1" si="3">G6</f>
        <v>27.752800000000001</v>
      </c>
      <c r="O6" s="19">
        <f ca="1">VLOOKUP(N6,Solieu!$G$4:$I$4000,2,)</f>
        <v>0.12346</v>
      </c>
      <c r="P6" s="19">
        <f ca="1">VLOOKUP(N6,Solieu!$G$4:$I$4000,3,)</f>
        <v>-0.58216999999999997</v>
      </c>
      <c r="Q6" s="19">
        <f ca="1">VLOOKUP(N6,Solieu!$G$4:$N$4000,5,)</f>
        <v>-0.64559999999999995</v>
      </c>
      <c r="R6" s="19">
        <f ca="1">VLOOKUP(N6,Solieu!$G$4:$N$4000,6,)</f>
        <v>-1.7299999999999999E-2</v>
      </c>
      <c r="S6" s="109">
        <f t="shared" ref="S6:S44" ca="1" si="4">$G6/$T$1*$S$4</f>
        <v>1.0171028645063664</v>
      </c>
      <c r="T6" s="109">
        <f t="shared" ref="T6:T44" ca="1" si="5">$G6/$T$1*$T$4</f>
        <v>1.3561371526751553</v>
      </c>
      <c r="U6" s="19">
        <f t="shared" ref="U6:U44" ca="1" si="6">ROUNDUP(T6,0)</f>
        <v>2</v>
      </c>
      <c r="V6" s="19">
        <f ca="1">VLOOKUP(W6,Solieu!$H$4:$L$4000,5,0)</f>
        <v>-0.72960000000000003</v>
      </c>
      <c r="W6" s="19">
        <f t="shared" ref="W6:W37" ca="1" si="7">H6</f>
        <v>0.81484999999999996</v>
      </c>
      <c r="X6" s="19"/>
      <c r="Y6" s="19"/>
      <c r="Z6" s="19"/>
      <c r="AA6" s="137">
        <v>4</v>
      </c>
      <c r="AB6" s="19"/>
      <c r="AC6" s="19"/>
      <c r="AD6" s="19"/>
      <c r="AE6" s="19"/>
      <c r="AF6" s="131">
        <f>VLOOKUP($AG$6,Solieu!$H$4:$M$1909,6,0)</f>
        <v>-1.2934000000000001</v>
      </c>
      <c r="AG6" s="19">
        <f>VLOOKUP($AE$4,$A$5:$L$37,8,0)</f>
        <v>0.83650000000000002</v>
      </c>
      <c r="AH6" s="131">
        <f>VLOOKUP($AG$6,Solieu!$H$4:$M$1909,2,0)</f>
        <v>2.572E-2</v>
      </c>
      <c r="AI6" s="131">
        <f>VLOOKUP($AG$6,Solieu!$H$4:$M$1909,5,0)</f>
        <v>-0.74529999999999996</v>
      </c>
      <c r="AJ6" s="131">
        <f>VLOOKUP($AG$6,Solieu!$H$4:$M$1909,4,0)</f>
        <v>1.7299999999999999E-2</v>
      </c>
    </row>
    <row r="7" spans="1:36">
      <c r="A7" s="8" t="str">
        <f t="shared" ca="1" si="0"/>
        <v>95</v>
      </c>
      <c r="B7" s="16">
        <f ca="1">COUNTIF(Solieusap!A4:A2000,A6)+B6</f>
        <v>96</v>
      </c>
      <c r="C7" s="16">
        <f ca="1">COUNTIF(Solieusap!A4:A2000,A6)+B6</f>
        <v>96</v>
      </c>
      <c r="D7" s="16">
        <f ca="1">COUNTIF(Solieusap!A4:A200,A6)+D6</f>
        <v>96</v>
      </c>
      <c r="E7" s="19">
        <f t="array" aca="1" ref="E7" ca="1">MAX((Solieu!$A$4:$A$4000=$A7)*Solieu!E$4:E$4000)</f>
        <v>0.90820000000000001</v>
      </c>
      <c r="F7" s="19">
        <f t="array" aca="1" ref="F7" ca="1">MAX((Solieu!$A$4:$A$4000=$A7)*Solieu!F$4:F$4000)</f>
        <v>0.753</v>
      </c>
      <c r="G7" s="108">
        <f t="array" aca="1" ref="G7" ca="1">MAX((Solieu!$A$4:$A$4000=$A7)*Solieu!G$4:G$4000)</f>
        <v>26.7333</v>
      </c>
      <c r="H7" s="19">
        <f t="array" aca="1" ref="H7" ca="1">MAX((Solieu!$A$4:$A$4000=$A7)*Solieu!H$4:H$4000)</f>
        <v>0.8145</v>
      </c>
      <c r="I7" s="19">
        <f t="array" aca="1" ref="I7" ca="1">MAX((Solieu!$A$4:$A$4000=$A7)*Solieu!I$4:I$4000)</f>
        <v>1.0321199999999999</v>
      </c>
      <c r="J7" s="19">
        <f t="array" aca="1" ref="J7" ca="1">MAX((Solieu!$A$4:$A$4000=$A7)*Solieu!J$4:J$4000)</f>
        <v>2.15E-3</v>
      </c>
      <c r="K7" s="19">
        <f t="shared" ca="1" si="1"/>
        <v>0.90820000000000001</v>
      </c>
      <c r="L7" s="19">
        <f t="shared" ca="1" si="2"/>
        <v>0.753</v>
      </c>
      <c r="M7" s="19"/>
      <c r="N7" s="19">
        <f t="shared" ca="1" si="3"/>
        <v>26.7333</v>
      </c>
      <c r="O7" s="19">
        <f ca="1">VLOOKUP(N7,Solieu!$G$4:$I$4000,2,)</f>
        <v>0.12105</v>
      </c>
      <c r="P7" s="19">
        <f ca="1">VLOOKUP(N7,Solieu!$G$4:$I$4000,3,)</f>
        <v>0.58321000000000001</v>
      </c>
      <c r="Q7" s="19">
        <f ca="1">VLOOKUP(N7,Solieu!$G$4:$N$4000,5,)</f>
        <v>0.64629999999999999</v>
      </c>
      <c r="R7" s="19">
        <f ca="1">VLOOKUP(N7,Solieu!$G$4:$N$4000,6,)</f>
        <v>-1.4999999999999999E-2</v>
      </c>
      <c r="S7" s="109">
        <f t="shared" ca="1" si="4"/>
        <v>0.97973955808812252</v>
      </c>
      <c r="T7" s="109">
        <f t="shared" ca="1" si="5"/>
        <v>1.3063194107841634</v>
      </c>
      <c r="U7" s="19">
        <f t="shared" ca="1" si="6"/>
        <v>2</v>
      </c>
      <c r="V7" s="19">
        <f ca="1">VLOOKUP(W7,Solieu!$H$4:$L$4000,5,0)</f>
        <v>-0.72919999999999996</v>
      </c>
      <c r="W7" s="19">
        <f t="shared" ca="1" si="7"/>
        <v>0.8145</v>
      </c>
      <c r="X7" s="19"/>
      <c r="Y7" s="19"/>
      <c r="Z7" s="19"/>
      <c r="AA7" s="137">
        <v>7</v>
      </c>
      <c r="AB7" s="19"/>
      <c r="AC7" s="19"/>
      <c r="AD7" s="135"/>
      <c r="AE7" s="135"/>
      <c r="AF7" s="131">
        <f>VLOOKUP($AH$7,Solieu!$I$4:$M$1909,5,0)</f>
        <v>24.658100000000001</v>
      </c>
      <c r="AG7" s="131">
        <f>VLOOKUP($AH$7,Solieu!$I$4:$O$1909,6,0)</f>
        <v>0.72621999999999998</v>
      </c>
      <c r="AH7" s="19">
        <f>VLOOKUP($AE$4,$A$5:$L$37,9,0)</f>
        <v>1.0924400000000001</v>
      </c>
      <c r="AI7" s="131">
        <f>VLOOKUP($AH$7,Solieu!$I$4:$M$1909,4,0)</f>
        <v>0.75109999999999999</v>
      </c>
      <c r="AJ7" s="131">
        <f>VLOOKUP($AH$7,Solieu!$I$4:$M$1909,3,0)</f>
        <v>1.0811999999999999</v>
      </c>
    </row>
    <row r="8" spans="1:36">
      <c r="A8" s="8" t="str">
        <f t="shared" ca="1" si="0"/>
        <v>97</v>
      </c>
      <c r="B8" s="16">
        <f ca="1">COUNTIF(Solieusap!A5:A2001,A7)+B7</f>
        <v>142</v>
      </c>
      <c r="C8" s="16">
        <f ca="1">COUNTIF(Solieusap!A5:A2001,A7)+D7</f>
        <v>142</v>
      </c>
      <c r="D8" s="16">
        <f ca="1">COUNTIF(Solieusap!A5:A201,A7)+D7</f>
        <v>142</v>
      </c>
      <c r="E8" s="19">
        <f t="array" aca="1" ref="E8" ca="1">MAX((Solieu!$A$4:$A$4000=$A8)*Solieu!E$4:E$4000)</f>
        <v>0.59730000000000005</v>
      </c>
      <c r="F8" s="19">
        <f t="array" aca="1" ref="F8" ca="1">MAX((Solieu!$A$4:$A$4000=$A8)*Solieu!F$4:F$4000)</f>
        <v>0.75309999999999999</v>
      </c>
      <c r="G8" s="108">
        <f t="array" aca="1" ref="G8" ca="1">MAX((Solieu!$A$4:$A$4000=$A8)*Solieu!G$4:G$4000)</f>
        <v>28.139399999999998</v>
      </c>
      <c r="H8" s="19">
        <f t="array" aca="1" ref="H8" ca="1">MAX((Solieu!$A$4:$A$4000=$A8)*Solieu!H$4:H$4000)</f>
        <v>0.83635000000000004</v>
      </c>
      <c r="I8" s="19">
        <f t="array" aca="1" ref="I8" ca="1">MAX((Solieu!$A$4:$A$4000=$A8)*Solieu!I$4:I$4000)</f>
        <v>0.63095000000000001</v>
      </c>
      <c r="J8" s="19">
        <f t="array" aca="1" ref="J8" ca="1">MAX((Solieu!$A$4:$A$4000=$A8)*Solieu!J$4:J$4000)</f>
        <v>3.5699999999999998E-3</v>
      </c>
      <c r="K8" s="19">
        <f t="shared" ca="1" si="1"/>
        <v>0.59730000000000005</v>
      </c>
      <c r="L8" s="19">
        <f t="shared" ca="1" si="2"/>
        <v>0.75309999999999999</v>
      </c>
      <c r="M8" s="19"/>
      <c r="N8" s="19">
        <f t="shared" ca="1" si="3"/>
        <v>28.139399999999998</v>
      </c>
      <c r="O8" s="19">
        <f ca="1">VLOOKUP(N8,Solieu!$G$4:$I$4000,2,)</f>
        <v>0.13496</v>
      </c>
      <c r="P8" s="19">
        <f ca="1">VLOOKUP(N8,Solieu!$G$4:$I$4000,3,)</f>
        <v>-0.54829000000000006</v>
      </c>
      <c r="Q8" s="19">
        <f ca="1">VLOOKUP(N8,Solieu!$G$4:$N$4000,5,)</f>
        <v>-0.62070000000000003</v>
      </c>
      <c r="R8" s="19">
        <f ca="1">VLOOKUP(N8,Solieu!$G$4:$N$4000,6,)</f>
        <v>-3.5499999999999997E-2</v>
      </c>
      <c r="S8" s="109">
        <f t="shared" ca="1" si="4"/>
        <v>1.031271235532647</v>
      </c>
      <c r="T8" s="109">
        <f t="shared" ca="1" si="5"/>
        <v>1.3750283140435293</v>
      </c>
      <c r="U8" s="19">
        <f t="shared" ca="1" si="6"/>
        <v>2</v>
      </c>
      <c r="V8" s="19">
        <f ca="1">VLOOKUP(W8,Solieu!$H$4:$L$4000,5,0)</f>
        <v>-0.74509999999999998</v>
      </c>
      <c r="W8" s="19">
        <f t="shared" ca="1" si="7"/>
        <v>0.83635000000000004</v>
      </c>
      <c r="X8" s="19"/>
      <c r="Y8" s="19"/>
      <c r="Z8" s="19"/>
      <c r="AA8" s="137">
        <v>8</v>
      </c>
      <c r="AB8" s="19"/>
      <c r="AC8" s="19"/>
      <c r="AD8" s="19"/>
      <c r="AE8" s="19"/>
      <c r="AF8" s="131">
        <f>VLOOKUP($AI$8,Solieu!$E$4:$O$1909,3,0)</f>
        <v>24.658100000000001</v>
      </c>
      <c r="AG8" s="131">
        <f>VLOOKUP($AI$8,Solieu!$E$4:$O$1909,4,0)</f>
        <v>0.72621999999999998</v>
      </c>
      <c r="AH8" s="131">
        <f>VLOOKUP($AI$8,Solieu!$E$4:$O$1909,5,0)</f>
        <v>1.0924400000000001</v>
      </c>
      <c r="AI8" s="19">
        <f>VLOOKUP($AE$4,$A$5:$L$37,5,0)</f>
        <v>1.0811999999999999</v>
      </c>
      <c r="AJ8" s="131">
        <f>VLOOKUP($AI$8,Solieu!$E$4:$O$1909,2,0)</f>
        <v>0.75109999999999999</v>
      </c>
    </row>
    <row r="9" spans="1:36">
      <c r="A9" s="8" t="str">
        <f t="shared" ca="1" si="0"/>
        <v>99</v>
      </c>
      <c r="B9" s="16">
        <f ca="1">COUNTIF(Solieusap!A6:A2002,A8)+B8</f>
        <v>188</v>
      </c>
      <c r="C9" s="16">
        <f ca="1">COUNTIF(Solieusap!A6:A2002,A8)+D8</f>
        <v>188</v>
      </c>
      <c r="D9" s="16">
        <f ca="1">COUNTIF(Solieusap!A6:A202,A8)+D8</f>
        <v>188</v>
      </c>
      <c r="E9" s="19">
        <f t="array" aca="1" ref="E9" ca="1">MAX((Solieu!$A$4:$A$4000=$A9)*Solieu!E$4:E$4000)</f>
        <v>0.59150000000000003</v>
      </c>
      <c r="F9" s="19">
        <f t="array" aca="1" ref="F9" ca="1">MAX((Solieu!$A$4:$A$4000=$A9)*Solieu!F$4:F$4000)</f>
        <v>0.51180000000000003</v>
      </c>
      <c r="G9" s="19">
        <f t="array" aca="1" ref="G9" ca="1">MAX((Solieu!$A$4:$A$4000=$A9)*Solieu!G$4:G$4000)</f>
        <v>33.214100000000002</v>
      </c>
      <c r="H9" s="19">
        <f t="array" aca="1" ref="H9" ca="1">MAX((Solieu!$A$4:$A$4000=$A9)*Solieu!H$4:H$4000)</f>
        <v>0.84465999999999997</v>
      </c>
      <c r="I9" s="19">
        <f t="array" aca="1" ref="I9" ca="1">MAX((Solieu!$A$4:$A$4000=$A9)*Solieu!I$4:I$4000)</f>
        <v>0.66713999999999996</v>
      </c>
      <c r="J9" s="19">
        <f t="array" aca="1" ref="J9" ca="1">MAX((Solieu!$A$4:$A$4000=$A9)*Solieu!J$4:J$4000)</f>
        <v>2.4099999999999998E-3</v>
      </c>
      <c r="K9" s="19">
        <f t="shared" ca="1" si="1"/>
        <v>0.59150000000000003</v>
      </c>
      <c r="L9" s="19">
        <f t="shared" ca="1" si="2"/>
        <v>0.51180000000000003</v>
      </c>
      <c r="M9" s="19"/>
      <c r="N9" s="19">
        <f t="shared" ca="1" si="3"/>
        <v>33.214100000000002</v>
      </c>
      <c r="O9" s="19">
        <f ca="1">VLOOKUP(N9,Solieu!$G$4:$I$4000,2,)</f>
        <v>0.31158999999999998</v>
      </c>
      <c r="P9" s="19">
        <f ca="1">VLOOKUP(N9,Solieu!$G$4:$I$4000,3,)</f>
        <v>9.8489999999999994E-2</v>
      </c>
      <c r="Q9" s="19">
        <f ca="1">VLOOKUP(N9,Solieu!$G$4:$N$4000,5,)</f>
        <v>0.1135</v>
      </c>
      <c r="R9" s="19">
        <f ca="1">VLOOKUP(N9,Solieu!$G$4:$N$4000,6,)</f>
        <v>-0.23269999999999999</v>
      </c>
      <c r="S9" s="109">
        <f t="shared" ca="1" si="4"/>
        <v>1.2172521782306978</v>
      </c>
      <c r="T9" s="109">
        <f t="shared" ca="1" si="5"/>
        <v>1.6230029043075971</v>
      </c>
      <c r="U9" s="19">
        <f t="shared" ca="1" si="6"/>
        <v>2</v>
      </c>
      <c r="V9" s="19">
        <f ca="1">VLOOKUP(W9,Solieu!$H$4:$L$4000,5,0)</f>
        <v>0.4884</v>
      </c>
      <c r="W9" s="19">
        <f t="shared" ca="1" si="7"/>
        <v>0.84465999999999997</v>
      </c>
      <c r="X9" s="19"/>
      <c r="Y9" s="19"/>
      <c r="Z9" s="19"/>
      <c r="AA9" s="137">
        <v>9</v>
      </c>
      <c r="AB9" s="19"/>
      <c r="AC9" s="19"/>
      <c r="AD9" s="19"/>
      <c r="AE9" s="19"/>
      <c r="AF9" s="131">
        <f>VLOOKUP($AJ$9,Solieu!$F$4:$O$1909,2,0)</f>
        <v>24.658100000000001</v>
      </c>
      <c r="AG9" s="131">
        <f>VLOOKUP($AJ$9,Solieu!$F$4:$O$1909,3,0)</f>
        <v>0.72621999999999998</v>
      </c>
      <c r="AH9" s="131">
        <f>VLOOKUP($AJ$9,Solieu!$F$4:$O$1909,4,0)</f>
        <v>1.0924400000000001</v>
      </c>
      <c r="AI9" s="131">
        <f>VLOOKUP($AJ$9,Solieu!$F$4:$O$1909,6,0)</f>
        <v>1.0811999999999999</v>
      </c>
      <c r="AJ9" s="19">
        <f>VLOOKUP($AE$4,$A$5:$L$37,6,0)</f>
        <v>0.75109999999999999</v>
      </c>
    </row>
    <row r="10" spans="1:36">
      <c r="A10" s="8" t="str">
        <f t="shared" ca="1" si="0"/>
        <v>101</v>
      </c>
      <c r="B10" s="16">
        <f ca="1">COUNTIF(Solieusap!A7:A2003,A9)+B9</f>
        <v>234</v>
      </c>
      <c r="C10" s="16">
        <f ca="1">COUNTIF(Solieusap!A7:A2003,A9)+D9</f>
        <v>234</v>
      </c>
      <c r="D10" s="16">
        <f ca="1">COUNTIF(Solieusap!A7:A203,A9)+D9</f>
        <v>204</v>
      </c>
      <c r="E10" s="19">
        <f t="array" aca="1" ref="E10" ca="1">MAX((Solieu!$A$4:$A$4000=$A10)*Solieu!E$4:E$4000)</f>
        <v>0.4632</v>
      </c>
      <c r="F10" s="19">
        <f t="array" aca="1" ref="F10" ca="1">MAX((Solieu!$A$4:$A$4000=$A10)*Solieu!F$4:F$4000)</f>
        <v>0.499</v>
      </c>
      <c r="G10" s="19">
        <f t="array" aca="1" ref="G10" ca="1">MAX((Solieu!$A$4:$A$4000=$A10)*Solieu!G$4:G$4000)</f>
        <v>43.963000000000001</v>
      </c>
      <c r="H10" s="19">
        <f t="array" aca="1" ref="H10" ca="1">MAX((Solieu!$A$4:$A$4000=$A10)*Solieu!H$4:H$4000)</f>
        <v>0.86436999999999997</v>
      </c>
      <c r="I10" s="19">
        <f t="array" aca="1" ref="I10" ca="1">MAX((Solieu!$A$4:$A$4000=$A10)*Solieu!I$4:I$4000)</f>
        <v>0.64444000000000001</v>
      </c>
      <c r="J10" s="19">
        <f t="array" aca="1" ref="J10" ca="1">MAX((Solieu!$A$4:$A$4000=$A10)*Solieu!J$4:J$4000)</f>
        <v>3.3899999999999998E-3</v>
      </c>
      <c r="K10" s="19">
        <f t="shared" ca="1" si="1"/>
        <v>0.4632</v>
      </c>
      <c r="L10" s="19">
        <f t="shared" ca="1" si="2"/>
        <v>0.499</v>
      </c>
      <c r="M10" s="19"/>
      <c r="N10" s="19">
        <f t="shared" ca="1" si="3"/>
        <v>43.963000000000001</v>
      </c>
      <c r="O10" s="19">
        <f ca="1">VLOOKUP(N10,Solieu!$G$4:$I$4000,2,)</f>
        <v>0.36435000000000001</v>
      </c>
      <c r="P10" s="19">
        <f ca="1">VLOOKUP(N10,Solieu!$G$4:$I$4000,3,)</f>
        <v>-6.9440000000000002E-2</v>
      </c>
      <c r="Q10" s="19">
        <f ca="1">VLOOKUP(N10,Solieu!$G$4:$N$4000,5,)</f>
        <v>-7.4800000000000005E-2</v>
      </c>
      <c r="R10" s="19">
        <f ca="1">VLOOKUP(N10,Solieu!$G$4:$N$4000,6,)</f>
        <v>-0.28699999999999998</v>
      </c>
      <c r="S10" s="109">
        <f t="shared" ca="1" si="4"/>
        <v>1.6111849338550843</v>
      </c>
      <c r="T10" s="109">
        <f t="shared" ca="1" si="5"/>
        <v>2.1482465784734459</v>
      </c>
      <c r="U10" s="19">
        <f t="shared" ca="1" si="6"/>
        <v>3</v>
      </c>
      <c r="V10" s="19">
        <f ca="1">VLOOKUP(W10,Solieu!$H$4:$L$4000,5,0)</f>
        <v>0.4299</v>
      </c>
      <c r="W10" s="19">
        <f t="shared" ca="1" si="7"/>
        <v>0.86436999999999997</v>
      </c>
      <c r="X10" s="19"/>
      <c r="Y10" s="19"/>
      <c r="Z10" s="19"/>
      <c r="AA10" s="137">
        <v>10</v>
      </c>
      <c r="AB10" s="19"/>
      <c r="AC10" s="19"/>
      <c r="AD10" s="19"/>
      <c r="AE10" s="19"/>
      <c r="AF10" s="19"/>
      <c r="AG10" s="19"/>
      <c r="AH10" s="19"/>
      <c r="AI10" s="19"/>
      <c r="AJ10" s="19"/>
    </row>
    <row r="11" spans="1:36" s="98" customFormat="1">
      <c r="A11" s="96" t="str">
        <f t="shared" ca="1" si="0"/>
        <v>103</v>
      </c>
      <c r="B11" s="97">
        <f ca="1">COUNTIF(Solieusap!A8:A2004,A10)+B10</f>
        <v>280</v>
      </c>
      <c r="C11" s="97">
        <f ca="1">COUNTIF(Solieusap!A8:A2004,A10)+D10</f>
        <v>250</v>
      </c>
      <c r="D11" s="97">
        <f ca="1">COUNTIF(Solieusap!A8:A204,A10)+D10</f>
        <v>204</v>
      </c>
      <c r="E11" s="19">
        <f t="array" aca="1" ref="E11" ca="1">MAX((Solieu!$A$4:$A$4000=$A11)*Solieu!E$4:E$4000)</f>
        <v>0.57999999999999996</v>
      </c>
      <c r="F11" s="19">
        <f t="array" aca="1" ref="F11" ca="1">MAX((Solieu!$A$4:$A$4000=$A11)*Solieu!F$4:F$4000)</f>
        <v>0.62170000000000003</v>
      </c>
      <c r="G11" s="108">
        <f t="array" aca="1" ref="G11" ca="1">MAX((Solieu!$A$4:$A$4000=$A11)*Solieu!G$4:G$4000)</f>
        <v>29.1998</v>
      </c>
      <c r="H11" s="19">
        <f t="array" aca="1" ref="H11" ca="1">MAX((Solieu!$A$4:$A$4000=$A11)*Solieu!H$4:H$4000)</f>
        <v>0.84369000000000005</v>
      </c>
      <c r="I11" s="19">
        <f t="array" aca="1" ref="I11" ca="1">MAX((Solieu!$A$4:$A$4000=$A11)*Solieu!I$4:I$4000)</f>
        <v>0.74805999999999995</v>
      </c>
      <c r="J11" s="19">
        <f t="array" aca="1" ref="J11" ca="1">MAX((Solieu!$A$4:$A$4000=$A11)*Solieu!J$4:J$4000)</f>
        <v>2.5699999999999998E-3</v>
      </c>
      <c r="K11" s="19">
        <f t="shared" ca="1" si="1"/>
        <v>0.57999999999999996</v>
      </c>
      <c r="L11" s="19">
        <f t="shared" ca="1" si="2"/>
        <v>0.62170000000000003</v>
      </c>
      <c r="M11" s="19"/>
      <c r="N11" s="19">
        <f t="shared" ca="1" si="3"/>
        <v>29.1998</v>
      </c>
      <c r="O11" s="19">
        <f ca="1">VLOOKUP(N11,Solieu!$G$4:$I$4000,2,)</f>
        <v>0.31669999999999998</v>
      </c>
      <c r="P11" s="19">
        <f ca="1">VLOOKUP(N11,Solieu!$G$4:$I$4000,3,)</f>
        <v>0.15809000000000001</v>
      </c>
      <c r="Q11" s="19">
        <f ca="1">VLOOKUP(N11,Solieu!$G$4:$N$4000,5,)</f>
        <v>0.17960000000000001</v>
      </c>
      <c r="R11" s="19">
        <f ca="1">VLOOKUP(N11,Solieu!$G$4:$N$4000,6,)</f>
        <v>-0.23119999999999999</v>
      </c>
      <c r="S11" s="109">
        <f t="shared" ca="1" si="4"/>
        <v>1.0701334720465321</v>
      </c>
      <c r="T11" s="109">
        <f t="shared" ca="1" si="5"/>
        <v>1.4268446293953763</v>
      </c>
      <c r="U11" s="19">
        <f t="shared" ca="1" si="6"/>
        <v>2</v>
      </c>
      <c r="V11" s="19">
        <f ca="1">VLOOKUP(W11,Solieu!$H$4:$L$4000,5,0)</f>
        <v>0.61260000000000003</v>
      </c>
      <c r="W11" s="19">
        <f t="shared" ca="1" si="7"/>
        <v>0.84369000000000005</v>
      </c>
      <c r="X11" s="19"/>
      <c r="Y11" s="19"/>
      <c r="Z11" s="19"/>
      <c r="AA11" s="137">
        <v>11</v>
      </c>
      <c r="AB11" s="19"/>
      <c r="AC11" s="19"/>
      <c r="AD11" s="19"/>
      <c r="AE11" s="19"/>
    </row>
    <row r="12" spans="1:36">
      <c r="A12" s="8" t="str">
        <f t="shared" ca="1" si="0"/>
        <v>107</v>
      </c>
      <c r="B12" s="16">
        <f ca="1">COUNTIF(Solieusap!A9:A2005,A11)+B11</f>
        <v>326</v>
      </c>
      <c r="C12" s="16">
        <f ca="1">COUNTIF(Solieusap!A9:A2005,A11)+D11</f>
        <v>250</v>
      </c>
      <c r="D12" s="16">
        <f ca="1">COUNTIF(Solieusap!A9:A205,A11)+D11</f>
        <v>204</v>
      </c>
      <c r="E12" s="19">
        <f t="array" aca="1" ref="E12" ca="1">MAX((Solieu!$A$4:$A$4000=$A12)*Solieu!E$4:E$4000)</f>
        <v>0.42220000000000002</v>
      </c>
      <c r="F12" s="19">
        <f t="array" aca="1" ref="F12" ca="1">MAX((Solieu!$A$4:$A$4000=$A12)*Solieu!F$4:F$4000)</f>
        <v>0.9284</v>
      </c>
      <c r="G12" s="19">
        <f t="array" aca="1" ref="G12" ca="1">MAX((Solieu!$A$4:$A$4000=$A12)*Solieu!G$4:G$4000)</f>
        <v>41.052999999999997</v>
      </c>
      <c r="H12" s="19">
        <f t="array" aca="1" ref="H12" ca="1">MAX((Solieu!$A$4:$A$4000=$A12)*Solieu!H$4:H$4000)</f>
        <v>1.1206100000000001</v>
      </c>
      <c r="I12" s="19">
        <f t="array" aca="1" ref="I12" ca="1">MAX((Solieu!$A$4:$A$4000=$A12)*Solieu!I$4:I$4000)</f>
        <v>0.60451999999999995</v>
      </c>
      <c r="J12" s="19">
        <f t="array" aca="1" ref="J12" ca="1">MAX((Solieu!$A$4:$A$4000=$A12)*Solieu!J$4:J$4000)</f>
        <v>4.3299999999999996E-3</v>
      </c>
      <c r="K12" s="19">
        <f t="shared" ca="1" si="1"/>
        <v>0.42220000000000002</v>
      </c>
      <c r="L12" s="19">
        <f t="shared" ca="1" si="2"/>
        <v>0.9284</v>
      </c>
      <c r="M12" s="19"/>
      <c r="N12" s="19">
        <f t="shared" ca="1" si="3"/>
        <v>41.052999999999997</v>
      </c>
      <c r="O12" s="19">
        <f ca="1">VLOOKUP(N12,Solieu!$G$4:$I$4000,2,)</f>
        <v>0.67623999999999995</v>
      </c>
      <c r="P12" s="19">
        <f ca="1">VLOOKUP(N12,Solieu!$G$4:$I$4000,3,)</f>
        <v>-0.16944999999999999</v>
      </c>
      <c r="Q12" s="19">
        <f ca="1">VLOOKUP(N12,Solieu!$G$4:$N$4000,5,)</f>
        <v>-0.189</v>
      </c>
      <c r="R12" s="19">
        <f ca="1">VLOOKUP(N12,Solieu!$G$4:$N$4000,6,)</f>
        <v>-0.62880000000000003</v>
      </c>
      <c r="S12" s="109">
        <f t="shared" ca="1" si="4"/>
        <v>1.5045373402532307</v>
      </c>
      <c r="T12" s="109">
        <f t="shared" ca="1" si="5"/>
        <v>2.0060497870043075</v>
      </c>
      <c r="U12" s="19">
        <f t="shared" ca="1" si="6"/>
        <v>3</v>
      </c>
      <c r="V12" s="19">
        <f ca="1">VLOOKUP(W12,Solieu!$H$4:$L$4000,5,0)</f>
        <v>0.9284</v>
      </c>
      <c r="W12" s="19">
        <f t="shared" ca="1" si="7"/>
        <v>1.1206100000000001</v>
      </c>
      <c r="X12" s="19"/>
      <c r="Y12" s="19"/>
      <c r="Z12" s="19"/>
      <c r="AA12" s="137">
        <v>12</v>
      </c>
      <c r="AB12" s="19"/>
      <c r="AC12" s="19"/>
      <c r="AD12" s="19"/>
      <c r="AE12" s="19"/>
    </row>
    <row r="13" spans="1:36">
      <c r="A13" s="8" t="str">
        <f t="shared" ca="1" si="0"/>
        <v>111</v>
      </c>
      <c r="B13" s="16">
        <f ca="1">COUNTIF(Solieusap!A10:A2006,A12)+B12</f>
        <v>372</v>
      </c>
      <c r="C13" s="16">
        <f ca="1">COUNTIF(Solieusap!A10:A2006,A12)+D12</f>
        <v>250</v>
      </c>
      <c r="D13" s="16">
        <f ca="1">COUNTIF(Solieusap!A10:A206,A12)+D12</f>
        <v>204</v>
      </c>
      <c r="E13" s="19">
        <f t="array" aca="1" ref="E13" ca="1">MAX((Solieu!$A$4:$A$4000=$A13)*Solieu!E$4:E$4000)</f>
        <v>0.54169999999999996</v>
      </c>
      <c r="F13" s="19">
        <f t="array" aca="1" ref="F13" ca="1">MAX((Solieu!$A$4:$A$4000=$A13)*Solieu!F$4:F$4000)</f>
        <v>0.92889999999999995</v>
      </c>
      <c r="G13" s="19">
        <f t="array" aca="1" ref="G13" ca="1">MAX((Solieu!$A$4:$A$4000=$A13)*Solieu!G$4:G$4000)</f>
        <v>41.143900000000002</v>
      </c>
      <c r="H13" s="19">
        <f t="array" aca="1" ref="H13" ca="1">MAX((Solieu!$A$4:$A$4000=$A13)*Solieu!H$4:H$4000)</f>
        <v>1.121</v>
      </c>
      <c r="I13" s="19">
        <f t="array" aca="1" ref="I13" ca="1">MAX((Solieu!$A$4:$A$4000=$A13)*Solieu!I$4:I$4000)</f>
        <v>0.71155000000000002</v>
      </c>
      <c r="J13" s="19">
        <f t="array" aca="1" ref="J13" ca="1">MAX((Solieu!$A$4:$A$4000=$A13)*Solieu!J$4:J$4000)</f>
        <v>4.5700000000000003E-3</v>
      </c>
      <c r="K13" s="19">
        <f t="shared" ca="1" si="1"/>
        <v>0.54169999999999996</v>
      </c>
      <c r="L13" s="19">
        <f t="shared" ca="1" si="2"/>
        <v>0.92889999999999995</v>
      </c>
      <c r="M13" s="19"/>
      <c r="N13" s="19">
        <f t="shared" ca="1" si="3"/>
        <v>41.143900000000002</v>
      </c>
      <c r="O13" s="19">
        <f ca="1">VLOOKUP(N13,Solieu!$G$4:$I$4000,2,)</f>
        <v>0.67591000000000001</v>
      </c>
      <c r="P13" s="19">
        <f ca="1">VLOOKUP(N13,Solieu!$G$4:$I$4000,3,)</f>
        <v>0.17212</v>
      </c>
      <c r="Q13" s="19">
        <f ca="1">VLOOKUP(N13,Solieu!$G$4:$N$4000,5,)</f>
        <v>0.19159999999999999</v>
      </c>
      <c r="R13" s="19">
        <f ca="1">VLOOKUP(N13,Solieu!$G$4:$N$4000,6,)</f>
        <v>-0.62849999999999995</v>
      </c>
      <c r="S13" s="109">
        <f t="shared" ca="1" si="4"/>
        <v>1.5078687032286286</v>
      </c>
      <c r="T13" s="109">
        <f t="shared" ca="1" si="5"/>
        <v>2.0104916043048386</v>
      </c>
      <c r="U13" s="19">
        <f t="shared" ca="1" si="6"/>
        <v>3</v>
      </c>
      <c r="V13" s="19">
        <f ca="1">VLOOKUP(W13,Solieu!$H$4:$L$4000,5,0)</f>
        <v>0.92889999999999995</v>
      </c>
      <c r="W13" s="19">
        <f t="shared" ca="1" si="7"/>
        <v>1.121</v>
      </c>
      <c r="X13" s="19"/>
      <c r="Y13" s="19"/>
      <c r="Z13" s="19"/>
      <c r="AA13" s="137">
        <v>13</v>
      </c>
      <c r="AB13" s="19"/>
      <c r="AC13" s="19"/>
      <c r="AD13" s="19"/>
      <c r="AE13" s="19"/>
    </row>
    <row r="14" spans="1:36">
      <c r="A14" s="8" t="str">
        <f t="shared" ca="1" si="0"/>
        <v>115</v>
      </c>
      <c r="B14" s="16">
        <f ca="1">COUNTIF(Solieusap!A11:A2007,A13)+B13</f>
        <v>418</v>
      </c>
      <c r="C14" s="16">
        <f ca="1">COUNTIF(Solieusap!A11:A2007,A13)+D13</f>
        <v>250</v>
      </c>
      <c r="D14" s="16">
        <f ca="1">COUNTIF(Solieusap!A11:A207,A13)+D13</f>
        <v>204</v>
      </c>
      <c r="E14" s="19">
        <f t="array" aca="1" ref="E14" ca="1">MAX((Solieu!$A$4:$A$4000=$A14)*Solieu!E$4:E$4000)</f>
        <v>0.45550000000000002</v>
      </c>
      <c r="F14" s="19">
        <f t="array" aca="1" ref="F14" ca="1">MAX((Solieu!$A$4:$A$4000=$A14)*Solieu!F$4:F$4000)</f>
        <v>0.69769999999999999</v>
      </c>
      <c r="G14" s="108">
        <f t="array" aca="1" ref="G14" ca="1">MAX((Solieu!$A$4:$A$4000=$A14)*Solieu!G$4:G$4000)</f>
        <v>31.706600000000002</v>
      </c>
      <c r="H14" s="19">
        <f t="array" aca="1" ref="H14" ca="1">MAX((Solieu!$A$4:$A$4000=$A14)*Solieu!H$4:H$4000)</f>
        <v>0.82545999999999997</v>
      </c>
      <c r="I14" s="19">
        <f t="array" aca="1" ref="I14" ca="1">MAX((Solieu!$A$4:$A$4000=$A14)*Solieu!I$4:I$4000)</f>
        <v>0.63710999999999995</v>
      </c>
      <c r="J14" s="19">
        <f t="array" aca="1" ref="J14" ca="1">MAX((Solieu!$A$4:$A$4000=$A14)*Solieu!J$4:J$4000)</f>
        <v>2.4499999999999999E-3</v>
      </c>
      <c r="K14" s="19">
        <f t="shared" ca="1" si="1"/>
        <v>0.45550000000000002</v>
      </c>
      <c r="L14" s="19">
        <f t="shared" ca="1" si="2"/>
        <v>0.69769999999999999</v>
      </c>
      <c r="M14" s="19"/>
      <c r="N14" s="19">
        <f t="shared" ca="1" si="3"/>
        <v>31.706600000000002</v>
      </c>
      <c r="O14" s="19">
        <f ca="1">VLOOKUP(N14,Solieu!$G$4:$I$4000,2,)</f>
        <v>0.24079</v>
      </c>
      <c r="P14" s="19">
        <f ca="1">VLOOKUP(N14,Solieu!$G$4:$I$4000,3,)</f>
        <v>-0.15897</v>
      </c>
      <c r="Q14" s="19">
        <f ca="1">VLOOKUP(N14,Solieu!$G$4:$N$4000,5,)</f>
        <v>-0.18099999999999999</v>
      </c>
      <c r="R14" s="19">
        <f ca="1">VLOOKUP(N14,Solieu!$G$4:$N$4000,6,)</f>
        <v>-0.1464</v>
      </c>
      <c r="S14" s="109">
        <f t="shared" ca="1" si="4"/>
        <v>1.1620043269060261</v>
      </c>
      <c r="T14" s="109">
        <f t="shared" ca="1" si="5"/>
        <v>1.5493391025413681</v>
      </c>
      <c r="U14" s="19">
        <f t="shared" ca="1" si="6"/>
        <v>2</v>
      </c>
      <c r="V14" s="19">
        <f ca="1">VLOOKUP(W14,Solieu!$H$4:$L$4000,5,0)</f>
        <v>-0.74619999999999997</v>
      </c>
      <c r="W14" s="19">
        <f t="shared" ca="1" si="7"/>
        <v>0.82545999999999997</v>
      </c>
      <c r="X14" s="19"/>
      <c r="Y14" s="19"/>
      <c r="Z14" s="19"/>
      <c r="AA14" s="137">
        <v>14</v>
      </c>
      <c r="AB14" s="19"/>
      <c r="AC14" s="19"/>
      <c r="AD14" s="19"/>
      <c r="AE14" s="19"/>
    </row>
    <row r="15" spans="1:36" s="133" customFormat="1">
      <c r="A15" s="129" t="str">
        <f t="shared" ca="1" si="0"/>
        <v>119</v>
      </c>
      <c r="B15" s="130">
        <f ca="1">COUNTIF(Solieusap!A12:A2008,A14)+B14</f>
        <v>464</v>
      </c>
      <c r="C15" s="130">
        <f ca="1">COUNTIF(Solieusap!A12:A2008,A14)+D14</f>
        <v>250</v>
      </c>
      <c r="D15" s="130">
        <f ca="1">COUNTIF(Solieusap!A12:A208,A14)+D14</f>
        <v>204</v>
      </c>
      <c r="E15" s="131">
        <f t="array" aca="1" ref="E15" ca="1">MAX((Solieu!$A$4:$A$4000=$A15)*Solieu!E$4:E$4000)</f>
        <v>0.46560000000000001</v>
      </c>
      <c r="F15" s="131">
        <f t="array" aca="1" ref="F15" ca="1">MAX((Solieu!$A$4:$A$4000=$A15)*Solieu!F$4:F$4000)</f>
        <v>0.499</v>
      </c>
      <c r="G15" s="131">
        <f t="array" aca="1" ref="G15" ca="1">MAX((Solieu!$A$4:$A$4000=$A15)*Solieu!G$4:G$4000)</f>
        <v>44.633299999999998</v>
      </c>
      <c r="H15" s="131">
        <f t="array" aca="1" ref="H15" ca="1">MAX((Solieu!$A$4:$A$4000=$A15)*Solieu!H$4:H$4000)</f>
        <v>0.8599</v>
      </c>
      <c r="I15" s="131">
        <f t="array" aca="1" ref="I15" ca="1">MAX((Solieu!$A$4:$A$4000=$A15)*Solieu!I$4:I$4000)</f>
        <v>0.64746000000000004</v>
      </c>
      <c r="J15" s="131">
        <f t="array" aca="1" ref="J15" ca="1">MAX((Solieu!$A$4:$A$4000=$A15)*Solieu!J$4:J$4000)</f>
        <v>3.62E-3</v>
      </c>
      <c r="K15" s="131">
        <f t="shared" ca="1" si="1"/>
        <v>0.46560000000000001</v>
      </c>
      <c r="L15" s="131">
        <f t="shared" ca="1" si="2"/>
        <v>0.499</v>
      </c>
      <c r="M15" s="131"/>
      <c r="N15" s="131">
        <f t="shared" ca="1" si="3"/>
        <v>44.633299999999998</v>
      </c>
      <c r="O15" s="131">
        <f ca="1">VLOOKUP(N15,Solieu!$G$4:$I$4000,2,)</f>
        <v>0.36022999999999999</v>
      </c>
      <c r="P15" s="131">
        <f ca="1">VLOOKUP(N15,Solieu!$G$4:$I$4000,3,)</f>
        <v>6.8099999999999994E-2</v>
      </c>
      <c r="Q15" s="131">
        <f ca="1">VLOOKUP(N15,Solieu!$G$4:$N$4000,5,)</f>
        <v>7.2900000000000006E-2</v>
      </c>
      <c r="R15" s="131">
        <f ca="1">VLOOKUP(N15,Solieu!$G$4:$N$4000,6,)</f>
        <v>-0.28270000000000001</v>
      </c>
      <c r="S15" s="132">
        <f t="shared" ca="1" si="4"/>
        <v>1.6357505290411056</v>
      </c>
      <c r="T15" s="132">
        <f ca="1">$G15/$T$1*$T$4</f>
        <v>2.1810007053881413</v>
      </c>
      <c r="U15" s="131">
        <f t="shared" ca="1" si="6"/>
        <v>3</v>
      </c>
      <c r="V15" s="131">
        <f ca="1">VLOOKUP(W15,Solieu!$H$4:$L$4000,5,0)</f>
        <v>0.43430000000000002</v>
      </c>
      <c r="W15" s="131">
        <f t="shared" ca="1" si="7"/>
        <v>0.8599</v>
      </c>
      <c r="X15" s="131"/>
      <c r="Y15" s="131"/>
      <c r="Z15" s="131"/>
      <c r="AA15" s="136">
        <v>15</v>
      </c>
      <c r="AB15" s="131"/>
      <c r="AC15" s="100">
        <f ca="1">VLOOKUP(AE15,$A$5:$AA$44,27,0)</f>
        <v>15</v>
      </c>
      <c r="AD15" s="100" t="str">
        <f ca="1">"C"&amp;AC15</f>
        <v>C15</v>
      </c>
      <c r="AE15" s="135" t="str">
        <f ca="1">A15</f>
        <v>119</v>
      </c>
      <c r="AF15" s="100" t="s">
        <v>46</v>
      </c>
      <c r="AG15" s="100" t="s">
        <v>125</v>
      </c>
      <c r="AH15" s="100" t="s">
        <v>126</v>
      </c>
      <c r="AI15" s="100" t="s">
        <v>123</v>
      </c>
      <c r="AJ15" s="100" t="s">
        <v>124</v>
      </c>
    </row>
    <row r="16" spans="1:36">
      <c r="A16" s="8" t="str">
        <f t="shared" ca="1" si="0"/>
        <v>121</v>
      </c>
      <c r="B16" s="16">
        <f ca="1">COUNTIF(Solieusap!A13:A2009,A15)+B15</f>
        <v>510</v>
      </c>
      <c r="C16" s="16">
        <f ca="1">COUNTIF(Solieusap!A13:A2009,A15)+D15</f>
        <v>250</v>
      </c>
      <c r="D16" s="16">
        <f ca="1">COUNTIF(Solieusap!A13:A209,A15)+D15</f>
        <v>204</v>
      </c>
      <c r="E16" s="19">
        <f t="array" aca="1" ref="E16" ca="1">MAX((Solieu!$A$4:$A$4000=$A16)*Solieu!E$4:E$4000)</f>
        <v>0.62139999999999995</v>
      </c>
      <c r="F16" s="19">
        <f t="array" aca="1" ref="F16" ca="1">MAX((Solieu!$A$4:$A$4000=$A16)*Solieu!F$4:F$4000)</f>
        <v>0.51180000000000003</v>
      </c>
      <c r="G16" s="19">
        <f t="array" aca="1" ref="G16" ca="1">MAX((Solieu!$A$4:$A$4000=$A16)*Solieu!G$4:G$4000)</f>
        <v>34.9422</v>
      </c>
      <c r="H16" s="19">
        <f t="array" aca="1" ref="H16" ca="1">MAX((Solieu!$A$4:$A$4000=$A16)*Solieu!H$4:H$4000)</f>
        <v>0.84240000000000004</v>
      </c>
      <c r="I16" s="19">
        <f t="array" aca="1" ref="I16" ca="1">MAX((Solieu!$A$4:$A$4000=$A16)*Solieu!I$4:I$4000)</f>
        <v>0.66407000000000005</v>
      </c>
      <c r="J16" s="19">
        <f t="array" aca="1" ref="J16" ca="1">MAX((Solieu!$A$4:$A$4000=$A16)*Solieu!J$4:J$4000)</f>
        <v>2.4099999999999998E-3</v>
      </c>
      <c r="K16" s="19">
        <f t="shared" ca="1" si="1"/>
        <v>0.62139999999999995</v>
      </c>
      <c r="L16" s="19">
        <f t="shared" ca="1" si="2"/>
        <v>0.51180000000000003</v>
      </c>
      <c r="M16" s="19"/>
      <c r="N16" s="19">
        <f t="shared" ca="1" si="3"/>
        <v>34.9422</v>
      </c>
      <c r="O16" s="19">
        <f ca="1">VLOOKUP(N16,Solieu!$G$4:$I$4000,2,)</f>
        <v>0.31054999999999999</v>
      </c>
      <c r="P16" s="19">
        <f ca="1">VLOOKUP(N16,Solieu!$G$4:$I$4000,3,)</f>
        <v>-9.6460000000000004E-2</v>
      </c>
      <c r="Q16" s="19">
        <f ca="1">VLOOKUP(N16,Solieu!$G$4:$N$4000,5,)</f>
        <v>-0.11169999999999999</v>
      </c>
      <c r="R16" s="19">
        <f ca="1">VLOOKUP(N16,Solieu!$G$4:$N$4000,6,)</f>
        <v>-0.23200000000000001</v>
      </c>
      <c r="S16" s="109">
        <f t="shared" ca="1" si="4"/>
        <v>1.2805847234208569</v>
      </c>
      <c r="T16" s="109">
        <f t="shared" ca="1" si="5"/>
        <v>1.707446297894476</v>
      </c>
      <c r="U16" s="19">
        <f t="shared" ca="1" si="6"/>
        <v>2</v>
      </c>
      <c r="V16" s="19">
        <f ca="1">VLOOKUP(W16,Solieu!$H$4:$L$4000,5,0)</f>
        <v>0.49</v>
      </c>
      <c r="W16" s="19">
        <f t="shared" ca="1" si="7"/>
        <v>0.84240000000000004</v>
      </c>
      <c r="X16" s="19"/>
      <c r="Y16" s="19"/>
      <c r="Z16" s="19"/>
      <c r="AA16" s="137">
        <v>16</v>
      </c>
      <c r="AB16" s="19"/>
      <c r="AC16" s="19"/>
      <c r="AD16" s="19"/>
      <c r="AE16" s="131"/>
      <c r="AF16" s="131">
        <f ca="1">VLOOKUP($AE$15,$A$5:$L$37,7,0)</f>
        <v>44.633299999999998</v>
      </c>
      <c r="AG16" s="131">
        <f ca="1">VLOOKUP($AF$16,Solieu!$G$4:$M$1909,2,0)</f>
        <v>0.36022999999999999</v>
      </c>
      <c r="AH16" s="131">
        <f ca="1">VLOOKUP($AF$16,Solieu!$G$4:$M$1909,3,0)</f>
        <v>6.8099999999999994E-2</v>
      </c>
      <c r="AI16" s="131">
        <f ca="1">VLOOKUP($AF$16,Solieu!$G$4:$M$1909,6,0)</f>
        <v>-0.28270000000000001</v>
      </c>
      <c r="AJ16" s="131">
        <f ca="1">VLOOKUP($AF$16,Solieu!$G$4:$M$1909,5,0)</f>
        <v>7.2900000000000006E-2</v>
      </c>
    </row>
    <row r="17" spans="1:36">
      <c r="A17" s="8" t="str">
        <f t="shared" ca="1" si="0"/>
        <v>123</v>
      </c>
      <c r="B17" s="16">
        <f ca="1">COUNTIF(Solieusap!A14:A2010,A16)+B16</f>
        <v>556</v>
      </c>
      <c r="C17" s="16">
        <f ca="1">COUNTIF(Solieusap!A14:A2010,A16)+D16</f>
        <v>250</v>
      </c>
      <c r="D17" s="16">
        <f ca="1">COUNTIF(Solieusap!A14:A210,A16)+D16</f>
        <v>204</v>
      </c>
      <c r="E17" s="19">
        <f t="array" aca="1" ref="E17" ca="1">MAX((Solieu!$A$4:$A$4000=$A17)*Solieu!E$4:E$4000)</f>
        <v>0.82289999999999996</v>
      </c>
      <c r="F17" s="19">
        <f t="array" aca="1" ref="F17" ca="1">MAX((Solieu!$A$4:$A$4000=$A17)*Solieu!F$4:F$4000)</f>
        <v>0.50660000000000005</v>
      </c>
      <c r="G17" s="19">
        <f t="array" aca="1" ref="G17" ca="1">MAX((Solieu!$A$4:$A$4000=$A17)*Solieu!G$4:G$4000)</f>
        <v>30.960899999999999</v>
      </c>
      <c r="H17" s="19">
        <f t="array" aca="1" ref="H17" ca="1">MAX((Solieu!$A$4:$A$4000=$A17)*Solieu!H$4:H$4000)</f>
        <v>0.88273999999999997</v>
      </c>
      <c r="I17" s="19">
        <f t="array" aca="1" ref="I17" ca="1">MAX((Solieu!$A$4:$A$4000=$A17)*Solieu!I$4:I$4000)</f>
        <v>0.88634000000000002</v>
      </c>
      <c r="J17" s="19">
        <f t="array" aca="1" ref="J17" ca="1">MAX((Solieu!$A$4:$A$4000=$A17)*Solieu!J$4:J$4000)</f>
        <v>3.3899999999999998E-3</v>
      </c>
      <c r="K17" s="19">
        <f t="shared" ca="1" si="1"/>
        <v>0.82289999999999996</v>
      </c>
      <c r="L17" s="19">
        <f t="shared" ca="1" si="2"/>
        <v>0.50660000000000005</v>
      </c>
      <c r="M17" s="19"/>
      <c r="N17" s="19">
        <f t="shared" ca="1" si="3"/>
        <v>30.960899999999999</v>
      </c>
      <c r="O17" s="19">
        <f ca="1">VLOOKUP(N17,Solieu!$G$4:$I$4000,2,)</f>
        <v>0.36803000000000002</v>
      </c>
      <c r="P17" s="19">
        <f ca="1">VLOOKUP(N17,Solieu!$G$4:$I$4000,3,)</f>
        <v>0.29341</v>
      </c>
      <c r="Q17" s="19">
        <f ca="1">VLOOKUP(N17,Solieu!$G$4:$N$4000,5,)</f>
        <v>0.32890000000000003</v>
      </c>
      <c r="R17" s="19">
        <f ca="1">VLOOKUP(N17,Solieu!$G$4:$N$4000,6,)</f>
        <v>-0.29580000000000001</v>
      </c>
      <c r="S17" s="109">
        <f t="shared" ca="1" si="4"/>
        <v>1.134675422937331</v>
      </c>
      <c r="T17" s="109">
        <f t="shared" ca="1" si="5"/>
        <v>1.5129005639164415</v>
      </c>
      <c r="U17" s="19">
        <f t="shared" ca="1" si="6"/>
        <v>2</v>
      </c>
      <c r="V17" s="19">
        <f ca="1">VLOOKUP(W17,Solieu!$H$4:$L$4000,5,0)</f>
        <v>0.43369999999999997</v>
      </c>
      <c r="W17" s="19">
        <f t="shared" ca="1" si="7"/>
        <v>0.88273999999999997</v>
      </c>
      <c r="X17" s="19"/>
      <c r="Y17" s="19"/>
      <c r="Z17" s="19"/>
      <c r="AA17" s="136">
        <v>17</v>
      </c>
      <c r="AB17" s="19"/>
      <c r="AC17" s="19"/>
      <c r="AD17" s="19"/>
      <c r="AE17" s="19"/>
      <c r="AF17" s="131">
        <f ca="1">VLOOKUP($AG$17,Solieu!$H$4:$M$1909,6,0)</f>
        <v>40.240699999999997</v>
      </c>
      <c r="AG17" s="19">
        <f ca="1">VLOOKUP($AE$15,$A$5:$L$37,8,0)</f>
        <v>0.8599</v>
      </c>
      <c r="AH17" s="131">
        <f ca="1">VLOOKUP($AG$17,Solieu!$H$4:$M$1909,2,0)</f>
        <v>0.64746000000000004</v>
      </c>
      <c r="AI17" s="131">
        <f ca="1">VLOOKUP($AG$17,Solieu!$H$4:$M$1909,5,0)</f>
        <v>0.43430000000000002</v>
      </c>
      <c r="AJ17" s="131">
        <f ca="1">VLOOKUP($AG$17,Solieu!$H$4:$M$1909,4,0)</f>
        <v>0.46560000000000001</v>
      </c>
    </row>
    <row r="18" spans="1:36">
      <c r="A18" s="8" t="str">
        <f t="shared" ca="1" si="0"/>
        <v>125</v>
      </c>
      <c r="B18" s="16">
        <f ca="1">COUNTIF(Solieusap!A15:A2011,A17)+B17</f>
        <v>602</v>
      </c>
      <c r="C18" s="16">
        <f ca="1">COUNTIF(Solieusap!A15:A2011,A17)+D17</f>
        <v>250</v>
      </c>
      <c r="D18" s="16">
        <f ca="1">COUNTIF(Solieusap!A15:A211,A17)+D17</f>
        <v>204</v>
      </c>
      <c r="E18" s="19">
        <f t="array" aca="1" ref="E18" ca="1">MAX((Solieu!$A$4:$A$4000=$A18)*Solieu!E$4:E$4000)</f>
        <v>0.49409999999999998</v>
      </c>
      <c r="F18" s="19">
        <f t="array" aca="1" ref="F18" ca="1">MAX((Solieu!$A$4:$A$4000=$A18)*Solieu!F$4:F$4000)</f>
        <v>0.49919999999999998</v>
      </c>
      <c r="G18" s="19">
        <f t="array" aca="1" ref="G18" ca="1">MAX((Solieu!$A$4:$A$4000=$A18)*Solieu!G$4:G$4000)</f>
        <v>32.956499999999998</v>
      </c>
      <c r="H18" s="19">
        <f t="array" aca="1" ref="H18" ca="1">MAX((Solieu!$A$4:$A$4000=$A18)*Solieu!H$4:H$4000)</f>
        <v>0.84399000000000002</v>
      </c>
      <c r="I18" s="19">
        <f t="array" aca="1" ref="I18" ca="1">MAX((Solieu!$A$4:$A$4000=$A18)*Solieu!I$4:I$4000)</f>
        <v>0.68481999999999998</v>
      </c>
      <c r="J18" s="19">
        <f t="array" aca="1" ref="J18" ca="1">MAX((Solieu!$A$4:$A$4000=$A18)*Solieu!J$4:J$4000)</f>
        <v>2.6900000000000001E-3</v>
      </c>
      <c r="K18" s="19">
        <f t="shared" ca="1" si="1"/>
        <v>0.49409999999999998</v>
      </c>
      <c r="L18" s="19">
        <f t="shared" ca="1" si="2"/>
        <v>0.49919999999999998</v>
      </c>
      <c r="M18" s="19"/>
      <c r="N18" s="19">
        <f t="shared" ca="1" si="3"/>
        <v>32.956499999999998</v>
      </c>
      <c r="O18" s="19">
        <f ca="1">VLOOKUP(N18,Solieu!$G$4:$I$4000,2,)</f>
        <v>0.35309000000000001</v>
      </c>
      <c r="P18" s="19">
        <f ca="1">VLOOKUP(N18,Solieu!$G$4:$I$4000,3,)</f>
        <v>-0.17044999999999999</v>
      </c>
      <c r="Q18" s="19">
        <f ca="1">VLOOKUP(N18,Solieu!$G$4:$N$4000,5,)</f>
        <v>-0.19070000000000001</v>
      </c>
      <c r="R18" s="19">
        <f ca="1">VLOOKUP(N18,Solieu!$G$4:$N$4000,6,)</f>
        <v>-0.27429999999999999</v>
      </c>
      <c r="S18" s="109">
        <f t="shared" ca="1" si="4"/>
        <v>1.2078114840341898</v>
      </c>
      <c r="T18" s="109">
        <f t="shared" ca="1" si="5"/>
        <v>1.6104153120455866</v>
      </c>
      <c r="U18" s="19">
        <f t="shared" ca="1" si="6"/>
        <v>2</v>
      </c>
      <c r="V18" s="19">
        <f ca="1">VLOOKUP(W18,Solieu!$H$4:$L$4000,5,0)</f>
        <v>0.46139999999999998</v>
      </c>
      <c r="W18" s="19">
        <f t="shared" ca="1" si="7"/>
        <v>0.84399000000000002</v>
      </c>
      <c r="X18" s="19"/>
      <c r="Y18" s="19"/>
      <c r="Z18" s="19"/>
      <c r="AA18" s="137">
        <v>18</v>
      </c>
      <c r="AB18" s="19"/>
      <c r="AC18" s="19"/>
      <c r="AD18" s="19"/>
      <c r="AE18" s="135"/>
      <c r="AF18" s="131">
        <f ca="1">VLOOKUP($AH$18,Solieu!$I$4:$M$1909,5,0)</f>
        <v>40.240699999999997</v>
      </c>
      <c r="AG18" s="131">
        <f ca="1">VLOOKUP($AH$18,Solieu!$I$4:$O$1909,6,0)</f>
        <v>0</v>
      </c>
      <c r="AH18" s="19">
        <f ca="1">VLOOKUP($AE$15,$A$5:$L$37,9,0)</f>
        <v>0.64746000000000004</v>
      </c>
      <c r="AI18" s="131">
        <f ca="1">VLOOKUP($AH$18,Solieu!$I$4:$M$1909,4,0)</f>
        <v>0.43430000000000002</v>
      </c>
      <c r="AJ18" s="131">
        <f ca="1">VLOOKUP($AH$18,Solieu!$I$4:$M$1909,3,0)</f>
        <v>0.46560000000000001</v>
      </c>
    </row>
    <row r="19" spans="1:36">
      <c r="A19" s="8" t="str">
        <f t="shared" ca="1" si="0"/>
        <v>127</v>
      </c>
      <c r="B19" s="16">
        <f ca="1">COUNTIF(Solieusap!A16:A2012,A18)+B18</f>
        <v>648</v>
      </c>
      <c r="C19" s="16">
        <f ca="1">COUNTIF(Solieusap!A16:A2012,A18)+D18</f>
        <v>250</v>
      </c>
      <c r="D19" s="16">
        <f ca="1">COUNTIF(Solieusap!A16:A212,A18)+D18</f>
        <v>204</v>
      </c>
      <c r="E19" s="19">
        <f t="array" aca="1" ref="E19" ca="1">MAX((Solieu!$A$4:$A$4000=$A19)*Solieu!E$4:E$4000)</f>
        <v>0.58420000000000005</v>
      </c>
      <c r="F19" s="19">
        <f t="array" aca="1" ref="F19" ca="1">MAX((Solieu!$A$4:$A$4000=$A19)*Solieu!F$4:F$4000)</f>
        <v>0.50019999999999998</v>
      </c>
      <c r="G19" s="108">
        <f t="array" aca="1" ref="G19" ca="1">MAX((Solieu!$A$4:$A$4000=$A19)*Solieu!G$4:G$4000)</f>
        <v>24.7423</v>
      </c>
      <c r="H19" s="19">
        <f t="array" aca="1" ref="H19" ca="1">MAX((Solieu!$A$4:$A$4000=$A19)*Solieu!H$4:H$4000)</f>
        <v>0.81435000000000002</v>
      </c>
      <c r="I19" s="19">
        <f t="array" aca="1" ref="I19" ca="1">MAX((Solieu!$A$4:$A$4000=$A19)*Solieu!I$4:I$4000)</f>
        <v>0.76493999999999995</v>
      </c>
      <c r="J19" s="19">
        <f t="array" aca="1" ref="J19" ca="1">MAX((Solieu!$A$4:$A$4000=$A19)*Solieu!J$4:J$4000)</f>
        <v>3.5300000000000002E-3</v>
      </c>
      <c r="K19" s="19">
        <f t="shared" ca="1" si="1"/>
        <v>0.58420000000000005</v>
      </c>
      <c r="L19" s="19">
        <f t="shared" ca="1" si="2"/>
        <v>0.50019999999999998</v>
      </c>
      <c r="M19" s="19"/>
      <c r="N19" s="19">
        <f t="shared" ca="1" si="3"/>
        <v>24.7423</v>
      </c>
      <c r="O19" s="19">
        <f ca="1">VLOOKUP(N19,Solieu!$G$4:$I$4000,2,)</f>
        <v>0.33087</v>
      </c>
      <c r="P19" s="19">
        <f ca="1">VLOOKUP(N19,Solieu!$G$4:$I$4000,3,)</f>
        <v>0.11471000000000001</v>
      </c>
      <c r="Q19" s="19">
        <f ca="1">VLOOKUP(N19,Solieu!$G$4:$N$4000,5,)</f>
        <v>0.1285</v>
      </c>
      <c r="R19" s="19">
        <f ca="1">VLOOKUP(N19,Solieu!$G$4:$N$4000,6,)</f>
        <v>-0.24679999999999999</v>
      </c>
      <c r="S19" s="109">
        <f t="shared" ca="1" si="4"/>
        <v>0.9067720808162012</v>
      </c>
      <c r="T19" s="109">
        <f t="shared" ca="1" si="5"/>
        <v>1.2090294410882683</v>
      </c>
      <c r="U19" s="19">
        <f t="shared" ca="1" si="6"/>
        <v>2</v>
      </c>
      <c r="V19" s="19">
        <f ca="1">VLOOKUP(W19,Solieu!$H$4:$L$4000,5,0)</f>
        <v>0.4839</v>
      </c>
      <c r="W19" s="19">
        <f t="shared" ca="1" si="7"/>
        <v>0.81435000000000002</v>
      </c>
      <c r="X19" s="19"/>
      <c r="Y19" s="19"/>
      <c r="Z19" s="19"/>
      <c r="AA19" s="136">
        <v>19</v>
      </c>
      <c r="AB19" s="19"/>
      <c r="AC19" s="19"/>
      <c r="AD19" s="19"/>
      <c r="AE19" s="19"/>
      <c r="AF19" s="131">
        <f ca="1">VLOOKUP($AI$19,Solieu!$E$4:$O$1909,3,0)</f>
        <v>40.240699999999997</v>
      </c>
      <c r="AG19" s="131">
        <f ca="1">VLOOKUP($AI$19,Solieu!$E$4:$O$1909,4,0)</f>
        <v>0.8599</v>
      </c>
      <c r="AH19" s="131">
        <f ca="1">VLOOKUP($AI$19,Solieu!$E$4:$O$1909,5,0)</f>
        <v>0.64746000000000004</v>
      </c>
      <c r="AI19" s="19">
        <f ca="1">VLOOKUP($AE$15,$A$5:$L$37,5,0)</f>
        <v>0.46560000000000001</v>
      </c>
      <c r="AJ19" s="131">
        <f ca="1">VLOOKUP($AI$19,Solieu!$E$4:$O$1909,2,0)</f>
        <v>0.43430000000000002</v>
      </c>
    </row>
    <row r="20" spans="1:36">
      <c r="A20" s="8" t="str">
        <f t="shared" ca="1" si="0"/>
        <v>129</v>
      </c>
      <c r="B20" s="16">
        <f ca="1">COUNTIF(Solieusap!A17:A2013,A19)+B19</f>
        <v>694</v>
      </c>
      <c r="C20" s="16">
        <f ca="1">COUNTIF(Solieusap!A17:A2013,A19)+D19</f>
        <v>250</v>
      </c>
      <c r="D20" s="16">
        <f ca="1">COUNTIF(Solieusap!A17:A213,A19)+D19</f>
        <v>204</v>
      </c>
      <c r="E20" s="19">
        <f t="array" aca="1" ref="E20" ca="1">MAX((Solieu!$A$4:$A$4000=$A20)*Solieu!E$4:E$4000)</f>
        <v>0.47160000000000002</v>
      </c>
      <c r="F20" s="19">
        <f t="array" aca="1" ref="F20" ca="1">MAX((Solieu!$A$4:$A$4000=$A20)*Solieu!F$4:F$4000)</f>
        <v>0.45140000000000002</v>
      </c>
      <c r="G20" s="108">
        <f t="array" aca="1" ref="G20" ca="1">MAX((Solieu!$A$4:$A$4000=$A20)*Solieu!G$4:G$4000)</f>
        <v>26.409800000000001</v>
      </c>
      <c r="H20" s="19">
        <f t="array" aca="1" ref="H20" ca="1">MAX((Solieu!$A$4:$A$4000=$A20)*Solieu!H$4:H$4000)</f>
        <v>0.79354999999999998</v>
      </c>
      <c r="I20" s="19">
        <f t="array" aca="1" ref="I20" ca="1">MAX((Solieu!$A$4:$A$4000=$A20)*Solieu!I$4:I$4000)</f>
        <v>0.66456000000000004</v>
      </c>
      <c r="J20" s="19">
        <f t="array" aca="1" ref="J20" ca="1">MAX((Solieu!$A$4:$A$4000=$A20)*Solieu!J$4:J$4000)</f>
        <v>3.5599999999999998E-3</v>
      </c>
      <c r="K20" s="19">
        <f t="shared" ca="1" si="1"/>
        <v>0.47160000000000002</v>
      </c>
      <c r="L20" s="19">
        <f t="shared" ca="1" si="2"/>
        <v>0.45140000000000002</v>
      </c>
      <c r="M20" s="19"/>
      <c r="N20" s="19">
        <f t="shared" ca="1" si="3"/>
        <v>26.409800000000001</v>
      </c>
      <c r="O20" s="19">
        <f ca="1">VLOOKUP(N20,Solieu!$G$4:$I$4000,2,)</f>
        <v>0.31394</v>
      </c>
      <c r="P20" s="19">
        <f ca="1">VLOOKUP(N20,Solieu!$G$4:$I$4000,3,)</f>
        <v>-0.14532999999999999</v>
      </c>
      <c r="Q20" s="19">
        <f ca="1">VLOOKUP(N20,Solieu!$G$4:$N$4000,5,)</f>
        <v>-0.16300000000000001</v>
      </c>
      <c r="R20" s="19">
        <f ca="1">VLOOKUP(N20,Solieu!$G$4:$N$4000,6,)</f>
        <v>-0.22409999999999999</v>
      </c>
      <c r="S20" s="109">
        <f t="shared" ca="1" si="4"/>
        <v>0.96788371735609502</v>
      </c>
      <c r="T20" s="109">
        <f t="shared" ca="1" si="5"/>
        <v>1.2905116231414602</v>
      </c>
      <c r="U20" s="19">
        <f t="shared" ca="1" si="6"/>
        <v>2</v>
      </c>
      <c r="V20" s="19">
        <f ca="1">VLOOKUP(W20,Solieu!$H$4:$L$4000,5,0)</f>
        <v>0.39500000000000002</v>
      </c>
      <c r="W20" s="19">
        <f t="shared" ca="1" si="7"/>
        <v>0.79354999999999998</v>
      </c>
      <c r="X20" s="19"/>
      <c r="Y20" s="19"/>
      <c r="Z20" s="19"/>
      <c r="AA20" s="137">
        <v>20</v>
      </c>
      <c r="AB20" s="19"/>
      <c r="AC20" s="19"/>
      <c r="AD20" s="19"/>
      <c r="AE20" s="19"/>
      <c r="AF20" s="131">
        <f ca="1">VLOOKUP($AJ$20,Solieu!$F$4:$O$1909,2,0)</f>
        <v>-0.14030000000000001</v>
      </c>
      <c r="AG20" s="131">
        <f ca="1">VLOOKUP($AJ$20,Solieu!$F$4:$O$1909,3,0)</f>
        <v>-0.69389000000000001</v>
      </c>
      <c r="AH20" s="131">
        <f ca="1">VLOOKUP($AJ$20,Solieu!$F$4:$O$1909,4,0)</f>
        <v>9.8300000000000002E-3</v>
      </c>
      <c r="AI20" s="131">
        <f>VLOOKUP($AJ$21,Solieu!$F$4:$O$1909,6,0)</f>
        <v>0</v>
      </c>
      <c r="AJ20" s="19">
        <f ca="1">VLOOKUP($AE$15,$A$5:$L$37,6,0)</f>
        <v>0.499</v>
      </c>
    </row>
    <row r="21" spans="1:36">
      <c r="A21" s="8" t="str">
        <f t="shared" ca="1" si="0"/>
        <v>131</v>
      </c>
      <c r="B21" s="16">
        <f ca="1">COUNTIF(Solieusap!A18:A2014,A20)+B20</f>
        <v>740</v>
      </c>
      <c r="C21" s="16">
        <f ca="1">COUNTIF(Solieusap!A18:A2014,A20)+D20</f>
        <v>250</v>
      </c>
      <c r="D21" s="16">
        <f ca="1">COUNTIF(Solieusap!A18:A214,A20)+D20</f>
        <v>204</v>
      </c>
      <c r="E21" s="19">
        <f t="array" aca="1" ref="E21" ca="1">MAX((Solieu!$A$4:$A$4000=$A21)*Solieu!E$4:E$4000)</f>
        <v>0.61650000000000005</v>
      </c>
      <c r="F21" s="19">
        <f t="array" aca="1" ref="F21" ca="1">MAX((Solieu!$A$4:$A$4000=$A21)*Solieu!F$4:F$4000)</f>
        <v>0.45140000000000002</v>
      </c>
      <c r="G21" s="108">
        <f t="array" aca="1" ref="G21" ca="1">MAX((Solieu!$A$4:$A$4000=$A21)*Solieu!G$4:G$4000)</f>
        <v>26.535699999999999</v>
      </c>
      <c r="H21" s="19">
        <f t="array" aca="1" ref="H21" ca="1">MAX((Solieu!$A$4:$A$4000=$A21)*Solieu!H$4:H$4000)</f>
        <v>0.79264000000000001</v>
      </c>
      <c r="I21" s="19">
        <f t="array" aca="1" ref="I21" ca="1">MAX((Solieu!$A$4:$A$4000=$A21)*Solieu!I$4:I$4000)</f>
        <v>0.79413999999999996</v>
      </c>
      <c r="J21" s="19">
        <f t="array" aca="1" ref="J21" ca="1">MAX((Solieu!$A$4:$A$4000=$A21)*Solieu!J$4:J$4000)</f>
        <v>3.3899999999999998E-3</v>
      </c>
      <c r="K21" s="19">
        <f t="shared" ca="1" si="1"/>
        <v>0.61650000000000005</v>
      </c>
      <c r="L21" s="19">
        <f t="shared" ca="1" si="2"/>
        <v>0.45140000000000002</v>
      </c>
      <c r="M21" s="19"/>
      <c r="N21" s="19">
        <f t="shared" ca="1" si="3"/>
        <v>26.535699999999999</v>
      </c>
      <c r="O21" s="19">
        <f ca="1">VLOOKUP(N21,Solieu!$G$4:$I$4000,2,)</f>
        <v>0.31313000000000002</v>
      </c>
      <c r="P21" s="19">
        <f ca="1">VLOOKUP(N21,Solieu!$G$4:$I$4000,3,)</f>
        <v>0.14788000000000001</v>
      </c>
      <c r="Q21" s="19">
        <f ca="1">VLOOKUP(N21,Solieu!$G$4:$N$4000,5,)</f>
        <v>0.16550000000000001</v>
      </c>
      <c r="R21" s="19">
        <f ca="1">VLOOKUP(N21,Solieu!$G$4:$N$4000,6,)</f>
        <v>-0.2233</v>
      </c>
      <c r="S21" s="109">
        <f t="shared" ca="1" si="4"/>
        <v>0.97249778334732295</v>
      </c>
      <c r="T21" s="109">
        <f t="shared" ca="1" si="5"/>
        <v>1.2966637111297641</v>
      </c>
      <c r="U21" s="19">
        <f t="shared" ca="1" si="6"/>
        <v>2</v>
      </c>
      <c r="V21" s="19">
        <f ca="1">VLOOKUP(W21,Solieu!$H$4:$L$4000,5,0)</f>
        <v>0.39589999999999997</v>
      </c>
      <c r="W21" s="19">
        <f t="shared" ca="1" si="7"/>
        <v>0.79264000000000001</v>
      </c>
      <c r="X21" s="19"/>
      <c r="Y21" s="19"/>
      <c r="Z21" s="19"/>
      <c r="AA21" s="136">
        <v>21</v>
      </c>
      <c r="AB21" s="19"/>
      <c r="AC21" s="19"/>
      <c r="AD21" s="19"/>
      <c r="AE21" s="19"/>
    </row>
    <row r="22" spans="1:36">
      <c r="A22" s="8" t="str">
        <f t="shared" ca="1" si="0"/>
        <v>133</v>
      </c>
      <c r="B22" s="16">
        <f ca="1">COUNTIF(Solieusap!A19:A2015,A21)+B21</f>
        <v>786</v>
      </c>
      <c r="C22" s="16">
        <f ca="1">COUNTIF(Solieusap!A19:A2015,A21)+D21</f>
        <v>250</v>
      </c>
      <c r="D22" s="16">
        <f ca="1">COUNTIF(Solieusap!A19:A215,A21)+D21</f>
        <v>204</v>
      </c>
      <c r="E22" s="19">
        <f t="array" aca="1" ref="E22" ca="1">MAX((Solieu!$A$4:$A$4000=$A22)*Solieu!E$4:E$4000)</f>
        <v>0.47620000000000001</v>
      </c>
      <c r="F22" s="19">
        <f t="array" aca="1" ref="F22" ca="1">MAX((Solieu!$A$4:$A$4000=$A22)*Solieu!F$4:F$4000)</f>
        <v>0.50029999999999997</v>
      </c>
      <c r="G22" s="108">
        <f t="array" aca="1" ref="G22" ca="1">MAX((Solieu!$A$4:$A$4000=$A22)*Solieu!G$4:G$4000)</f>
        <v>27.846800000000002</v>
      </c>
      <c r="H22" s="19">
        <f t="array" aca="1" ref="H22" ca="1">MAX((Solieu!$A$4:$A$4000=$A22)*Solieu!H$4:H$4000)</f>
        <v>0.86116000000000004</v>
      </c>
      <c r="I22" s="19">
        <f t="array" aca="1" ref="I22" ca="1">MAX((Solieu!$A$4:$A$4000=$A22)*Solieu!I$4:I$4000)</f>
        <v>0.66864000000000001</v>
      </c>
      <c r="J22" s="19">
        <f t="array" aca="1" ref="J22" ca="1">MAX((Solieu!$A$4:$A$4000=$A22)*Solieu!J$4:J$4000)</f>
        <v>3.7499999999999999E-3</v>
      </c>
      <c r="K22" s="19">
        <f t="shared" ca="1" si="1"/>
        <v>0.47620000000000001</v>
      </c>
      <c r="L22" s="19">
        <f t="shared" ca="1" si="2"/>
        <v>0.50029999999999997</v>
      </c>
      <c r="M22" s="19"/>
      <c r="N22" s="19">
        <f t="shared" ca="1" si="3"/>
        <v>27.846800000000002</v>
      </c>
      <c r="O22" s="19">
        <f ca="1">VLOOKUP(N22,Solieu!$G$4:$I$4000,2,)</f>
        <v>0.37796000000000002</v>
      </c>
      <c r="P22" s="19">
        <f ca="1">VLOOKUP(N22,Solieu!$G$4:$I$4000,3,)</f>
        <v>-0.11691</v>
      </c>
      <c r="Q22" s="19">
        <f ca="1">VLOOKUP(N22,Solieu!$G$4:$N$4000,5,)</f>
        <v>-0.1313</v>
      </c>
      <c r="R22" s="19">
        <f ca="1">VLOOKUP(N22,Solieu!$G$4:$N$4000,6,)</f>
        <v>-0.29970000000000002</v>
      </c>
      <c r="S22" s="109">
        <f t="shared" ca="1" si="4"/>
        <v>1.0205478383203095</v>
      </c>
      <c r="T22" s="109">
        <f t="shared" ca="1" si="5"/>
        <v>1.3607304510937461</v>
      </c>
      <c r="U22" s="19">
        <f t="shared" ca="1" si="6"/>
        <v>2</v>
      </c>
      <c r="V22" s="19">
        <f ca="1">VLOOKUP(W22,Solieu!$H$4:$L$4000,5,0)</f>
        <v>0.43120000000000003</v>
      </c>
      <c r="W22" s="19">
        <f t="shared" ca="1" si="7"/>
        <v>0.86116000000000004</v>
      </c>
      <c r="X22" s="19"/>
      <c r="Y22" s="19"/>
      <c r="Z22" s="19"/>
      <c r="AA22" s="137">
        <v>22</v>
      </c>
      <c r="AB22" s="19"/>
      <c r="AC22" s="19"/>
      <c r="AD22" s="19"/>
      <c r="AE22" s="19"/>
    </row>
    <row r="23" spans="1:36">
      <c r="A23" s="8" t="str">
        <f t="shared" ca="1" si="0"/>
        <v>135</v>
      </c>
      <c r="B23" s="16">
        <f ca="1">COUNTIF(Solieusap!A20:A2016,A22)+B22</f>
        <v>832</v>
      </c>
      <c r="C23" s="16">
        <f ca="1">COUNTIF(Solieusap!A20:A2016,A22)+D22</f>
        <v>250</v>
      </c>
      <c r="D23" s="16">
        <f ca="1">COUNTIF(Solieusap!A20:A216,A22)+D22</f>
        <v>204</v>
      </c>
      <c r="E23" s="19">
        <f t="array" aca="1" ref="E23" ca="1">MAX((Solieu!$A$4:$A$4000=$A23)*Solieu!E$4:E$4000)</f>
        <v>0.63580000000000003</v>
      </c>
      <c r="F23" s="19">
        <f t="array" aca="1" ref="F23" ca="1">MAX((Solieu!$A$4:$A$4000=$A23)*Solieu!F$4:F$4000)</f>
        <v>0.49930000000000002</v>
      </c>
      <c r="G23" s="19">
        <f t="array" aca="1" ref="G23" ca="1">MAX((Solieu!$A$4:$A$4000=$A23)*Solieu!G$4:G$4000)</f>
        <v>32.5443</v>
      </c>
      <c r="H23" s="19">
        <f t="array" aca="1" ref="H23" ca="1">MAX((Solieu!$A$4:$A$4000=$A23)*Solieu!H$4:H$4000)</f>
        <v>0.84187000000000001</v>
      </c>
      <c r="I23" s="19">
        <f t="array" aca="1" ref="I23" ca="1">MAX((Solieu!$A$4:$A$4000=$A23)*Solieu!I$4:I$4000)</f>
        <v>0.81172</v>
      </c>
      <c r="J23" s="19">
        <f t="array" aca="1" ref="J23" ca="1">MAX((Solieu!$A$4:$A$4000=$A23)*Solieu!J$4:J$4000)</f>
        <v>2.63E-3</v>
      </c>
      <c r="K23" s="19">
        <f t="shared" ca="1" si="1"/>
        <v>0.63580000000000003</v>
      </c>
      <c r="L23" s="19">
        <f t="shared" ca="1" si="2"/>
        <v>0.49930000000000002</v>
      </c>
      <c r="M23" s="19"/>
      <c r="N23" s="19">
        <f t="shared" ca="1" si="3"/>
        <v>32.5443</v>
      </c>
      <c r="O23" s="19">
        <f ca="1">VLOOKUP(N23,Solieu!$G$4:$I$4000,2,)</f>
        <v>0.35853000000000002</v>
      </c>
      <c r="P23" s="19">
        <f ca="1">VLOOKUP(N23,Solieu!$G$4:$I$4000,3,)</f>
        <v>0.16616</v>
      </c>
      <c r="Q23" s="19">
        <f ca="1">VLOOKUP(N23,Solieu!$G$4:$N$4000,5,)</f>
        <v>0.18559999999999999</v>
      </c>
      <c r="R23" s="19">
        <f ca="1">VLOOKUP(N23,Solieu!$G$4:$N$4000,6,)</f>
        <v>-0.28070000000000001</v>
      </c>
      <c r="S23" s="109">
        <f t="shared" ca="1" si="4"/>
        <v>1.1927049073734737</v>
      </c>
      <c r="T23" s="109">
        <f t="shared" ca="1" si="5"/>
        <v>1.5902732098312984</v>
      </c>
      <c r="U23" s="19">
        <f t="shared" ca="1" si="6"/>
        <v>2</v>
      </c>
      <c r="V23" s="19">
        <f ca="1">VLOOKUP(W23,Solieu!$H$4:$L$4000,5,0)</f>
        <v>0.45610000000000001</v>
      </c>
      <c r="W23" s="19">
        <f t="shared" ca="1" si="7"/>
        <v>0.84187000000000001</v>
      </c>
      <c r="X23" s="19"/>
      <c r="Y23" s="19"/>
      <c r="Z23" s="19"/>
      <c r="AA23" s="136">
        <v>23</v>
      </c>
      <c r="AB23" s="19"/>
      <c r="AC23" s="19"/>
      <c r="AD23" s="19"/>
      <c r="AE23" s="19"/>
    </row>
    <row r="24" spans="1:36">
      <c r="A24" s="8" t="str">
        <f t="shared" ca="1" si="0"/>
        <v>137</v>
      </c>
      <c r="B24" s="16">
        <f ca="1">COUNTIF(Solieusap!A21:A2017,A23)+B23</f>
        <v>878</v>
      </c>
      <c r="C24" s="16">
        <f ca="1">COUNTIF(Solieusap!A21:A2017,A23)+D23</f>
        <v>250</v>
      </c>
      <c r="D24" s="16">
        <f ca="1">COUNTIF(Solieusap!A21:A217,A23)+D23</f>
        <v>204</v>
      </c>
      <c r="E24" s="19">
        <f t="array" aca="1" ref="E24" ca="1">MAX((Solieu!$A$4:$A$4000=$A24)*Solieu!E$4:E$4000)</f>
        <v>0.63390000000000002</v>
      </c>
      <c r="F24" s="19">
        <f t="array" aca="1" ref="F24" ca="1">MAX((Solieu!$A$4:$A$4000=$A24)*Solieu!F$4:F$4000)</f>
        <v>0.50670000000000004</v>
      </c>
      <c r="G24" s="19">
        <f t="array" aca="1" ref="G24" ca="1">MAX((Solieu!$A$4:$A$4000=$A24)*Solieu!G$4:G$4000)</f>
        <v>30.226099999999999</v>
      </c>
      <c r="H24" s="19">
        <f t="array" aca="1" ref="H24" ca="1">MAX((Solieu!$A$4:$A$4000=$A24)*Solieu!H$4:H$4000)</f>
        <v>0.88139000000000001</v>
      </c>
      <c r="I24" s="19">
        <f t="array" aca="1" ref="I24" ca="1">MAX((Solieu!$A$4:$A$4000=$A24)*Solieu!I$4:I$4000)</f>
        <v>0.68740999999999997</v>
      </c>
      <c r="J24" s="19">
        <f t="array" aca="1" ref="J24" ca="1">MAX((Solieu!$A$4:$A$4000=$A24)*Solieu!J$4:J$4000)</f>
        <v>3.6099999999999999E-3</v>
      </c>
      <c r="K24" s="19">
        <f t="shared" ca="1" si="1"/>
        <v>0.63390000000000002</v>
      </c>
      <c r="L24" s="19">
        <f t="shared" ca="1" si="2"/>
        <v>0.50670000000000004</v>
      </c>
      <c r="M24" s="19"/>
      <c r="N24" s="19">
        <f t="shared" ca="1" si="3"/>
        <v>30.226099999999999</v>
      </c>
      <c r="O24" s="19">
        <f ca="1">VLOOKUP(N24,Solieu!$G$4:$I$4000,2,)</f>
        <v>0.36787999999999998</v>
      </c>
      <c r="P24" s="19">
        <f ca="1">VLOOKUP(N24,Solieu!$G$4:$I$4000,3,)</f>
        <v>-0.29175000000000001</v>
      </c>
      <c r="Q24" s="19">
        <f ca="1">VLOOKUP(N24,Solieu!$G$4:$N$4000,5,)</f>
        <v>-0.32729999999999998</v>
      </c>
      <c r="R24" s="19">
        <f ca="1">VLOOKUP(N24,Solieu!$G$4:$N$4000,6,)</f>
        <v>-0.29609999999999997</v>
      </c>
      <c r="S24" s="109">
        <f t="shared" ca="1" si="4"/>
        <v>1.107745989336423</v>
      </c>
      <c r="T24" s="109">
        <f t="shared" ca="1" si="5"/>
        <v>1.476994652448564</v>
      </c>
      <c r="U24" s="19">
        <f t="shared" ca="1" si="6"/>
        <v>2</v>
      </c>
      <c r="V24" s="19">
        <f ca="1">VLOOKUP(W24,Solieu!$H$4:$L$4000,5,0)</f>
        <v>0.4345</v>
      </c>
      <c r="W24" s="19">
        <f t="shared" ca="1" si="7"/>
        <v>0.88139000000000001</v>
      </c>
      <c r="X24" s="19"/>
      <c r="Y24" s="19"/>
      <c r="Z24" s="19"/>
      <c r="AA24" s="137">
        <v>24</v>
      </c>
      <c r="AB24" s="19"/>
      <c r="AC24" s="19"/>
      <c r="AD24" s="19"/>
      <c r="AE24" s="19"/>
    </row>
    <row r="25" spans="1:36">
      <c r="A25" s="8" t="str">
        <f t="shared" ca="1" si="0"/>
        <v>139</v>
      </c>
      <c r="B25" s="16">
        <f ca="1">COUNTIF(Solieusap!A22:A2018,A24)+B24</f>
        <v>924</v>
      </c>
      <c r="C25" s="16">
        <f ca="1">COUNTIF(Solieusap!A22:A2018,A24)+D24</f>
        <v>250</v>
      </c>
      <c r="D25" s="16">
        <f ca="1">COUNTIF(Solieusap!A22:A218,A24)+D24</f>
        <v>204</v>
      </c>
      <c r="E25" s="19">
        <f t="array" aca="1" ref="E25" ca="1">MAX((Solieu!$A$4:$A$4000=$A25)*Solieu!E$4:E$4000)</f>
        <v>0.84689999999999999</v>
      </c>
      <c r="F25" s="19">
        <f t="array" aca="1" ref="F25" ca="1">MAX((Solieu!$A$4:$A$4000=$A25)*Solieu!F$4:F$4000)</f>
        <v>0.60709999999999997</v>
      </c>
      <c r="G25" s="19">
        <f t="array" aca="1" ref="G25" ca="1">MAX((Solieu!$A$4:$A$4000=$A25)*Solieu!G$4:G$4000)</f>
        <v>31.976900000000001</v>
      </c>
      <c r="H25" s="19">
        <f t="array" aca="1" ref="H25" ca="1">MAX((Solieu!$A$4:$A$4000=$A25)*Solieu!H$4:H$4000)</f>
        <v>0.83277000000000001</v>
      </c>
      <c r="I25" s="19">
        <f t="array" aca="1" ref="I25" ca="1">MAX((Solieu!$A$4:$A$4000=$A25)*Solieu!I$4:I$4000)</f>
        <v>0.91432999999999998</v>
      </c>
      <c r="J25" s="19">
        <f t="array" aca="1" ref="J25" ca="1">MAX((Solieu!$A$4:$A$4000=$A25)*Solieu!J$4:J$4000)</f>
        <v>2.7799999999999999E-3</v>
      </c>
      <c r="K25" s="19">
        <f t="shared" ca="1" si="1"/>
        <v>0.84689999999999999</v>
      </c>
      <c r="L25" s="19">
        <f t="shared" ca="1" si="2"/>
        <v>0.60709999999999997</v>
      </c>
      <c r="M25" s="19"/>
      <c r="N25" s="19">
        <f t="shared" ca="1" si="3"/>
        <v>31.976900000000001</v>
      </c>
      <c r="O25" s="19">
        <f ca="1">VLOOKUP(N25,Solieu!$G$4:$I$4000,2,)</f>
        <v>0.20635000000000001</v>
      </c>
      <c r="P25" s="19">
        <f ca="1">VLOOKUP(N25,Solieu!$G$4:$I$4000,3,)</f>
        <v>0.30542999999999998</v>
      </c>
      <c r="Q25" s="19">
        <f ca="1">VLOOKUP(N25,Solieu!$G$4:$N$4000,5,)</f>
        <v>0.34100000000000003</v>
      </c>
      <c r="R25" s="19">
        <f ca="1">VLOOKUP(N25,Solieu!$G$4:$N$4000,6,)</f>
        <v>-0.1147</v>
      </c>
      <c r="S25" s="109">
        <f t="shared" ca="1" si="4"/>
        <v>1.1719104590539919</v>
      </c>
      <c r="T25" s="109">
        <f t="shared" ca="1" si="5"/>
        <v>1.5625472787386561</v>
      </c>
      <c r="U25" s="19">
        <f t="shared" ca="1" si="6"/>
        <v>2</v>
      </c>
      <c r="V25" s="19">
        <f ca="1">VLOOKUP(W25,Solieu!$H$4:$L$4000,5,0)</f>
        <v>-0.60389999999999999</v>
      </c>
      <c r="W25" s="19">
        <f t="shared" ca="1" si="7"/>
        <v>0.83277000000000001</v>
      </c>
      <c r="X25" s="19"/>
      <c r="Y25" s="19"/>
      <c r="Z25" s="19"/>
      <c r="AA25" s="136">
        <v>25</v>
      </c>
      <c r="AB25" s="19"/>
      <c r="AC25" s="19"/>
      <c r="AD25" s="19"/>
      <c r="AE25" s="19"/>
    </row>
    <row r="26" spans="1:36">
      <c r="A26" s="8" t="str">
        <f t="shared" ca="1" si="0"/>
        <v>141</v>
      </c>
      <c r="B26" s="16">
        <f ca="1">COUNTIF(Solieusap!A23:A2019,A25)+B25</f>
        <v>970</v>
      </c>
      <c r="C26" s="16">
        <f ca="1">COUNTIF(Solieusap!A23:A2019,A25)+D25</f>
        <v>250</v>
      </c>
      <c r="D26" s="16">
        <f ca="1">COUNTIF(Solieusap!A23:A219,A25)+D25</f>
        <v>204</v>
      </c>
      <c r="E26" s="19">
        <f t="array" aca="1" ref="E26" ca="1">MAX((Solieu!$A$4:$A$4000=$A26)*Solieu!E$4:E$4000)</f>
        <v>0.50890000000000002</v>
      </c>
      <c r="F26" s="19">
        <f t="array" aca="1" ref="F26" ca="1">MAX((Solieu!$A$4:$A$4000=$A26)*Solieu!F$4:F$4000)</f>
        <v>0.51670000000000005</v>
      </c>
      <c r="G26" s="19">
        <f t="array" aca="1" ref="G26" ca="1">MAX((Solieu!$A$4:$A$4000=$A26)*Solieu!G$4:G$4000)</f>
        <v>30.9603</v>
      </c>
      <c r="H26" s="19">
        <f t="array" aca="1" ref="H26" ca="1">MAX((Solieu!$A$4:$A$4000=$A26)*Solieu!H$4:H$4000)</f>
        <v>0.82743999999999995</v>
      </c>
      <c r="I26" s="19">
        <f t="array" aca="1" ref="I26" ca="1">MAX((Solieu!$A$4:$A$4000=$A26)*Solieu!I$4:I$4000)</f>
        <v>0.70474000000000003</v>
      </c>
      <c r="J26" s="19">
        <f t="array" aca="1" ref="J26" ca="1">MAX((Solieu!$A$4:$A$4000=$A26)*Solieu!J$4:J$4000)</f>
        <v>3.3600000000000001E-3</v>
      </c>
      <c r="K26" s="19">
        <f t="shared" ca="1" si="1"/>
        <v>0.50890000000000002</v>
      </c>
      <c r="L26" s="19">
        <f t="shared" ca="1" si="2"/>
        <v>0.51670000000000005</v>
      </c>
      <c r="M26" s="19"/>
      <c r="N26" s="19">
        <f t="shared" ca="1" si="3"/>
        <v>30.9603</v>
      </c>
      <c r="O26" s="19">
        <f ca="1">VLOOKUP(N26,Solieu!$G$4:$I$4000,2,)</f>
        <v>0.30170000000000002</v>
      </c>
      <c r="P26" s="19">
        <f ca="1">VLOOKUP(N26,Solieu!$G$4:$I$4000,3,)</f>
        <v>-0.16361000000000001</v>
      </c>
      <c r="Q26" s="19">
        <f ca="1">VLOOKUP(N26,Solieu!$G$4:$N$4000,5,)</f>
        <v>-0.1842</v>
      </c>
      <c r="R26" s="19">
        <f ca="1">VLOOKUP(N26,Solieu!$G$4:$N$4000,6,)</f>
        <v>-0.21659999999999999</v>
      </c>
      <c r="S26" s="109">
        <f t="shared" ca="1" si="4"/>
        <v>1.1346534337427738</v>
      </c>
      <c r="T26" s="109">
        <f t="shared" ca="1" si="5"/>
        <v>1.5128712449903654</v>
      </c>
      <c r="U26" s="19">
        <f t="shared" ca="1" si="6"/>
        <v>2</v>
      </c>
      <c r="V26" s="19">
        <f ca="1">VLOOKUP(W26,Solieu!$H$4:$L$4000,5,0)</f>
        <v>0.51019999999999999</v>
      </c>
      <c r="W26" s="19">
        <f t="shared" ca="1" si="7"/>
        <v>0.82743999999999995</v>
      </c>
      <c r="X26" s="19"/>
      <c r="Y26" s="19"/>
      <c r="Z26" s="19"/>
      <c r="AA26" s="137">
        <v>26</v>
      </c>
      <c r="AB26" s="19"/>
      <c r="AC26" s="19"/>
      <c r="AD26" s="19"/>
      <c r="AE26" s="19"/>
    </row>
    <row r="27" spans="1:36">
      <c r="A27" s="8" t="str">
        <f t="shared" ca="1" si="0"/>
        <v>143</v>
      </c>
      <c r="B27" s="16">
        <f ca="1">COUNTIF(Solieusap!A24:A2020,A26)+B26</f>
        <v>1016</v>
      </c>
      <c r="C27" s="16">
        <f ca="1">COUNTIF(Solieusap!A24:A2020,A26)+D26</f>
        <v>250</v>
      </c>
      <c r="D27" s="16">
        <f ca="1">COUNTIF(Solieusap!A24:A220,A26)+D26</f>
        <v>204</v>
      </c>
      <c r="E27" s="19">
        <f t="array" aca="1" ref="E27" ca="1">MAX((Solieu!$A$4:$A$4000=$A27)*Solieu!E$4:E$4000)</f>
        <v>0.61160000000000003</v>
      </c>
      <c r="F27" s="19">
        <f t="array" aca="1" ref="F27" ca="1">MAX((Solieu!$A$4:$A$4000=$A27)*Solieu!F$4:F$4000)</f>
        <v>0.55079999999999996</v>
      </c>
      <c r="G27" s="108">
        <f t="array" aca="1" ref="G27" ca="1">MAX((Solieu!$A$4:$A$4000=$A27)*Solieu!G$4:G$4000)</f>
        <v>28.425699999999999</v>
      </c>
      <c r="H27" s="19">
        <f t="array" aca="1" ref="H27" ca="1">MAX((Solieu!$A$4:$A$4000=$A27)*Solieu!H$4:H$4000)</f>
        <v>0.79971999999999999</v>
      </c>
      <c r="I27" s="19">
        <f t="array" aca="1" ref="I27" ca="1">MAX((Solieu!$A$4:$A$4000=$A27)*Solieu!I$4:I$4000)</f>
        <v>0.79647000000000001</v>
      </c>
      <c r="J27" s="19">
        <f t="array" aca="1" ref="J27" ca="1">MAX((Solieu!$A$4:$A$4000=$A27)*Solieu!J$4:J$4000)</f>
        <v>3.1700000000000001E-3</v>
      </c>
      <c r="K27" s="19">
        <f t="shared" ca="1" si="1"/>
        <v>0.61160000000000003</v>
      </c>
      <c r="L27" s="19">
        <f t="shared" ca="1" si="2"/>
        <v>0.55079999999999996</v>
      </c>
      <c r="M27" s="19"/>
      <c r="N27" s="19">
        <f t="shared" ca="1" si="3"/>
        <v>28.425699999999999</v>
      </c>
      <c r="O27" s="19">
        <f ca="1">VLOOKUP(N27,Solieu!$G$4:$I$4000,2,)</f>
        <v>0.26438</v>
      </c>
      <c r="P27" s="19">
        <f ca="1">VLOOKUP(N27,Solieu!$G$4:$I$4000,3,)</f>
        <v>0.13014999999999999</v>
      </c>
      <c r="Q27" s="19">
        <f ca="1">VLOOKUP(N27,Solieu!$G$4:$N$4000,5,)</f>
        <v>0.1449</v>
      </c>
      <c r="R27" s="19">
        <f ca="1">VLOOKUP(N27,Solieu!$G$4:$N$4000,6,)</f>
        <v>-0.17230000000000001</v>
      </c>
      <c r="S27" s="109">
        <f t="shared" ca="1" si="4"/>
        <v>1.0417637462021352</v>
      </c>
      <c r="T27" s="109">
        <f t="shared" ca="1" si="5"/>
        <v>1.3890183282695139</v>
      </c>
      <c r="U27" s="19">
        <f t="shared" ca="1" si="6"/>
        <v>2</v>
      </c>
      <c r="V27" s="19">
        <f ca="1">VLOOKUP(W27,Solieu!$H$4:$L$4000,5,0)</f>
        <v>-0.58009999999999995</v>
      </c>
      <c r="W27" s="19">
        <f t="shared" ca="1" si="7"/>
        <v>0.79971999999999999</v>
      </c>
      <c r="X27" s="19"/>
      <c r="Y27" s="19"/>
      <c r="Z27" s="19"/>
      <c r="AA27" s="136">
        <v>27</v>
      </c>
      <c r="AB27" s="19"/>
      <c r="AC27" s="19"/>
      <c r="AD27" s="19"/>
      <c r="AE27" s="19"/>
      <c r="AJ27" s="85" t="s">
        <v>180</v>
      </c>
    </row>
    <row r="28" spans="1:36">
      <c r="A28" s="8" t="str">
        <f t="shared" ca="1" si="0"/>
        <v>145</v>
      </c>
      <c r="B28" s="16">
        <f ca="1">COUNTIF(Solieusap!A25:A2021,A27)+B27</f>
        <v>1062</v>
      </c>
      <c r="C28" s="16">
        <f ca="1">COUNTIF(Solieusap!A25:A2021,A27)+D27</f>
        <v>250</v>
      </c>
      <c r="D28" s="16">
        <f ca="1">COUNTIF(Solieusap!A25:A221,A27)+D27</f>
        <v>204</v>
      </c>
      <c r="E28" s="19">
        <f t="array" aca="1" ref="E28" ca="1">MAX((Solieu!$A$4:$A$4000=$A28)*Solieu!E$4:E$4000)</f>
        <v>0.4859</v>
      </c>
      <c r="F28" s="19">
        <f t="array" aca="1" ref="F28" ca="1">MAX((Solieu!$A$4:$A$4000=$A28)*Solieu!F$4:F$4000)</f>
        <v>0.57299999999999995</v>
      </c>
      <c r="G28" s="19">
        <f t="array" aca="1" ref="G28" ca="1">MAX((Solieu!$A$4:$A$4000=$A28)*Solieu!G$4:G$4000)</f>
        <v>35.718299999999999</v>
      </c>
      <c r="H28" s="19">
        <f t="array" aca="1" ref="H28" ca="1">MAX((Solieu!$A$4:$A$4000=$A28)*Solieu!H$4:H$4000)</f>
        <v>0.79303999999999997</v>
      </c>
      <c r="I28" s="19">
        <f t="array" aca="1" ref="I28" ca="1">MAX((Solieu!$A$4:$A$4000=$A28)*Solieu!I$4:I$4000)</f>
        <v>0.68437999999999999</v>
      </c>
      <c r="J28" s="19">
        <f t="array" aca="1" ref="J28" ca="1">MAX((Solieu!$A$4:$A$4000=$A28)*Solieu!J$4:J$4000)</f>
        <v>3.5200000000000001E-3</v>
      </c>
      <c r="K28" s="19">
        <f t="shared" ca="1" si="1"/>
        <v>0.4859</v>
      </c>
      <c r="L28" s="19">
        <f t="shared" ca="1" si="2"/>
        <v>0.57299999999999995</v>
      </c>
      <c r="M28" s="19"/>
      <c r="N28" s="19">
        <f t="shared" ca="1" si="3"/>
        <v>35.718299999999999</v>
      </c>
      <c r="O28" s="19">
        <f ca="1">VLOOKUP(N28,Solieu!$G$4:$I$4000,2,)</f>
        <v>0.26488</v>
      </c>
      <c r="P28" s="19">
        <f ca="1">VLOOKUP(N28,Solieu!$G$4:$I$4000,3,)</f>
        <v>-0.14387</v>
      </c>
      <c r="Q28" s="19">
        <f ca="1">VLOOKUP(N28,Solieu!$G$4:$N$4000,5,)</f>
        <v>-0.1615</v>
      </c>
      <c r="R28" s="19">
        <f ca="1">VLOOKUP(N28,Solieu!$G$4:$N$4000,6,)</f>
        <v>-0.16950000000000001</v>
      </c>
      <c r="S28" s="109">
        <f t="shared" ca="1" si="4"/>
        <v>1.3090277465804441</v>
      </c>
      <c r="T28" s="109">
        <f t="shared" ca="1" si="5"/>
        <v>1.7453703287739257</v>
      </c>
      <c r="U28" s="19">
        <f t="shared" ca="1" si="6"/>
        <v>2</v>
      </c>
      <c r="V28" s="19">
        <f ca="1">VLOOKUP(W28,Solieu!$H$4:$L$4000,5,0)</f>
        <v>-0.57889999999999997</v>
      </c>
      <c r="W28" s="19">
        <f t="shared" ca="1" si="7"/>
        <v>0.79303999999999997</v>
      </c>
      <c r="X28" s="19"/>
      <c r="Y28" s="19"/>
      <c r="Z28" s="19"/>
      <c r="AA28" s="137">
        <v>28</v>
      </c>
      <c r="AB28" s="19"/>
      <c r="AC28" s="19"/>
      <c r="AD28" s="19"/>
      <c r="AE28" s="19"/>
    </row>
    <row r="29" spans="1:36">
      <c r="A29" s="8" t="str">
        <f t="shared" ca="1" si="0"/>
        <v>147</v>
      </c>
      <c r="B29" s="16">
        <f ca="1">COUNTIF(Solieusap!A26:A2022,A28)+B28</f>
        <v>1108</v>
      </c>
      <c r="C29" s="16">
        <f ca="1">COUNTIF(Solieusap!A26:A2022,A28)+D28</f>
        <v>250</v>
      </c>
      <c r="D29" s="16">
        <f ca="1">COUNTIF(Solieusap!A26:A222,A28)+D28</f>
        <v>204</v>
      </c>
      <c r="E29" s="19">
        <f t="array" aca="1" ref="E29" ca="1">MAX((Solieu!$A$4:$A$4000=$A29)*Solieu!E$4:E$4000)</f>
        <v>0.62849999999999995</v>
      </c>
      <c r="F29" s="19">
        <f t="array" aca="1" ref="F29" ca="1">MAX((Solieu!$A$4:$A$4000=$A29)*Solieu!F$4:F$4000)</f>
        <v>0.57269999999999999</v>
      </c>
      <c r="G29" s="19">
        <f t="array" aca="1" ref="G29" ca="1">MAX((Solieu!$A$4:$A$4000=$A29)*Solieu!G$4:G$4000)</f>
        <v>35.692500000000003</v>
      </c>
      <c r="H29" s="19">
        <f t="array" aca="1" ref="H29" ca="1">MAX((Solieu!$A$4:$A$4000=$A29)*Solieu!H$4:H$4000)</f>
        <v>0.79303999999999997</v>
      </c>
      <c r="I29" s="19">
        <f t="array" aca="1" ref="I29" ca="1">MAX((Solieu!$A$4:$A$4000=$A29)*Solieu!I$4:I$4000)</f>
        <v>0.81174000000000002</v>
      </c>
      <c r="J29" s="19">
        <f t="array" aca="1" ref="J29" ca="1">MAX((Solieu!$A$4:$A$4000=$A29)*Solieu!J$4:J$4000)</f>
        <v>3.6900000000000001E-3</v>
      </c>
      <c r="K29" s="19">
        <f t="shared" ca="1" si="1"/>
        <v>0.62849999999999995</v>
      </c>
      <c r="L29" s="19">
        <f t="shared" ca="1" si="2"/>
        <v>0.57269999999999999</v>
      </c>
      <c r="M29" s="19"/>
      <c r="N29" s="19">
        <f t="shared" ca="1" si="3"/>
        <v>35.692500000000003</v>
      </c>
      <c r="O29" s="19">
        <f ca="1">VLOOKUP(N29,Solieu!$G$4:$I$4000,2,)</f>
        <v>0.26507999999999998</v>
      </c>
      <c r="P29" s="19">
        <f ca="1">VLOOKUP(N29,Solieu!$G$4:$I$4000,3,)</f>
        <v>0.14396999999999999</v>
      </c>
      <c r="Q29" s="19">
        <f ca="1">VLOOKUP(N29,Solieu!$G$4:$N$4000,5,)</f>
        <v>0.16139999999999999</v>
      </c>
      <c r="R29" s="19">
        <f ca="1">VLOOKUP(N29,Solieu!$G$4:$N$4000,6,)</f>
        <v>-0.16980000000000001</v>
      </c>
      <c r="S29" s="109">
        <f t="shared" ca="1" si="4"/>
        <v>1.3080822112144894</v>
      </c>
      <c r="T29" s="109">
        <f t="shared" ca="1" si="5"/>
        <v>1.7441096149526527</v>
      </c>
      <c r="U29" s="19">
        <f t="shared" ca="1" si="6"/>
        <v>2</v>
      </c>
      <c r="V29" s="19">
        <f ca="1">VLOOKUP(W29,Solieu!$H$4:$L$4000,5,0)</f>
        <v>-0.57889999999999997</v>
      </c>
      <c r="W29" s="19">
        <f t="shared" ca="1" si="7"/>
        <v>0.79303999999999997</v>
      </c>
      <c r="X29" s="19"/>
      <c r="Y29" s="19"/>
      <c r="Z29" s="19"/>
      <c r="AA29" s="136">
        <v>29</v>
      </c>
      <c r="AB29" s="19"/>
      <c r="AC29" s="19"/>
      <c r="AD29" s="19"/>
      <c r="AE29" s="19"/>
    </row>
    <row r="30" spans="1:36">
      <c r="A30" s="8" t="str">
        <f t="shared" ca="1" si="0"/>
        <v>149</v>
      </c>
      <c r="B30" s="16">
        <f ca="1">COUNTIF(Solieusap!A27:A2023,A29)+B29</f>
        <v>1154</v>
      </c>
      <c r="C30" s="16">
        <f ca="1">COUNTIF(Solieusap!A27:A2023,A29)+D29</f>
        <v>250</v>
      </c>
      <c r="D30" s="16">
        <f ca="1">COUNTIF(Solieusap!A27:A223,A29)+D29</f>
        <v>204</v>
      </c>
      <c r="E30" s="19">
        <f t="array" aca="1" ref="E30" ca="1">MAX((Solieu!$A$4:$A$4000=$A30)*Solieu!E$4:E$4000)</f>
        <v>0.49130000000000001</v>
      </c>
      <c r="F30" s="19">
        <f t="array" aca="1" ref="F30" ca="1">MAX((Solieu!$A$4:$A$4000=$A30)*Solieu!F$4:F$4000)</f>
        <v>0.55720000000000003</v>
      </c>
      <c r="G30" s="108">
        <f t="array" aca="1" ref="G30" ca="1">MAX((Solieu!$A$4:$A$4000=$A30)*Solieu!G$4:G$4000)</f>
        <v>28.245999999999999</v>
      </c>
      <c r="H30" s="19">
        <f t="array" aca="1" ref="H30" ca="1">MAX((Solieu!$A$4:$A$4000=$A30)*Solieu!H$4:H$4000)</f>
        <v>0.79974000000000001</v>
      </c>
      <c r="I30" s="19">
        <f t="array" aca="1" ref="I30" ca="1">MAX((Solieu!$A$4:$A$4000=$A30)*Solieu!I$4:I$4000)</f>
        <v>0.68915000000000004</v>
      </c>
      <c r="J30" s="19">
        <f t="array" aca="1" ref="J30" ca="1">MAX((Solieu!$A$4:$A$4000=$A30)*Solieu!J$4:J$4000)</f>
        <v>3.0799999999999998E-3</v>
      </c>
      <c r="K30" s="19">
        <f t="shared" ca="1" si="1"/>
        <v>0.49130000000000001</v>
      </c>
      <c r="L30" s="19">
        <f t="shared" ca="1" si="2"/>
        <v>0.55720000000000003</v>
      </c>
      <c r="M30" s="19"/>
      <c r="N30" s="19">
        <f t="shared" ca="1" si="3"/>
        <v>28.245999999999999</v>
      </c>
      <c r="O30" s="19">
        <f ca="1">VLOOKUP(N30,Solieu!$G$4:$I$4000,2,)</f>
        <v>0.25877</v>
      </c>
      <c r="P30" s="19">
        <f ca="1">VLOOKUP(N30,Solieu!$G$4:$I$4000,3,)</f>
        <v>-0.12620999999999999</v>
      </c>
      <c r="Q30" s="19">
        <f ca="1">VLOOKUP(N30,Solieu!$G$4:$N$4000,5,)</f>
        <v>-0.14069999999999999</v>
      </c>
      <c r="R30" s="19">
        <f ca="1">VLOOKUP(N30,Solieu!$G$4:$N$4000,6,)</f>
        <v>-0.1663</v>
      </c>
      <c r="S30" s="109">
        <f t="shared" ca="1" si="4"/>
        <v>1.0351779824322889</v>
      </c>
      <c r="T30" s="109">
        <f t="shared" ca="1" si="5"/>
        <v>1.3802373099097185</v>
      </c>
      <c r="U30" s="19">
        <f t="shared" ca="1" si="6"/>
        <v>2</v>
      </c>
      <c r="V30" s="19">
        <f ca="1">VLOOKUP(W30,Solieu!$H$4:$L$4000,5,0)</f>
        <v>-0.58020000000000005</v>
      </c>
      <c r="W30" s="19">
        <f t="shared" ca="1" si="7"/>
        <v>0.79974000000000001</v>
      </c>
      <c r="X30" s="19"/>
      <c r="Y30" s="19"/>
      <c r="Z30" s="19"/>
      <c r="AA30" s="137">
        <v>30</v>
      </c>
      <c r="AB30" s="19"/>
      <c r="AC30" s="19"/>
      <c r="AD30" s="19"/>
      <c r="AE30" s="19"/>
    </row>
    <row r="31" spans="1:36">
      <c r="A31" s="8" t="str">
        <f t="shared" ca="1" si="0"/>
        <v>151</v>
      </c>
      <c r="B31" s="16">
        <f ca="1">COUNTIF(Solieusap!A28:A2024,A30)+B30</f>
        <v>1200</v>
      </c>
      <c r="C31" s="16">
        <f ca="1">COUNTIF(Solieusap!A28:A2024,A30)+D30</f>
        <v>250</v>
      </c>
      <c r="D31" s="16">
        <f ca="1">COUNTIF(Solieusap!A28:A224,A30)+D30</f>
        <v>204</v>
      </c>
      <c r="E31" s="19">
        <f t="array" aca="1" ref="E31" ca="1">MAX((Solieu!$A$4:$A$4000=$A31)*Solieu!E$4:E$4000)</f>
        <v>0.65580000000000005</v>
      </c>
      <c r="F31" s="19">
        <f t="array" aca="1" ref="F31" ca="1">MAX((Solieu!$A$4:$A$4000=$A31)*Solieu!F$4:F$4000)</f>
        <v>0.5635</v>
      </c>
      <c r="G31" s="19">
        <f t="array" aca="1" ref="G31" ca="1">MAX((Solieu!$A$4:$A$4000=$A31)*Solieu!G$4:G$4000)</f>
        <v>33.984999999999999</v>
      </c>
      <c r="H31" s="19">
        <f t="array" aca="1" ref="H31" ca="1">MAX((Solieu!$A$4:$A$4000=$A31)*Solieu!H$4:H$4000)</f>
        <v>0.81479000000000001</v>
      </c>
      <c r="I31" s="19">
        <f t="array" aca="1" ref="I31" ca="1">MAX((Solieu!$A$4:$A$4000=$A31)*Solieu!I$4:I$4000)</f>
        <v>0.83608000000000005</v>
      </c>
      <c r="J31" s="19">
        <f t="array" aca="1" ref="J31" ca="1">MAX((Solieu!$A$4:$A$4000=$A31)*Solieu!J$4:J$4000)</f>
        <v>3.5699999999999998E-3</v>
      </c>
      <c r="K31" s="19">
        <f t="shared" ca="1" si="1"/>
        <v>0.65580000000000005</v>
      </c>
      <c r="L31" s="19">
        <f t="shared" ca="1" si="2"/>
        <v>0.5635</v>
      </c>
      <c r="M31" s="19"/>
      <c r="N31" s="19">
        <f t="shared" ca="1" si="3"/>
        <v>33.984999999999999</v>
      </c>
      <c r="O31" s="19">
        <f ca="1">VLOOKUP(N31,Solieu!$G$4:$I$4000,2,)</f>
        <v>0.77734999999999999</v>
      </c>
      <c r="P31" s="19">
        <f ca="1">VLOOKUP(N31,Solieu!$G$4:$I$4000,3,)</f>
        <v>0.83608000000000005</v>
      </c>
      <c r="Q31" s="19">
        <f ca="1">VLOOKUP(N31,Solieu!$G$4:$N$4000,5,)</f>
        <v>0.65580000000000005</v>
      </c>
      <c r="R31" s="19">
        <f ca="1">VLOOKUP(N31,Solieu!$G$4:$N$4000,6,)</f>
        <v>0.5635</v>
      </c>
      <c r="S31" s="109">
        <f t="shared" ca="1" si="4"/>
        <v>1.24550462837079</v>
      </c>
      <c r="T31" s="109">
        <f t="shared" ca="1" si="5"/>
        <v>1.66067283782772</v>
      </c>
      <c r="U31" s="19">
        <f t="shared" ca="1" si="6"/>
        <v>2</v>
      </c>
      <c r="V31" s="19">
        <f ca="1">VLOOKUP(W31,Solieu!$H$4:$L$4000,5,0)</f>
        <v>-0.59240000000000004</v>
      </c>
      <c r="W31" s="19">
        <f t="shared" ca="1" si="7"/>
        <v>0.81479000000000001</v>
      </c>
      <c r="X31" s="19"/>
      <c r="Y31" s="19"/>
      <c r="Z31" s="19"/>
      <c r="AA31" s="136">
        <v>31</v>
      </c>
      <c r="AB31" s="19"/>
      <c r="AC31" s="19"/>
      <c r="AD31" s="19"/>
      <c r="AE31" s="19"/>
    </row>
    <row r="32" spans="1:36">
      <c r="A32" s="8" t="str">
        <f t="shared" ca="1" si="0"/>
        <v>153</v>
      </c>
      <c r="B32" s="16">
        <f ca="1">COUNTIF(Solieusap!A29:A2025,A31)+B31</f>
        <v>1246</v>
      </c>
      <c r="C32" s="16">
        <f ca="1">COUNTIF(Solieusap!A29:A2025,A31)+D31</f>
        <v>250</v>
      </c>
      <c r="D32" s="16">
        <f ca="1">COUNTIF(Solieusap!A29:A225,A31)+D31</f>
        <v>204</v>
      </c>
      <c r="E32" s="19">
        <f t="array" aca="1" ref="E32" ca="1">MAX((Solieu!$A$4:$A$4000=$A32)*Solieu!E$4:E$4000)</f>
        <v>0.64629999999999999</v>
      </c>
      <c r="F32" s="19">
        <f t="array" aca="1" ref="F32" ca="1">MAX((Solieu!$A$4:$A$4000=$A32)*Solieu!F$4:F$4000)</f>
        <v>0.60660000000000003</v>
      </c>
      <c r="G32" s="19">
        <f t="array" aca="1" ref="G32" ca="1">MAX((Solieu!$A$4:$A$4000=$A32)*Solieu!G$4:G$4000)</f>
        <v>32.831499999999998</v>
      </c>
      <c r="H32" s="19">
        <f t="array" aca="1" ref="H32" ca="1">MAX((Solieu!$A$4:$A$4000=$A32)*Solieu!H$4:H$4000)</f>
        <v>0.83287</v>
      </c>
      <c r="I32" s="19">
        <f t="array" aca="1" ref="I32" ca="1">MAX((Solieu!$A$4:$A$4000=$A32)*Solieu!I$4:I$4000)</f>
        <v>0.70498000000000005</v>
      </c>
      <c r="J32" s="19">
        <f t="array" aca="1" ref="J32" ca="1">MAX((Solieu!$A$4:$A$4000=$A32)*Solieu!J$4:J$4000)</f>
        <v>2.7299999999999998E-3</v>
      </c>
      <c r="K32" s="19">
        <f t="shared" ca="1" si="1"/>
        <v>0.64629999999999999</v>
      </c>
      <c r="L32" s="19">
        <f t="shared" ca="1" si="2"/>
        <v>0.60660000000000003</v>
      </c>
      <c r="M32" s="19"/>
      <c r="N32" s="19">
        <f t="shared" ca="1" si="3"/>
        <v>32.831499999999998</v>
      </c>
      <c r="O32" s="19">
        <f ca="1">VLOOKUP(N32,Solieu!$G$4:$I$4000,2,)</f>
        <v>0.76571</v>
      </c>
      <c r="P32" s="19">
        <f ca="1">VLOOKUP(N32,Solieu!$G$4:$I$4000,3,)</f>
        <v>0.46636</v>
      </c>
      <c r="Q32" s="19">
        <f ca="1">VLOOKUP(N32,Solieu!$G$4:$N$4000,5,)</f>
        <v>0.37909999999999999</v>
      </c>
      <c r="R32" s="19">
        <f ca="1">VLOOKUP(N32,Solieu!$G$4:$N$4000,6,)</f>
        <v>0.60660000000000003</v>
      </c>
      <c r="S32" s="109">
        <f t="shared" ca="1" si="4"/>
        <v>1.2032304018347975</v>
      </c>
      <c r="T32" s="109">
        <f t="shared" ca="1" si="5"/>
        <v>1.6043072024463969</v>
      </c>
      <c r="U32" s="19">
        <f t="shared" ca="1" si="6"/>
        <v>2</v>
      </c>
      <c r="V32" s="19">
        <f ca="1">VLOOKUP(W32,Solieu!$H$4:$L$4000,5,0)</f>
        <v>-0.60399999999999998</v>
      </c>
      <c r="W32" s="19">
        <f t="shared" ca="1" si="7"/>
        <v>0.83287</v>
      </c>
      <c r="X32" s="19"/>
      <c r="Y32" s="19"/>
      <c r="Z32" s="19"/>
      <c r="AA32" s="137">
        <v>32</v>
      </c>
      <c r="AB32" s="19"/>
      <c r="AC32" s="19"/>
      <c r="AD32" s="19"/>
      <c r="AE32" s="19"/>
    </row>
    <row r="33" spans="1:31">
      <c r="A33" s="8" t="str">
        <f t="shared" ca="1" si="0"/>
        <v>155</v>
      </c>
      <c r="B33" s="16">
        <f ca="1">COUNTIF(Solieusap!A30:A2026,A32)+B32</f>
        <v>1292</v>
      </c>
      <c r="C33" s="16">
        <f ca="1">COUNTIF(Solieusap!A30:A2026,A32)+D32</f>
        <v>250</v>
      </c>
      <c r="D33" s="16">
        <f ca="1">COUNTIF(Solieusap!A30:A226,A32)+D32</f>
        <v>204</v>
      </c>
      <c r="E33" s="19">
        <f t="array" aca="1" ref="E33" ca="1">MAX((Solieu!$A$4:$A$4000=$A33)*Solieu!E$4:E$4000)</f>
        <v>1.0847</v>
      </c>
      <c r="F33" s="19">
        <f t="array" aca="1" ref="F33" ca="1">MAX((Solieu!$A$4:$A$4000=$A33)*Solieu!F$4:F$4000)</f>
        <v>0.68240000000000001</v>
      </c>
      <c r="G33" s="19">
        <f t="array" aca="1" ref="G33" ca="1">MAX((Solieu!$A$4:$A$4000=$A33)*Solieu!G$4:G$4000)</f>
        <v>39.869</v>
      </c>
      <c r="H33" s="19">
        <f t="array" aca="1" ref="H33" ca="1">MAX((Solieu!$A$4:$A$4000=$A33)*Solieu!H$4:H$4000)</f>
        <v>0.96445999999999998</v>
      </c>
      <c r="I33" s="19">
        <f t="array" aca="1" ref="I33" ca="1">MAX((Solieu!$A$4:$A$4000=$A33)*Solieu!I$4:I$4000)</f>
        <v>1.1396999999999999</v>
      </c>
      <c r="J33" s="19">
        <f t="array" aca="1" ref="J33" ca="1">MAX((Solieu!$A$4:$A$4000=$A33)*Solieu!J$4:J$4000)</f>
        <v>3.3E-3</v>
      </c>
      <c r="K33" s="19">
        <f t="shared" ca="1" si="1"/>
        <v>1.0847</v>
      </c>
      <c r="L33" s="19">
        <f t="shared" ca="1" si="2"/>
        <v>0.68240000000000001</v>
      </c>
      <c r="M33" s="19"/>
      <c r="N33" s="19">
        <f t="shared" ca="1" si="3"/>
        <v>39.869</v>
      </c>
      <c r="O33" s="19">
        <f ca="1">VLOOKUP(N33,Solieu!$G$4:$I$4000,2,)</f>
        <v>0.44186999999999999</v>
      </c>
      <c r="P33" s="19">
        <f ca="1">VLOOKUP(N33,Solieu!$G$4:$I$4000,3,)</f>
        <v>0.50680999999999998</v>
      </c>
      <c r="Q33" s="19">
        <f ca="1">VLOOKUP(N33,Solieu!$G$4:$N$4000,5,)</f>
        <v>0.56359999999999999</v>
      </c>
      <c r="R33" s="19">
        <f ca="1">VLOOKUP(N33,Solieu!$G$4:$N$4000,6,)</f>
        <v>-0.3785</v>
      </c>
      <c r="S33" s="109">
        <f t="shared" ca="1" si="4"/>
        <v>1.4611453296605863</v>
      </c>
      <c r="T33" s="109">
        <f t="shared" ca="1" si="5"/>
        <v>1.9481937728807819</v>
      </c>
      <c r="U33" s="19">
        <f t="shared" ca="1" si="6"/>
        <v>2</v>
      </c>
      <c r="V33" s="19">
        <f ca="1">VLOOKUP(W33,Solieu!$H$4:$L$4000,5,0)</f>
        <v>0.50800000000000001</v>
      </c>
      <c r="W33" s="19">
        <f t="shared" ca="1" si="7"/>
        <v>0.96445999999999998</v>
      </c>
      <c r="X33" s="19"/>
      <c r="Y33" s="19"/>
      <c r="Z33" s="19"/>
      <c r="AA33" s="136">
        <v>33</v>
      </c>
      <c r="AB33" s="19"/>
      <c r="AC33" s="19"/>
      <c r="AD33" s="19"/>
      <c r="AE33" s="19"/>
    </row>
    <row r="34" spans="1:31">
      <c r="A34" s="8" t="str">
        <f t="shared" ca="1" si="0"/>
        <v>157</v>
      </c>
      <c r="B34" s="16">
        <f ca="1">COUNTIF(Solieusap!A31:A2027,A33)+B33</f>
        <v>1338</v>
      </c>
      <c r="C34" s="16">
        <f ca="1">COUNTIF(Solieusap!A31:A2027,A33)+D33</f>
        <v>250</v>
      </c>
      <c r="D34" s="16">
        <f ca="1">COUNTIF(Solieusap!A31:A227,A33)+D33</f>
        <v>204</v>
      </c>
      <c r="E34" s="19">
        <f t="array" aca="1" ref="E34" ca="1">MAX((Solieu!$A$4:$A$4000=$A34)*Solieu!E$4:E$4000)</f>
        <v>0.53259999999999996</v>
      </c>
      <c r="F34" s="19">
        <f t="array" aca="1" ref="F34" ca="1">MAX((Solieu!$A$4:$A$4000=$A34)*Solieu!F$4:F$4000)</f>
        <v>0.68259999999999998</v>
      </c>
      <c r="G34" s="19">
        <f t="array" aca="1" ref="G34" ca="1">MAX((Solieu!$A$4:$A$4000=$A34)*Solieu!G$4:G$4000)</f>
        <v>34.284999999999997</v>
      </c>
      <c r="H34" s="19">
        <f t="array" aca="1" ref="H34" ca="1">MAX((Solieu!$A$4:$A$4000=$A34)*Solieu!H$4:H$4000)</f>
        <v>0.80662</v>
      </c>
      <c r="I34" s="19">
        <f t="array" aca="1" ref="I34" ca="1">MAX((Solieu!$A$4:$A$4000=$A34)*Solieu!I$4:I$4000)</f>
        <v>0.73916999999999999</v>
      </c>
      <c r="J34" s="19">
        <f t="array" aca="1" ref="J34" ca="1">MAX((Solieu!$A$4:$A$4000=$A34)*Solieu!J$4:J$4000)</f>
        <v>2.9299999999999999E-3</v>
      </c>
      <c r="K34" s="19">
        <f t="shared" ca="1" si="1"/>
        <v>0.53259999999999996</v>
      </c>
      <c r="L34" s="19">
        <f t="shared" ca="1" si="2"/>
        <v>0.68259999999999998</v>
      </c>
      <c r="M34" s="19"/>
      <c r="N34" s="19">
        <f t="shared" ca="1" si="3"/>
        <v>34.284999999999997</v>
      </c>
      <c r="O34" s="19">
        <f ca="1">VLOOKUP(N34,Solieu!$G$4:$I$4000,2,)</f>
        <v>0.31685000000000002</v>
      </c>
      <c r="P34" s="19">
        <f ca="1">VLOOKUP(N34,Solieu!$G$4:$I$4000,3,)</f>
        <v>-0.27249000000000001</v>
      </c>
      <c r="Q34" s="19">
        <f ca="1">VLOOKUP(N34,Solieu!$G$4:$N$4000,5,)</f>
        <v>-0.30880000000000002</v>
      </c>
      <c r="R34" s="19">
        <f ca="1">VLOOKUP(N34,Solieu!$G$4:$N$4000,6,)</f>
        <v>-0.2336</v>
      </c>
      <c r="S34" s="109">
        <f t="shared" ca="1" si="4"/>
        <v>1.2564992256493317</v>
      </c>
      <c r="T34" s="109">
        <f t="shared" ca="1" si="5"/>
        <v>1.6753323008657757</v>
      </c>
      <c r="U34" s="19">
        <f t="shared" ca="1" si="6"/>
        <v>2</v>
      </c>
      <c r="V34" s="19">
        <f ca="1">VLOOKUP(W34,Solieu!$H$4:$L$4000,5,0)</f>
        <v>0.6764</v>
      </c>
      <c r="W34" s="19">
        <f t="shared" ca="1" si="7"/>
        <v>0.80662</v>
      </c>
      <c r="X34" s="19"/>
      <c r="Y34" s="19"/>
      <c r="Z34" s="19"/>
      <c r="AA34" s="137">
        <v>34</v>
      </c>
      <c r="AB34" s="19"/>
      <c r="AC34" s="19"/>
      <c r="AD34" s="19"/>
      <c r="AE34" s="19"/>
    </row>
    <row r="35" spans="1:31">
      <c r="A35" s="8" t="str">
        <f t="shared" ca="1" si="0"/>
        <v>159</v>
      </c>
      <c r="B35" s="16">
        <f ca="1">COUNTIF(Solieusap!A32:A2028,A34)+B34</f>
        <v>1384</v>
      </c>
      <c r="C35" s="16">
        <f ca="1">COUNTIF(Solieusap!A32:A2028,A34)+D34</f>
        <v>250</v>
      </c>
      <c r="D35" s="16">
        <f ca="1">COUNTIF(Solieusap!A32:A228,A34)+D34</f>
        <v>204</v>
      </c>
      <c r="E35" s="19">
        <f t="array" aca="1" ref="E35" ca="1">MAX((Solieu!$A$4:$A$4000=$A35)*Solieu!E$4:E$4000)</f>
        <v>0.72089999999999999</v>
      </c>
      <c r="F35" s="19">
        <f t="array" aca="1" ref="F35" ca="1">MAX((Solieu!$A$4:$A$4000=$A35)*Solieu!F$4:F$4000)</f>
        <v>0.67300000000000004</v>
      </c>
      <c r="G35" s="108">
        <f t="array" aca="1" ref="G35" ca="1">MAX((Solieu!$A$4:$A$4000=$A35)*Solieu!G$4:G$4000)</f>
        <v>27.900099999999998</v>
      </c>
      <c r="H35" s="19">
        <f t="array" aca="1" ref="H35" ca="1">MAX((Solieu!$A$4:$A$4000=$A35)*Solieu!H$4:H$4000)</f>
        <v>0.87134</v>
      </c>
      <c r="I35" s="19">
        <f t="array" aca="1" ref="I35" ca="1">MAX((Solieu!$A$4:$A$4000=$A35)*Solieu!I$4:I$4000)</f>
        <v>0.90774999999999995</v>
      </c>
      <c r="J35" s="19">
        <f t="array" aca="1" ref="J35" ca="1">MAX((Solieu!$A$4:$A$4000=$A35)*Solieu!J$4:J$4000)</f>
        <v>3.3899999999999998E-3</v>
      </c>
      <c r="K35" s="19">
        <f t="shared" ca="1" si="1"/>
        <v>0.72089999999999999</v>
      </c>
      <c r="L35" s="19">
        <f t="shared" ca="1" si="2"/>
        <v>0.67300000000000004</v>
      </c>
      <c r="M35" s="19"/>
      <c r="N35" s="19">
        <f t="shared" ca="1" si="3"/>
        <v>27.900099999999998</v>
      </c>
      <c r="O35" s="19">
        <f ca="1">VLOOKUP(N35,Solieu!$G$4:$I$4000,2,)</f>
        <v>0.40205000000000002</v>
      </c>
      <c r="P35" s="19">
        <f ca="1">VLOOKUP(N35,Solieu!$G$4:$I$4000,3,)</f>
        <v>0.21112</v>
      </c>
      <c r="Q35" s="19">
        <f ca="1">VLOOKUP(N35,Solieu!$G$4:$N$4000,5,)</f>
        <v>0.2334</v>
      </c>
      <c r="R35" s="19">
        <f ca="1">VLOOKUP(N35,Solieu!$G$4:$N$4000,6,)</f>
        <v>-0.3266</v>
      </c>
      <c r="S35" s="109">
        <f t="shared" ca="1" si="4"/>
        <v>1.0225012117701302</v>
      </c>
      <c r="T35" s="109">
        <f t="shared" ca="1" si="5"/>
        <v>1.3633349490268405</v>
      </c>
      <c r="U35" s="19">
        <f t="shared" ca="1" si="6"/>
        <v>2</v>
      </c>
      <c r="V35" s="19">
        <f ca="1">VLOOKUP(W35,Solieu!$H$4:$L$4000,5,0)</f>
        <v>0.58199999999999996</v>
      </c>
      <c r="W35" s="19">
        <f t="shared" ca="1" si="7"/>
        <v>0.87134</v>
      </c>
      <c r="X35" s="19"/>
      <c r="Y35" s="19"/>
      <c r="Z35" s="19"/>
      <c r="AA35" s="136">
        <v>35</v>
      </c>
      <c r="AB35" s="19"/>
      <c r="AC35" s="19"/>
      <c r="AD35" s="19"/>
      <c r="AE35" s="19"/>
    </row>
    <row r="36" spans="1:31">
      <c r="A36" s="8" t="str">
        <f t="shared" ca="1" si="0"/>
        <v>161</v>
      </c>
      <c r="B36" s="16">
        <f ca="1">COUNTIF(Solieusap!A33:A2029,A35)+B35</f>
        <v>1430</v>
      </c>
      <c r="C36" s="16">
        <f ca="1">COUNTIF(Solieusap!A33:A2029,A35)+D35</f>
        <v>250</v>
      </c>
      <c r="D36" s="16">
        <f ca="1">COUNTIF(Solieusap!A33:A229,A35)+D35</f>
        <v>204</v>
      </c>
      <c r="E36" s="19">
        <f t="array" aca="1" ref="E36" ca="1">MAX((Solieu!$A$4:$A$4000=$A36)*Solieu!E$4:E$4000)</f>
        <v>0.51039999999999996</v>
      </c>
      <c r="F36" s="19">
        <f t="array" aca="1" ref="F36" ca="1">MAX((Solieu!$A$4:$A$4000=$A36)*Solieu!F$4:F$4000)</f>
        <v>0.66579999999999995</v>
      </c>
      <c r="G36" s="19">
        <f t="array" aca="1" ref="G36" ca="1">MAX((Solieu!$A$4:$A$4000=$A36)*Solieu!G$4:G$4000)</f>
        <v>37.8705</v>
      </c>
      <c r="H36" s="19">
        <f t="array" aca="1" ref="H36" ca="1">MAX((Solieu!$A$4:$A$4000=$A36)*Solieu!H$4:H$4000)</f>
        <v>0.86504999999999999</v>
      </c>
      <c r="I36" s="19">
        <f t="array" aca="1" ref="I36" ca="1">MAX((Solieu!$A$4:$A$4000=$A36)*Solieu!I$4:I$4000)</f>
        <v>0.72043999999999997</v>
      </c>
      <c r="J36" s="19">
        <f t="array" aca="1" ref="J36" ca="1">MAX((Solieu!$A$4:$A$4000=$A36)*Solieu!J$4:J$4000)</f>
        <v>3.5100000000000001E-3</v>
      </c>
      <c r="K36" s="19">
        <f t="shared" ca="1" si="1"/>
        <v>0.51039999999999996</v>
      </c>
      <c r="L36" s="19">
        <f t="shared" ca="1" si="2"/>
        <v>0.66579999999999995</v>
      </c>
      <c r="M36" s="19"/>
      <c r="N36" s="19">
        <f t="shared" ca="1" si="3"/>
        <v>37.8705</v>
      </c>
      <c r="O36" s="19">
        <f ca="1">VLOOKUP(N36,Solieu!$G$4:$I$4000,2,)</f>
        <v>0.40982000000000002</v>
      </c>
      <c r="P36" s="19">
        <f ca="1">VLOOKUP(N36,Solieu!$G$4:$I$4000,3,)</f>
        <v>-0.14613999999999999</v>
      </c>
      <c r="Q36" s="19">
        <f ca="1">VLOOKUP(N36,Solieu!$G$4:$N$4000,5,)</f>
        <v>-0.16470000000000001</v>
      </c>
      <c r="R36" s="19">
        <f ca="1">VLOOKUP(N36,Solieu!$G$4:$N$4000,6,)</f>
        <v>-0.33229999999999998</v>
      </c>
      <c r="S36" s="109">
        <f t="shared" ca="1" si="4"/>
        <v>1.3879029874567017</v>
      </c>
      <c r="T36" s="109">
        <f t="shared" ca="1" si="5"/>
        <v>1.8505373166089356</v>
      </c>
      <c r="U36" s="19">
        <f t="shared" ca="1" si="6"/>
        <v>2</v>
      </c>
      <c r="V36" s="19">
        <f ca="1">VLOOKUP(W36,Solieu!$H$4:$L$4000,5,0)</f>
        <v>0.57310000000000005</v>
      </c>
      <c r="W36" s="19">
        <f t="shared" ca="1" si="7"/>
        <v>0.86504999999999999</v>
      </c>
      <c r="X36" s="19"/>
      <c r="Y36" s="19"/>
      <c r="Z36" s="19"/>
      <c r="AA36" s="137">
        <v>36</v>
      </c>
      <c r="AB36" s="19"/>
      <c r="AC36" s="19"/>
      <c r="AD36" s="19"/>
      <c r="AE36" s="19"/>
    </row>
    <row r="37" spans="1:31">
      <c r="A37" s="8" t="str">
        <f t="shared" ca="1" si="0"/>
        <v>163</v>
      </c>
      <c r="B37" s="16">
        <f ca="1">COUNTIF(Solieusap!A34:A2030,A36)+B36</f>
        <v>1476</v>
      </c>
      <c r="C37" s="16">
        <f ca="1">COUNTIF(Solieusap!A34:A2030,A36)+D36</f>
        <v>250</v>
      </c>
      <c r="D37" s="16">
        <f ca="1">COUNTIF(Solieusap!A34:A230,A36)+D36</f>
        <v>204</v>
      </c>
      <c r="E37" s="19">
        <f t="array" aca="1" ref="E37" ca="1">MAX((Solieu!$A$4:$A$4000=$A37)*Solieu!E$4:E$4000)</f>
        <v>0.65549999999999997</v>
      </c>
      <c r="F37" s="19">
        <f t="array" aca="1" ref="F37" ca="1">MAX((Solieu!$A$4:$A$4000=$A37)*Solieu!F$4:F$4000)</f>
        <v>0.66579999999999995</v>
      </c>
      <c r="G37" s="19">
        <f t="array" aca="1" ref="G37" ca="1">MAX((Solieu!$A$4:$A$4000=$A37)*Solieu!G$4:G$4000)</f>
        <v>37.8733</v>
      </c>
      <c r="H37" s="19">
        <f t="array" aca="1" ref="H37" ca="1">MAX((Solieu!$A$4:$A$4000=$A37)*Solieu!H$4:H$4000)</f>
        <v>0.86497999999999997</v>
      </c>
      <c r="I37" s="19">
        <f t="array" aca="1" ref="I37" ca="1">MAX((Solieu!$A$4:$A$4000=$A37)*Solieu!I$4:I$4000)</f>
        <v>0.84992000000000001</v>
      </c>
      <c r="J37" s="19">
        <f t="array" aca="1" ref="J37" ca="1">MAX((Solieu!$A$4:$A$4000=$A37)*Solieu!J$4:J$4000)</f>
        <v>3.3800000000000002E-3</v>
      </c>
      <c r="K37" s="19">
        <f t="shared" ca="1" si="1"/>
        <v>0.65549999999999997</v>
      </c>
      <c r="L37" s="19">
        <f t="shared" ca="1" si="2"/>
        <v>0.66579999999999995</v>
      </c>
      <c r="M37" s="19"/>
      <c r="N37" s="19">
        <f t="shared" ca="1" si="3"/>
        <v>37.8733</v>
      </c>
      <c r="O37" s="19">
        <f ca="1">VLOOKUP(N37,Solieu!$G$4:$I$4000,2,)</f>
        <v>0.40954000000000002</v>
      </c>
      <c r="P37" s="19">
        <f ca="1">VLOOKUP(N37,Solieu!$G$4:$I$4000,3,)</f>
        <v>0.14599000000000001</v>
      </c>
      <c r="Q37" s="19">
        <f ca="1">VLOOKUP(N37,Solieu!$G$4:$N$4000,5,)</f>
        <v>0.16450000000000001</v>
      </c>
      <c r="R37" s="19">
        <f ca="1">VLOOKUP(N37,Solieu!$G$4:$N$4000,6,)</f>
        <v>-0.33200000000000002</v>
      </c>
      <c r="S37" s="109">
        <f t="shared" ca="1" si="4"/>
        <v>1.388005603697968</v>
      </c>
      <c r="T37" s="109">
        <f t="shared" ca="1" si="5"/>
        <v>1.8506741382639575</v>
      </c>
      <c r="U37" s="19">
        <f t="shared" ca="1" si="6"/>
        <v>2</v>
      </c>
      <c r="V37" s="19">
        <f ca="1">VLOOKUP(W37,Solieu!$H$4:$L$4000,5,0)</f>
        <v>0.57340000000000002</v>
      </c>
      <c r="W37" s="19">
        <f t="shared" ca="1" si="7"/>
        <v>0.86497999999999997</v>
      </c>
      <c r="X37" s="19"/>
      <c r="Y37" s="19"/>
      <c r="Z37" s="19"/>
      <c r="AA37" s="136">
        <v>37</v>
      </c>
      <c r="AB37" s="19"/>
      <c r="AC37" s="19"/>
      <c r="AD37" s="19"/>
      <c r="AE37" s="19"/>
    </row>
    <row r="38" spans="1:31">
      <c r="A38" s="8" t="str">
        <f t="shared" ref="A38:A44" ca="1" si="8">INDIRECT("solieusap!A"&amp;B38)</f>
        <v>165</v>
      </c>
      <c r="B38" s="16">
        <f ca="1">COUNTIF(Solieusap!A35:A2031,A37)+B37</f>
        <v>1522</v>
      </c>
      <c r="C38" s="16">
        <f ca="1">COUNTIF(Solieusap!A35:A2031,A37)+D37</f>
        <v>250</v>
      </c>
      <c r="D38" s="16">
        <f ca="1">COUNTIF(Solieusap!A35:A231,A37)+D37</f>
        <v>204</v>
      </c>
      <c r="E38" s="19">
        <f t="array" aca="1" ref="E38" ca="1">MAX((Solieu!$A$4:$A$4000=$A38)*Solieu!E$4:E$4000)</f>
        <v>0.51480000000000004</v>
      </c>
      <c r="F38" s="19">
        <f t="array" aca="1" ref="F38" ca="1">MAX((Solieu!$A$4:$A$4000=$A38)*Solieu!F$4:F$4000)</f>
        <v>0.67300000000000004</v>
      </c>
      <c r="G38" s="108">
        <f t="array" aca="1" ref="G38" ca="1">MAX((Solieu!$A$4:$A$4000=$A38)*Solieu!G$4:G$4000)</f>
        <v>27.936800000000002</v>
      </c>
      <c r="H38" s="19">
        <f t="array" aca="1" ref="H38" ca="1">MAX((Solieu!$A$4:$A$4000=$A38)*Solieu!H$4:H$4000)</f>
        <v>0.87648999999999999</v>
      </c>
      <c r="I38" s="19">
        <f t="array" aca="1" ref="I38" ca="1">MAX((Solieu!$A$4:$A$4000=$A38)*Solieu!I$4:I$4000)</f>
        <v>0.72363999999999995</v>
      </c>
      <c r="J38" s="19">
        <f t="array" aca="1" ref="J38" ca="1">MAX((Solieu!$A$4:$A$4000=$A38)*Solieu!J$4:J$4000)</f>
        <v>3.5899999999999999E-3</v>
      </c>
      <c r="K38" s="19">
        <f t="shared" ref="K38:K44" ca="1" si="9">E38</f>
        <v>0.51480000000000004</v>
      </c>
      <c r="L38" s="19">
        <f t="shared" ref="L38:L44" ca="1" si="10">F38</f>
        <v>0.67300000000000004</v>
      </c>
      <c r="M38" s="19"/>
      <c r="N38" s="19">
        <f t="shared" ref="N38:N44" ca="1" si="11">G38</f>
        <v>27.936800000000002</v>
      </c>
      <c r="O38" s="19">
        <f ca="1">VLOOKUP(N38,Solieu!$G$4:$I$4000,2,)</f>
        <v>0.40588999999999997</v>
      </c>
      <c r="P38" s="19">
        <f ca="1">VLOOKUP(N38,Solieu!$G$4:$I$4000,3,)</f>
        <v>-0.20891000000000001</v>
      </c>
      <c r="Q38" s="19">
        <f ca="1">VLOOKUP(N38,Solieu!$G$4:$N$4000,5,)</f>
        <v>-0.23100000000000001</v>
      </c>
      <c r="R38" s="19">
        <f ca="1">VLOOKUP(N38,Solieu!$G$4:$N$4000,6,)</f>
        <v>-0.33119999999999999</v>
      </c>
      <c r="S38" s="109">
        <f t="shared" ca="1" si="4"/>
        <v>1.0238462175038718</v>
      </c>
      <c r="T38" s="109">
        <f t="shared" ca="1" si="5"/>
        <v>1.3651282900051627</v>
      </c>
      <c r="U38" s="19">
        <f t="shared" ca="1" si="6"/>
        <v>2</v>
      </c>
      <c r="V38" s="19">
        <f ca="1">VLOOKUP(W38,Solieu!$H$4:$L$4000,5,0)</f>
        <v>0.57779999999999998</v>
      </c>
      <c r="W38" s="19">
        <f t="shared" ref="W38:W44" ca="1" si="12">H38</f>
        <v>0.87648999999999999</v>
      </c>
      <c r="AA38" s="137">
        <v>38</v>
      </c>
    </row>
    <row r="39" spans="1:31">
      <c r="A39" s="8" t="str">
        <f t="shared" ca="1" si="8"/>
        <v>167</v>
      </c>
      <c r="B39" s="16">
        <f ca="1">COUNTIF(Solieusap!A36:A2032,A38)+B38</f>
        <v>1568</v>
      </c>
      <c r="C39" s="16">
        <f ca="1">COUNTIF(Solieusap!A36:A2032,A38)+D38</f>
        <v>250</v>
      </c>
      <c r="D39" s="16">
        <f ca="1">COUNTIF(Solieusap!A36:A232,A38)+D38</f>
        <v>204</v>
      </c>
      <c r="E39" s="19">
        <f t="array" aca="1" ref="E39" ca="1">MAX((Solieu!$A$4:$A$4000=$A39)*Solieu!E$4:E$4000)</f>
        <v>0.7994</v>
      </c>
      <c r="F39" s="19">
        <f t="array" aca="1" ref="F39" ca="1">MAX((Solieu!$A$4:$A$4000=$A39)*Solieu!F$4:F$4000)</f>
        <v>0.68259999999999998</v>
      </c>
      <c r="G39" s="19">
        <f t="array" aca="1" ref="G39" ca="1">MAX((Solieu!$A$4:$A$4000=$A39)*Solieu!G$4:G$4000)</f>
        <v>35.7044</v>
      </c>
      <c r="H39" s="19">
        <f t="array" aca="1" ref="H39" ca="1">MAX((Solieu!$A$4:$A$4000=$A39)*Solieu!H$4:H$4000)</f>
        <v>0.88273999999999997</v>
      </c>
      <c r="I39" s="19">
        <f t="array" aca="1" ref="I39" ca="1">MAX((Solieu!$A$4:$A$4000=$A39)*Solieu!I$4:I$4000)</f>
        <v>0.97729999999999995</v>
      </c>
      <c r="J39" s="19">
        <f t="array" aca="1" ref="J39" ca="1">MAX((Solieu!$A$4:$A$4000=$A39)*Solieu!J$4:J$4000)</f>
        <v>2.8700000000000002E-3</v>
      </c>
      <c r="K39" s="19">
        <f t="shared" ca="1" si="9"/>
        <v>0.7994</v>
      </c>
      <c r="L39" s="19">
        <f t="shared" ca="1" si="10"/>
        <v>0.68259999999999998</v>
      </c>
      <c r="M39" s="19"/>
      <c r="N39" s="19">
        <f t="shared" ca="1" si="11"/>
        <v>35.7044</v>
      </c>
      <c r="O39" s="19">
        <f ca="1">VLOOKUP(N39,Solieu!$G$4:$I$4000,2,)</f>
        <v>0.39284000000000002</v>
      </c>
      <c r="P39" s="19">
        <f ca="1">VLOOKUP(N39,Solieu!$G$4:$I$4000,3,)</f>
        <v>0.27426</v>
      </c>
      <c r="Q39" s="19">
        <f ca="1">VLOOKUP(N39,Solieu!$G$4:$N$4000,5,)</f>
        <v>0.31069999999999998</v>
      </c>
      <c r="R39" s="19">
        <f ca="1">VLOOKUP(N39,Solieu!$G$4:$N$4000,6,)</f>
        <v>-0.31909999999999999</v>
      </c>
      <c r="S39" s="109">
        <f t="shared" ca="1" si="4"/>
        <v>1.3085183302398717</v>
      </c>
      <c r="T39" s="109">
        <f t="shared" ca="1" si="5"/>
        <v>1.7446911069864957</v>
      </c>
      <c r="U39" s="19">
        <f t="shared" ca="1" si="6"/>
        <v>2</v>
      </c>
      <c r="V39" s="19">
        <f ca="1">VLOOKUP(W39,Solieu!$H$4:$L$4000,5,0)</f>
        <v>0.43369999999999997</v>
      </c>
      <c r="W39" s="19">
        <f t="shared" ca="1" si="12"/>
        <v>0.88273999999999997</v>
      </c>
      <c r="AA39" s="136">
        <v>39</v>
      </c>
    </row>
    <row r="40" spans="1:31">
      <c r="A40" s="8" t="str">
        <f t="shared" ca="1" si="8"/>
        <v>169</v>
      </c>
      <c r="B40" s="16">
        <f ca="1">COUNTIF(Solieusap!A37:A2033,A39)+B39</f>
        <v>1614</v>
      </c>
      <c r="C40" s="16">
        <f ca="1">COUNTIF(Solieusap!A37:A2033,A39)+D39</f>
        <v>250</v>
      </c>
      <c r="D40" s="16">
        <f ca="1">COUNTIF(Solieusap!A37:A233,A39)+D39</f>
        <v>204</v>
      </c>
      <c r="E40" s="19">
        <f t="array" aca="1" ref="E40" ca="1">MAX((Solieu!$A$4:$A$4000=$A40)*Solieu!E$4:E$4000)</f>
        <v>0.66149999999999998</v>
      </c>
      <c r="F40" s="19">
        <f t="array" aca="1" ref="F40" ca="1">MAX((Solieu!$A$4:$A$4000=$A40)*Solieu!F$4:F$4000)</f>
        <v>0.68240000000000001</v>
      </c>
      <c r="G40" s="19">
        <f t="array" aca="1" ref="G40" ca="1">MAX((Solieu!$A$4:$A$4000=$A40)*Solieu!G$4:G$4000)</f>
        <v>40.0867</v>
      </c>
      <c r="H40" s="19">
        <f t="array" aca="1" ref="H40" ca="1">MAX((Solieu!$A$4:$A$4000=$A40)*Solieu!H$4:H$4000)</f>
        <v>0.96096999999999999</v>
      </c>
      <c r="I40" s="19">
        <f t="array" aca="1" ref="I40" ca="1">MAX((Solieu!$A$4:$A$4000=$A40)*Solieu!I$4:I$4000)</f>
        <v>0.73136999999999996</v>
      </c>
      <c r="J40" s="19">
        <f t="array" aca="1" ref="J40" ca="1">MAX((Solieu!$A$4:$A$4000=$A40)*Solieu!J$4:J$4000)</f>
        <v>3.5100000000000001E-3</v>
      </c>
      <c r="K40" s="19">
        <f t="shared" ca="1" si="9"/>
        <v>0.66149999999999998</v>
      </c>
      <c r="L40" s="19">
        <f t="shared" ca="1" si="10"/>
        <v>0.68240000000000001</v>
      </c>
      <c r="M40" s="19"/>
      <c r="N40" s="19">
        <f t="shared" ca="1" si="11"/>
        <v>40.0867</v>
      </c>
      <c r="O40" s="19">
        <f ca="1">VLOOKUP(N40,Solieu!$G$4:$I$4000,2,)</f>
        <v>0.43878</v>
      </c>
      <c r="P40" s="19">
        <f ca="1">VLOOKUP(N40,Solieu!$G$4:$I$4000,3,)</f>
        <v>-0.50854999999999995</v>
      </c>
      <c r="Q40" s="19">
        <f ca="1">VLOOKUP(N40,Solieu!$G$4:$N$4000,5,)</f>
        <v>-0.56559999999999999</v>
      </c>
      <c r="R40" s="19">
        <f ca="1">VLOOKUP(N40,Solieu!$G$4:$N$4000,6,)</f>
        <v>-0.3755</v>
      </c>
      <c r="S40" s="109">
        <f t="shared" ca="1" si="4"/>
        <v>1.4691237424190482</v>
      </c>
      <c r="T40" s="109">
        <f t="shared" ca="1" si="5"/>
        <v>1.9588316565587309</v>
      </c>
      <c r="U40" s="19">
        <f t="shared" ca="1" si="6"/>
        <v>2</v>
      </c>
      <c r="V40" s="19">
        <f ca="1">VLOOKUP(W40,Solieu!$H$4:$L$4000,5,0)</f>
        <v>0.5111</v>
      </c>
      <c r="W40" s="19">
        <f t="shared" ca="1" si="12"/>
        <v>0.96096999999999999</v>
      </c>
      <c r="AA40" s="137">
        <v>40</v>
      </c>
    </row>
    <row r="41" spans="1:31">
      <c r="A41" s="8" t="str">
        <f t="shared" ca="1" si="8"/>
        <v>296</v>
      </c>
      <c r="B41" s="16">
        <f ca="1">COUNTIF(Solieusap!A38:A2034,A40)+B40</f>
        <v>1660</v>
      </c>
      <c r="C41" s="16">
        <f ca="1">COUNTIF(Solieusap!A38:A2034,A40)+D40</f>
        <v>250</v>
      </c>
      <c r="D41" s="16">
        <f ca="1">COUNTIF(Solieusap!A38:A234,A40)+D40</f>
        <v>204</v>
      </c>
      <c r="E41" s="19">
        <f t="array" aca="1" ref="E41" ca="1">MAX((Solieu!$A$4:$A$4000=$A41)*Solieu!E$4:E$4000)</f>
        <v>3.1341000000000001</v>
      </c>
      <c r="F41" s="19">
        <f t="array" aca="1" ref="F41" ca="1">MAX((Solieu!$A$4:$A$4000=$A41)*Solieu!F$4:F$4000)</f>
        <v>7.4290000000000003</v>
      </c>
      <c r="G41" s="108">
        <f t="array" aca="1" ref="G41" ca="1">MAX((Solieu!$A$4:$A$4000=$A41)*Solieu!G$4:G$4000)</f>
        <v>4.2142999999999997</v>
      </c>
      <c r="H41" s="19">
        <f t="array" aca="1" ref="H41" ca="1">MAX((Solieu!$A$4:$A$4000=$A41)*Solieu!H$4:H$4000)</f>
        <v>1.80291</v>
      </c>
      <c r="I41" s="19">
        <f t="array" aca="1" ref="I41" ca="1">MAX((Solieu!$A$4:$A$4000=$A41)*Solieu!I$4:I$4000)</f>
        <v>0.65327999999999997</v>
      </c>
      <c r="J41" s="19">
        <f t="array" aca="1" ref="J41" ca="1">MAX((Solieu!$A$4:$A$4000=$A41)*Solieu!J$4:J$4000)</f>
        <v>1.2043699999999999</v>
      </c>
      <c r="K41" s="19">
        <f t="shared" ca="1" si="9"/>
        <v>3.1341000000000001</v>
      </c>
      <c r="L41" s="19">
        <f t="shared" ca="1" si="10"/>
        <v>7.4290000000000003</v>
      </c>
      <c r="M41" s="19"/>
      <c r="N41" s="19">
        <f t="shared" ca="1" si="11"/>
        <v>4.2142999999999997</v>
      </c>
      <c r="O41" s="19">
        <f ca="1">VLOOKUP(N41,Solieu!$G$4:$I$4000,2,)</f>
        <v>1.7658400000000001</v>
      </c>
      <c r="P41" s="19">
        <f ca="1">VLOOKUP(N41,Solieu!$G$4:$I$4000,3,)</f>
        <v>-0.55808999999999997</v>
      </c>
      <c r="Q41" s="19">
        <f ca="1">VLOOKUP(N41,Solieu!$G$4:$N$4000,5,)</f>
        <v>-0.11070000000000001</v>
      </c>
      <c r="R41" s="19">
        <f ca="1">VLOOKUP(N41,Solieu!$G$4:$N$4000,6,)</f>
        <v>4.2760999999999996</v>
      </c>
      <c r="S41" s="109">
        <f t="shared" ca="1" si="4"/>
        <v>0.15444843770319319</v>
      </c>
      <c r="T41" s="109">
        <f t="shared" ca="1" si="5"/>
        <v>0.20593125027092427</v>
      </c>
      <c r="U41" s="19">
        <f t="shared" ca="1" si="6"/>
        <v>1</v>
      </c>
      <c r="V41" s="19">
        <f ca="1">VLOOKUP(W41,Solieu!$H$4:$L$4000,5,0)</f>
        <v>4.1963999999999997</v>
      </c>
      <c r="W41" s="19">
        <f t="shared" ca="1" si="12"/>
        <v>1.80291</v>
      </c>
      <c r="AA41" s="136">
        <v>1</v>
      </c>
    </row>
    <row r="42" spans="1:31">
      <c r="A42" s="8" t="str">
        <f t="shared" ca="1" si="8"/>
        <v>297</v>
      </c>
      <c r="B42" s="16">
        <f ca="1">COUNTIF(Solieusap!A39:A2035,A41)+B41</f>
        <v>1706</v>
      </c>
      <c r="C42" s="16">
        <f ca="1">COUNTIF(Solieusap!A39:A2035,A41)+D41</f>
        <v>250</v>
      </c>
      <c r="D42" s="16">
        <f ca="1">COUNTIF(Solieusap!A39:A235,A41)+D41</f>
        <v>204</v>
      </c>
      <c r="E42" s="19">
        <f t="array" aca="1" ref="E42" ca="1">MAX((Solieu!$A$4:$A$4000=$A42)*Solieu!E$4:E$4000)</f>
        <v>3.1869999999999998</v>
      </c>
      <c r="F42" s="19">
        <f t="array" aca="1" ref="F42" ca="1">MAX((Solieu!$A$4:$A$4000=$A42)*Solieu!F$4:F$4000)</f>
        <v>7.4641999999999999</v>
      </c>
      <c r="G42" s="108">
        <f t="array" aca="1" ref="G42" ca="1">MAX((Solieu!$A$4:$A$4000=$A42)*Solieu!G$4:G$4000)</f>
        <v>4.2145000000000001</v>
      </c>
      <c r="H42" s="19">
        <f t="array" aca="1" ref="H42" ca="1">MAX((Solieu!$A$4:$A$4000=$A42)*Solieu!H$4:H$4000)</f>
        <v>1.80274</v>
      </c>
      <c r="I42" s="19">
        <f t="array" aca="1" ref="I42" ca="1">MAX((Solieu!$A$4:$A$4000=$A42)*Solieu!I$4:I$4000)</f>
        <v>0.66252</v>
      </c>
      <c r="J42" s="19">
        <f t="array" aca="1" ref="J42" ca="1">MAX((Solieu!$A$4:$A$4000=$A42)*Solieu!J$4:J$4000)</f>
        <v>1.1692400000000001</v>
      </c>
      <c r="K42" s="19">
        <f t="shared" ca="1" si="9"/>
        <v>3.1869999999999998</v>
      </c>
      <c r="L42" s="19">
        <f t="shared" ca="1" si="10"/>
        <v>7.4641999999999999</v>
      </c>
      <c r="M42" s="19"/>
      <c r="N42" s="19">
        <f t="shared" ca="1" si="11"/>
        <v>4.2145000000000001</v>
      </c>
      <c r="O42" s="19">
        <f ca="1">VLOOKUP(N42,Solieu!$G$4:$I$4000,2,)</f>
        <v>1.7654099999999999</v>
      </c>
      <c r="P42" s="19">
        <f ca="1">VLOOKUP(N42,Solieu!$G$4:$I$4000,3,)</f>
        <v>0.55752999999999997</v>
      </c>
      <c r="Q42" s="19">
        <f ca="1">VLOOKUP(N42,Solieu!$G$4:$N$4000,5,)</f>
        <v>0.1047</v>
      </c>
      <c r="R42" s="19">
        <f ca="1">VLOOKUP(N42,Solieu!$G$4:$N$4000,6,)</f>
        <v>4.2782999999999998</v>
      </c>
      <c r="S42" s="109">
        <f t="shared" ca="1" si="4"/>
        <v>0.1544557674347122</v>
      </c>
      <c r="T42" s="109">
        <f t="shared" ca="1" si="5"/>
        <v>0.20594102324628297</v>
      </c>
      <c r="U42" s="19">
        <f t="shared" ca="1" si="6"/>
        <v>1</v>
      </c>
      <c r="V42" s="19">
        <f ca="1">VLOOKUP(W42,Solieu!$H$4:$L$4000,5,0)</f>
        <v>4.2</v>
      </c>
      <c r="W42" s="19">
        <f t="shared" ca="1" si="12"/>
        <v>1.80274</v>
      </c>
      <c r="AA42" s="137">
        <v>2</v>
      </c>
    </row>
    <row r="43" spans="1:31">
      <c r="A43" s="8" t="str">
        <f t="shared" ca="1" si="8"/>
        <v>307</v>
      </c>
      <c r="B43" s="16">
        <f ca="1">COUNTIF(Solieusap!A40:A2036,A42)+B42</f>
        <v>1752</v>
      </c>
      <c r="C43" s="16">
        <f ca="1">COUNTIF(Solieusap!A40:A2036,A42)+D42</f>
        <v>250</v>
      </c>
      <c r="D43" s="16">
        <f ca="1">COUNTIF(Solieusap!A40:A236,A42)+D42</f>
        <v>204</v>
      </c>
      <c r="E43" s="19">
        <f t="array" aca="1" ref="E43" ca="1">MAX((Solieu!$A$4:$A$4000=$A43)*Solieu!E$4:E$4000)</f>
        <v>0.1769</v>
      </c>
      <c r="F43" s="19">
        <f t="array" aca="1" ref="F43" ca="1">MAX((Solieu!$A$4:$A$4000=$A43)*Solieu!F$4:F$4000)</f>
        <v>0.2379</v>
      </c>
      <c r="G43" s="108">
        <f t="array" aca="1" ref="G43" ca="1">MAX((Solieu!$A$4:$A$4000=$A43)*Solieu!G$4:G$4000)</f>
        <v>4.9554999999999998</v>
      </c>
      <c r="H43" s="19">
        <f t="array" aca="1" ref="H43" ca="1">MAX((Solieu!$A$4:$A$4000=$A43)*Solieu!H$4:H$4000)</f>
        <v>0.54464000000000001</v>
      </c>
      <c r="I43" s="19">
        <f t="array" aca="1" ref="I43" ca="1">MAX((Solieu!$A$4:$A$4000=$A43)*Solieu!I$4:I$4000)</f>
        <v>0.16594999999999999</v>
      </c>
      <c r="J43" s="19">
        <f t="array" aca="1" ref="J43" ca="1">MAX((Solieu!$A$4:$A$4000=$A43)*Solieu!J$4:J$4000)</f>
        <v>1.08E-3</v>
      </c>
      <c r="K43" s="19">
        <f t="shared" ca="1" si="9"/>
        <v>0.1769</v>
      </c>
      <c r="L43" s="19">
        <f t="shared" ca="1" si="10"/>
        <v>0.2379</v>
      </c>
      <c r="M43" s="19"/>
      <c r="N43" s="19">
        <f t="shared" ca="1" si="11"/>
        <v>4.9554999999999998</v>
      </c>
      <c r="O43" s="19">
        <f ca="1">VLOOKUP(N43,Solieu!$G$4:$I$4000,2,)</f>
        <v>-0.27406000000000003</v>
      </c>
      <c r="P43" s="19">
        <f ca="1">VLOOKUP(N43,Solieu!$G$4:$I$4000,3,)</f>
        <v>7.2599999999999998E-2</v>
      </c>
      <c r="Q43" s="19">
        <f ca="1">VLOOKUP(N43,Solieu!$G$4:$N$4000,5,)</f>
        <v>0.15040000000000001</v>
      </c>
      <c r="R43" s="19">
        <f ca="1">VLOOKUP(N43,Solieu!$G$4:$N$4000,6,)</f>
        <v>0.1401</v>
      </c>
      <c r="S43" s="109">
        <f t="shared" ca="1" si="4"/>
        <v>0.18161242271271003</v>
      </c>
      <c r="T43" s="109">
        <f t="shared" ca="1" si="5"/>
        <v>0.24214989695028005</v>
      </c>
      <c r="U43" s="19">
        <f t="shared" ca="1" si="6"/>
        <v>1</v>
      </c>
      <c r="V43" s="19">
        <f ca="1">VLOOKUP(W43,Solieu!$H$4:$L$4000,5,0)</f>
        <v>-0.1633</v>
      </c>
      <c r="W43" s="19">
        <f t="shared" ca="1" si="12"/>
        <v>0.54464000000000001</v>
      </c>
      <c r="AA43" s="136">
        <v>5</v>
      </c>
    </row>
    <row r="44" spans="1:31">
      <c r="A44" s="8" t="str">
        <f t="shared" ca="1" si="8"/>
        <v>308</v>
      </c>
      <c r="B44" s="16">
        <f ca="1">COUNTIF(Solieusap!A41:A2037,A43)+B43</f>
        <v>1798</v>
      </c>
      <c r="C44" s="16">
        <f ca="1">COUNTIF(Solieusap!A41:A2037,A43)+D43</f>
        <v>250</v>
      </c>
      <c r="D44" s="16">
        <f ca="1">COUNTIF(Solieusap!A41:A237,A43)+D43</f>
        <v>204</v>
      </c>
      <c r="E44" s="19">
        <f t="array" aca="1" ref="E44" ca="1">MAX((Solieu!$A$4:$A$4000=$A44)*Solieu!E$4:E$4000)</f>
        <v>0.14960000000000001</v>
      </c>
      <c r="F44" s="19">
        <f t="array" aca="1" ref="F44" ca="1">MAX((Solieu!$A$4:$A$4000=$A44)*Solieu!F$4:F$4000)</f>
        <v>0.23769999999999999</v>
      </c>
      <c r="G44" s="108">
        <f t="array" aca="1" ref="G44" ca="1">MAX((Solieu!$A$4:$A$4000=$A44)*Solieu!G$4:G$4000)</f>
        <v>4.9509999999999996</v>
      </c>
      <c r="H44" s="19">
        <f t="array" aca="1" ref="H44" ca="1">MAX((Solieu!$A$4:$A$4000=$A44)*Solieu!H$4:H$4000)</f>
        <v>0.54464999999999997</v>
      </c>
      <c r="I44" s="19">
        <f t="array" aca="1" ref="I44" ca="1">MAX((Solieu!$A$4:$A$4000=$A44)*Solieu!I$4:I$4000)</f>
        <v>0.15648999999999999</v>
      </c>
      <c r="J44" s="19">
        <f t="array" aca="1" ref="J44" ca="1">MAX((Solieu!$A$4:$A$4000=$A44)*Solieu!J$4:J$4000)</f>
        <v>1.07E-3</v>
      </c>
      <c r="K44" s="19">
        <f t="shared" ca="1" si="9"/>
        <v>0.14960000000000001</v>
      </c>
      <c r="L44" s="19">
        <f t="shared" ca="1" si="10"/>
        <v>0.23769999999999999</v>
      </c>
      <c r="M44" s="19"/>
      <c r="N44" s="19">
        <f t="shared" ca="1" si="11"/>
        <v>4.9509999999999996</v>
      </c>
      <c r="O44" s="19">
        <f ca="1">VLOOKUP(N44,Solieu!$G$4:$I$4000,2,)</f>
        <v>-0.27366000000000001</v>
      </c>
      <c r="P44" s="19">
        <f ca="1">VLOOKUP(N44,Solieu!$G$4:$I$4000,3,)</f>
        <v>-7.2650000000000006E-2</v>
      </c>
      <c r="Q44" s="19">
        <f ca="1">VLOOKUP(N44,Solieu!$G$4:$N$4000,5,)</f>
        <v>-0.15049999999999999</v>
      </c>
      <c r="R44" s="19">
        <f ca="1">VLOOKUP(N44,Solieu!$G$4:$N$4000,6,)</f>
        <v>0.13980000000000001</v>
      </c>
      <c r="S44" s="109">
        <f t="shared" ca="1" si="4"/>
        <v>0.18144750375353189</v>
      </c>
      <c r="T44" s="109">
        <f t="shared" ca="1" si="5"/>
        <v>0.24193000500470921</v>
      </c>
      <c r="U44" s="19">
        <f t="shared" ca="1" si="6"/>
        <v>1</v>
      </c>
      <c r="V44" s="19">
        <f ca="1">VLOOKUP(W44,Solieu!$H$4:$L$4000,5,0)</f>
        <v>-0.1633</v>
      </c>
      <c r="W44" s="19">
        <f t="shared" ca="1" si="12"/>
        <v>0.54464999999999997</v>
      </c>
      <c r="AA44" s="137">
        <v>6</v>
      </c>
    </row>
    <row r="45" spans="1:31">
      <c r="B45" s="16"/>
      <c r="C45" s="16"/>
      <c r="D45" s="1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</row>
    <row r="46" spans="1:31">
      <c r="B46" s="16"/>
      <c r="C46" s="16"/>
      <c r="D46" s="1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</row>
    <row r="47" spans="1:31">
      <c r="B47" s="16"/>
      <c r="C47" s="16"/>
      <c r="D47" s="1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</row>
  </sheetData>
  <autoFilter ref="A4:J37" xr:uid="{E5E61F1B-9D4B-43CE-9B45-AC73D7084010}"/>
  <mergeCells count="2">
    <mergeCell ref="A1:G1"/>
    <mergeCell ref="S3:T3"/>
  </mergeCells>
  <phoneticPr fontId="36" type="noConversion"/>
  <conditionalFormatting sqref="U5:U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2.5</formula>
    </cfRule>
    <cfRule type="cellIs" dxfId="0" priority="3" operator="greaterThan">
      <formula>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73A4-A4CA-46F8-A896-3F3CB7D74128}">
  <dimension ref="A1:AY31"/>
  <sheetViews>
    <sheetView workbookViewId="0">
      <selection activeCell="K12" sqref="K12"/>
    </sheetView>
  </sheetViews>
  <sheetFormatPr defaultRowHeight="14"/>
  <cols>
    <col min="2" max="2" width="0" hidden="1" customWidth="1"/>
  </cols>
  <sheetData>
    <row r="1" spans="1:51" ht="25.5">
      <c r="A1" s="20"/>
      <c r="B1" s="117" t="s">
        <v>45</v>
      </c>
      <c r="C1" s="116"/>
      <c r="D1" s="116"/>
      <c r="E1" s="116"/>
      <c r="F1" s="116"/>
      <c r="G1" s="116"/>
      <c r="H1" s="116"/>
      <c r="I1" s="116"/>
      <c r="J1" s="24"/>
      <c r="K1" s="24"/>
      <c r="L1" s="25"/>
      <c r="M1" s="25"/>
      <c r="N1" s="26"/>
      <c r="O1" s="27"/>
      <c r="P1" s="27"/>
      <c r="Q1" s="26"/>
      <c r="R1" s="26"/>
      <c r="S1" s="28"/>
      <c r="T1" s="28"/>
      <c r="U1" s="29"/>
      <c r="V1" s="29"/>
      <c r="W1" s="30"/>
      <c r="X1" s="30"/>
      <c r="Y1" s="31"/>
      <c r="Z1" s="31" t="s">
        <v>46</v>
      </c>
      <c r="AA1" s="31" t="s">
        <v>47</v>
      </c>
      <c r="AB1" s="31" t="s">
        <v>48</v>
      </c>
      <c r="AC1" s="31" t="s">
        <v>49</v>
      </c>
      <c r="AD1" s="31" t="s">
        <v>50</v>
      </c>
      <c r="AE1" s="31" t="s">
        <v>51</v>
      </c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32"/>
      <c r="AU1" s="26"/>
      <c r="AV1" s="26"/>
      <c r="AW1" s="26"/>
      <c r="AX1" s="26"/>
      <c r="AY1" s="26"/>
    </row>
    <row r="2" spans="1:51" ht="17.5">
      <c r="A2" s="20"/>
      <c r="B2" s="33" t="s">
        <v>52</v>
      </c>
      <c r="C2" s="26"/>
      <c r="D2" s="34">
        <v>15</v>
      </c>
      <c r="E2" s="35" t="s">
        <v>53</v>
      </c>
      <c r="F2" s="36">
        <v>8.5</v>
      </c>
      <c r="G2" s="37" t="s">
        <v>54</v>
      </c>
      <c r="H2" s="38" t="s">
        <v>55</v>
      </c>
      <c r="I2" s="39">
        <v>0.65</v>
      </c>
      <c r="J2" s="26"/>
      <c r="K2" s="26"/>
      <c r="L2" s="26"/>
      <c r="M2" s="26"/>
      <c r="N2" s="26"/>
      <c r="O2" s="26"/>
      <c r="P2" s="26"/>
      <c r="Q2" s="40"/>
      <c r="R2" s="40"/>
      <c r="S2" s="26"/>
      <c r="T2" s="26"/>
      <c r="U2" s="41"/>
      <c r="V2" s="41"/>
      <c r="W2" s="42"/>
      <c r="X2" s="42"/>
      <c r="Y2" s="31"/>
      <c r="Z2" s="31">
        <v>40.240699999999997</v>
      </c>
      <c r="AA2" s="31">
        <v>20.540291960000001</v>
      </c>
      <c r="AB2" s="31">
        <v>28.387599688193315</v>
      </c>
      <c r="AC2" s="31">
        <v>27</v>
      </c>
      <c r="AD2" s="31">
        <v>280</v>
      </c>
      <c r="AE2" s="31">
        <v>220</v>
      </c>
      <c r="AF2" s="31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41"/>
      <c r="AS2" s="41"/>
      <c r="AT2" s="41"/>
      <c r="AU2" s="26"/>
      <c r="AV2" s="26"/>
      <c r="AW2" s="26"/>
      <c r="AX2" s="26"/>
      <c r="AY2" s="26"/>
    </row>
    <row r="3" spans="1:51" ht="25">
      <c r="A3" s="20"/>
      <c r="B3" s="43" t="s">
        <v>56</v>
      </c>
      <c r="C3" s="44"/>
      <c r="D3" s="45" t="s">
        <v>57</v>
      </c>
      <c r="E3" s="46" t="s">
        <v>58</v>
      </c>
      <c r="F3" s="47">
        <v>280</v>
      </c>
      <c r="G3" s="37" t="s">
        <v>54</v>
      </c>
      <c r="H3" s="118" t="s">
        <v>59</v>
      </c>
      <c r="I3" s="48"/>
      <c r="J3" s="44"/>
      <c r="K3" s="44"/>
      <c r="L3" s="44"/>
      <c r="M3" s="44"/>
      <c r="N3" s="44"/>
      <c r="O3" s="44"/>
      <c r="P3" s="44"/>
      <c r="Q3" s="49"/>
      <c r="R3" s="49"/>
      <c r="S3" s="44"/>
      <c r="T3" s="44"/>
      <c r="U3" s="50"/>
      <c r="V3" s="50"/>
      <c r="W3" s="51"/>
      <c r="X3" s="49"/>
      <c r="Y3" s="52"/>
      <c r="Z3" s="44" t="b">
        <v>0</v>
      </c>
      <c r="AA3" s="53">
        <v>-2.3138974419999999E-4</v>
      </c>
      <c r="AB3" s="44"/>
      <c r="AC3" s="54"/>
      <c r="AD3" s="44"/>
      <c r="AE3" s="44"/>
      <c r="AF3" s="55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56"/>
      <c r="AS3" s="49"/>
      <c r="AT3" s="49"/>
      <c r="AU3" s="49"/>
      <c r="AV3" s="44"/>
      <c r="AW3" s="44"/>
      <c r="AX3" s="44"/>
      <c r="AY3" s="44"/>
    </row>
    <row r="4" spans="1:51" ht="25">
      <c r="A4" s="20"/>
      <c r="B4" s="43" t="s">
        <v>60</v>
      </c>
      <c r="C4" s="44"/>
      <c r="D4" s="45">
        <v>1</v>
      </c>
      <c r="E4" s="57" t="s">
        <v>61</v>
      </c>
      <c r="F4" s="58">
        <v>23000</v>
      </c>
      <c r="G4" s="59" t="s">
        <v>54</v>
      </c>
      <c r="H4" s="116"/>
      <c r="I4" s="60">
        <v>9.1304347826086953</v>
      </c>
      <c r="J4" s="44"/>
      <c r="K4" s="44"/>
      <c r="L4" s="44"/>
      <c r="M4" s="44"/>
      <c r="N4" s="44"/>
      <c r="O4" s="44"/>
      <c r="P4" s="44"/>
      <c r="Q4" s="49"/>
      <c r="R4" s="49"/>
      <c r="S4" s="44"/>
      <c r="T4" s="44"/>
      <c r="U4" s="50"/>
      <c r="V4" s="50"/>
      <c r="W4" s="119" t="s">
        <v>62</v>
      </c>
      <c r="X4" s="116"/>
      <c r="Y4" s="44"/>
      <c r="Z4" s="61">
        <v>402.40699999999998</v>
      </c>
      <c r="AA4" s="61">
        <v>205.40291959999999</v>
      </c>
      <c r="AB4" s="61">
        <v>283.87599688193313</v>
      </c>
      <c r="AC4" s="61">
        <v>270</v>
      </c>
      <c r="AD4" s="61">
        <v>2800</v>
      </c>
      <c r="AE4" s="115" t="s">
        <v>63</v>
      </c>
      <c r="AF4" s="116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56"/>
      <c r="AS4" s="49"/>
      <c r="AT4" s="49"/>
      <c r="AU4" s="49"/>
      <c r="AV4" s="44"/>
      <c r="AW4" s="44"/>
      <c r="AX4" s="44"/>
      <c r="AY4" s="44"/>
    </row>
    <row r="5" spans="1:51" ht="25">
      <c r="A5" s="20"/>
      <c r="B5" s="44"/>
      <c r="C5" s="44"/>
      <c r="D5" s="62"/>
      <c r="E5" s="57" t="s">
        <v>64</v>
      </c>
      <c r="F5" s="58">
        <v>210000</v>
      </c>
      <c r="G5" s="59" t="s">
        <v>54</v>
      </c>
      <c r="H5" s="44"/>
      <c r="I5" s="63"/>
      <c r="J5" s="44"/>
      <c r="K5" s="44"/>
      <c r="L5" s="44"/>
      <c r="M5" s="64">
        <v>1.6089680348502884</v>
      </c>
      <c r="N5" s="44"/>
      <c r="O5" s="44"/>
      <c r="P5" s="44"/>
      <c r="Q5" s="49"/>
      <c r="R5" s="49"/>
      <c r="S5" s="44"/>
      <c r="T5" s="44"/>
      <c r="U5" s="50"/>
      <c r="V5" s="50"/>
      <c r="W5" s="65"/>
      <c r="X5" s="49"/>
      <c r="Y5" s="44"/>
      <c r="Z5" s="61">
        <v>-22.699333899999999</v>
      </c>
      <c r="AA5" s="44">
        <v>-0.22699333899999999</v>
      </c>
      <c r="AB5" s="44"/>
      <c r="AC5" s="55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56"/>
      <c r="AS5" s="49"/>
      <c r="AT5" s="49"/>
      <c r="AU5" s="49"/>
      <c r="AV5" s="44"/>
      <c r="AW5" s="44"/>
      <c r="AX5" s="44"/>
      <c r="AY5" s="44"/>
    </row>
    <row r="6" spans="1:51" ht="16.5">
      <c r="A6" s="71"/>
      <c r="B6" s="72" t="s">
        <v>65</v>
      </c>
      <c r="C6" s="73"/>
      <c r="D6" s="73"/>
      <c r="E6" s="74"/>
      <c r="F6" s="72" t="s">
        <v>66</v>
      </c>
      <c r="G6" s="70"/>
      <c r="H6" s="70"/>
      <c r="I6" s="70"/>
      <c r="J6" s="70"/>
      <c r="K6" s="66"/>
      <c r="L6" s="66"/>
      <c r="M6" s="66"/>
      <c r="N6" s="66" t="s">
        <v>67</v>
      </c>
      <c r="O6" s="66" t="s">
        <v>68</v>
      </c>
      <c r="P6" s="66" t="s">
        <v>69</v>
      </c>
      <c r="Q6" s="66"/>
      <c r="R6" s="66"/>
      <c r="S6" s="67"/>
      <c r="T6" s="67"/>
      <c r="U6" s="68"/>
      <c r="V6" s="66"/>
      <c r="W6" s="66" t="s">
        <v>47</v>
      </c>
      <c r="X6" s="66"/>
      <c r="Y6" s="67"/>
      <c r="Z6" s="67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70"/>
      <c r="AL6" s="70"/>
      <c r="AM6" s="70"/>
      <c r="AN6" s="70"/>
      <c r="AO6" s="70"/>
      <c r="AP6" s="70"/>
      <c r="AQ6" s="70"/>
      <c r="AR6" s="66"/>
      <c r="AS6" s="42"/>
      <c r="AT6" s="69"/>
      <c r="AU6" s="42"/>
      <c r="AV6" s="42"/>
      <c r="AW6" s="42"/>
      <c r="AX6" s="42"/>
      <c r="AY6" s="42"/>
    </row>
    <row r="7" spans="1:51" ht="14.5" thickBot="1"/>
    <row r="8" spans="1:51">
      <c r="A8" s="124" t="s">
        <v>70</v>
      </c>
      <c r="B8" s="21"/>
      <c r="C8" s="120" t="s">
        <v>37</v>
      </c>
      <c r="D8" s="121"/>
      <c r="E8" s="121"/>
      <c r="F8" s="127" t="s">
        <v>71</v>
      </c>
      <c r="G8" s="127" t="s">
        <v>72</v>
      </c>
      <c r="H8" s="127" t="s">
        <v>73</v>
      </c>
      <c r="I8" s="127" t="s">
        <v>75</v>
      </c>
      <c r="J8" s="122" t="s">
        <v>76</v>
      </c>
    </row>
    <row r="9" spans="1:51">
      <c r="A9" s="125"/>
      <c r="B9" s="22"/>
      <c r="C9" s="17" t="s">
        <v>43</v>
      </c>
      <c r="D9" s="17" t="s">
        <v>42</v>
      </c>
      <c r="E9" s="18" t="s">
        <v>44</v>
      </c>
      <c r="F9" s="128"/>
      <c r="G9" s="128"/>
      <c r="H9" s="128"/>
      <c r="I9" s="128"/>
      <c r="J9" s="123"/>
    </row>
    <row r="10" spans="1:51" ht="16" thickBot="1">
      <c r="A10" s="126"/>
      <c r="B10" s="23"/>
      <c r="C10" s="78" t="s">
        <v>40</v>
      </c>
      <c r="D10" s="78" t="s">
        <v>7</v>
      </c>
      <c r="E10" s="78" t="s">
        <v>7</v>
      </c>
      <c r="F10" s="78" t="s">
        <v>74</v>
      </c>
      <c r="G10" s="78" t="s">
        <v>74</v>
      </c>
      <c r="H10" s="79" t="s">
        <v>74</v>
      </c>
      <c r="I10" s="79" t="s">
        <v>74</v>
      </c>
      <c r="J10" s="79" t="s">
        <v>74</v>
      </c>
    </row>
    <row r="11" spans="1:51">
      <c r="A11" s="16" t="str">
        <f>Locsolieu!A5</f>
        <v>91</v>
      </c>
      <c r="B11" s="16">
        <f>Locsolieu!D5</f>
        <v>46</v>
      </c>
      <c r="C11" s="75">
        <f>Locsolieu!E5</f>
        <v>1.0811999999999999</v>
      </c>
      <c r="D11" s="75">
        <f>Locsolieu!F5</f>
        <v>0.75109999999999999</v>
      </c>
      <c r="E11" s="75">
        <f>Locsolieu!G5</f>
        <v>29.074000000000002</v>
      </c>
      <c r="F11">
        <v>800</v>
      </c>
      <c r="G11">
        <v>30</v>
      </c>
      <c r="H11">
        <v>70</v>
      </c>
      <c r="I11">
        <v>6</v>
      </c>
      <c r="J11" s="80">
        <f>C11*10000/(F2*G11*H11^2)</f>
        <v>8.6530612244897966E-3</v>
      </c>
    </row>
    <row r="12" spans="1:51">
      <c r="A12" s="16" t="str">
        <f ca="1">Locsolieu!A6</f>
        <v>93</v>
      </c>
      <c r="B12" s="16">
        <f>Locsolieu!D6</f>
        <v>50</v>
      </c>
      <c r="C12" s="75">
        <f ca="1">Locsolieu!E6</f>
        <v>0.3553</v>
      </c>
      <c r="D12" s="75">
        <f ca="1">Locsolieu!F6</f>
        <v>0.75270000000000004</v>
      </c>
      <c r="E12" s="75">
        <f ca="1">Locsolieu!G6</f>
        <v>27.752800000000001</v>
      </c>
    </row>
    <row r="13" spans="1:51">
      <c r="A13" s="16" t="str">
        <f ca="1">Locsolieu!A7</f>
        <v>95</v>
      </c>
      <c r="B13" s="16">
        <f ca="1">Locsolieu!D7</f>
        <v>96</v>
      </c>
      <c r="C13" s="75">
        <f ca="1">Locsolieu!E7</f>
        <v>0.90820000000000001</v>
      </c>
      <c r="D13" s="75">
        <f ca="1">Locsolieu!F7</f>
        <v>0.753</v>
      </c>
      <c r="E13" s="75">
        <f ca="1">Locsolieu!G7</f>
        <v>26.7333</v>
      </c>
    </row>
    <row r="14" spans="1:51">
      <c r="A14" s="16" t="str">
        <f ca="1">Locsolieu!A8</f>
        <v>97</v>
      </c>
      <c r="B14" s="16">
        <f ca="1">Locsolieu!D8</f>
        <v>142</v>
      </c>
      <c r="C14" s="75">
        <f ca="1">Locsolieu!E8</f>
        <v>0.59730000000000005</v>
      </c>
      <c r="D14" s="75">
        <f ca="1">Locsolieu!F8</f>
        <v>0.75309999999999999</v>
      </c>
      <c r="E14" s="75">
        <f ca="1">Locsolieu!G8</f>
        <v>28.139399999999998</v>
      </c>
    </row>
    <row r="15" spans="1:51">
      <c r="A15" s="16" t="str">
        <f ca="1">Locsolieu!A9</f>
        <v>99</v>
      </c>
      <c r="B15" s="16">
        <f ca="1">Locsolieu!D9</f>
        <v>188</v>
      </c>
      <c r="C15" s="75">
        <f ca="1">Locsolieu!E9</f>
        <v>0.59150000000000003</v>
      </c>
      <c r="D15" s="75">
        <f ca="1">Locsolieu!F9</f>
        <v>0.51180000000000003</v>
      </c>
      <c r="E15" s="75">
        <f ca="1">Locsolieu!G9</f>
        <v>33.214100000000002</v>
      </c>
    </row>
    <row r="16" spans="1:51">
      <c r="A16" s="16" t="str">
        <f ca="1">Locsolieu!A10</f>
        <v>101</v>
      </c>
      <c r="B16" s="16">
        <f ca="1">Locsolieu!D10</f>
        <v>204</v>
      </c>
      <c r="C16" s="75">
        <f ca="1">Locsolieu!E10</f>
        <v>0.4632</v>
      </c>
      <c r="D16" s="75">
        <f ca="1">Locsolieu!F10</f>
        <v>0.499</v>
      </c>
      <c r="E16" s="75">
        <f ca="1">Locsolieu!G10</f>
        <v>43.963000000000001</v>
      </c>
    </row>
    <row r="17" spans="1:5">
      <c r="A17" s="16" t="str">
        <f ca="1">Locsolieu!A11</f>
        <v>103</v>
      </c>
      <c r="B17" s="16">
        <f ca="1">Locsolieu!D11</f>
        <v>204</v>
      </c>
      <c r="C17" s="75">
        <f ca="1">Locsolieu!E11</f>
        <v>0.57999999999999996</v>
      </c>
      <c r="D17" s="75">
        <f ca="1">Locsolieu!F11</f>
        <v>0.62170000000000003</v>
      </c>
      <c r="E17" s="75">
        <f ca="1">Locsolieu!G11</f>
        <v>29.1998</v>
      </c>
    </row>
    <row r="18" spans="1:5">
      <c r="A18" s="16" t="str">
        <f ca="1">Locsolieu!A12</f>
        <v>107</v>
      </c>
      <c r="B18" s="16">
        <f ca="1">Locsolieu!D12</f>
        <v>204</v>
      </c>
      <c r="C18" s="75">
        <f ca="1">Locsolieu!E12</f>
        <v>0.42220000000000002</v>
      </c>
      <c r="D18" s="75">
        <f ca="1">Locsolieu!F12</f>
        <v>0.9284</v>
      </c>
      <c r="E18" s="75">
        <f ca="1">Locsolieu!G12</f>
        <v>41.052999999999997</v>
      </c>
    </row>
    <row r="19" spans="1:5">
      <c r="A19" s="16" t="str">
        <f ca="1">Locsolieu!A13</f>
        <v>111</v>
      </c>
      <c r="B19" s="16">
        <f ca="1">Locsolieu!D13</f>
        <v>204</v>
      </c>
      <c r="C19" s="75">
        <f ca="1">Locsolieu!E13</f>
        <v>0.54169999999999996</v>
      </c>
      <c r="D19" s="75">
        <f ca="1">Locsolieu!F13</f>
        <v>0.92889999999999995</v>
      </c>
      <c r="E19" s="75">
        <f ca="1">Locsolieu!G13</f>
        <v>41.143900000000002</v>
      </c>
    </row>
    <row r="20" spans="1:5">
      <c r="A20" s="16" t="str">
        <f ca="1">Locsolieu!A14</f>
        <v>115</v>
      </c>
      <c r="B20" s="16">
        <f ca="1">Locsolieu!D14</f>
        <v>204</v>
      </c>
      <c r="C20" s="75">
        <f ca="1">Locsolieu!E14</f>
        <v>0.45550000000000002</v>
      </c>
      <c r="D20" s="75">
        <f ca="1">Locsolieu!F14</f>
        <v>0.69769999999999999</v>
      </c>
      <c r="E20" s="75">
        <f ca="1">Locsolieu!G14</f>
        <v>31.706600000000002</v>
      </c>
    </row>
    <row r="21" spans="1:5">
      <c r="A21" s="16" t="str">
        <f ca="1">Locsolieu!A15</f>
        <v>119</v>
      </c>
      <c r="B21" s="16">
        <f ca="1">Locsolieu!D15</f>
        <v>204</v>
      </c>
      <c r="C21" s="75">
        <f ca="1">Locsolieu!E15</f>
        <v>0.46560000000000001</v>
      </c>
      <c r="D21" s="75">
        <f ca="1">Locsolieu!F15</f>
        <v>0.499</v>
      </c>
      <c r="E21" s="75">
        <f ca="1">Locsolieu!G15</f>
        <v>44.633299999999998</v>
      </c>
    </row>
    <row r="22" spans="1:5">
      <c r="A22" s="16" t="str">
        <f ca="1">Locsolieu!A16</f>
        <v>121</v>
      </c>
      <c r="B22" s="16">
        <f ca="1">Locsolieu!D16</f>
        <v>204</v>
      </c>
      <c r="C22" s="75">
        <f ca="1">Locsolieu!E16</f>
        <v>0.62139999999999995</v>
      </c>
      <c r="D22" s="75">
        <f ca="1">Locsolieu!F16</f>
        <v>0.51180000000000003</v>
      </c>
      <c r="E22" s="75">
        <f ca="1">Locsolieu!G16</f>
        <v>34.9422</v>
      </c>
    </row>
    <row r="23" spans="1:5">
      <c r="A23" s="16" t="str">
        <f ca="1">Locsolieu!A17</f>
        <v>123</v>
      </c>
      <c r="B23" s="16">
        <f ca="1">Locsolieu!D17</f>
        <v>204</v>
      </c>
      <c r="C23" s="75">
        <f ca="1">Locsolieu!E17</f>
        <v>0.82289999999999996</v>
      </c>
      <c r="D23" s="75">
        <f ca="1">Locsolieu!F17</f>
        <v>0.50660000000000005</v>
      </c>
      <c r="E23" s="75">
        <f ca="1">Locsolieu!G17</f>
        <v>30.960899999999999</v>
      </c>
    </row>
    <row r="24" spans="1:5">
      <c r="A24" s="16" t="str">
        <f ca="1">Locsolieu!A18</f>
        <v>125</v>
      </c>
      <c r="B24" s="16">
        <f ca="1">Locsolieu!D18</f>
        <v>204</v>
      </c>
      <c r="C24" s="75">
        <f ca="1">Locsolieu!E18</f>
        <v>0.49409999999999998</v>
      </c>
      <c r="D24" s="75">
        <f ca="1">Locsolieu!F18</f>
        <v>0.49919999999999998</v>
      </c>
      <c r="E24" s="75">
        <f ca="1">Locsolieu!G18</f>
        <v>32.956499999999998</v>
      </c>
    </row>
    <row r="25" spans="1:5">
      <c r="A25" s="16" t="str">
        <f ca="1">Locsolieu!A19</f>
        <v>127</v>
      </c>
      <c r="B25" s="16">
        <f ca="1">Locsolieu!D19</f>
        <v>204</v>
      </c>
      <c r="C25" s="75">
        <f ca="1">Locsolieu!E19</f>
        <v>0.58420000000000005</v>
      </c>
      <c r="D25" s="75">
        <f ca="1">Locsolieu!F19</f>
        <v>0.50019999999999998</v>
      </c>
      <c r="E25" s="75">
        <f ca="1">Locsolieu!G19</f>
        <v>24.7423</v>
      </c>
    </row>
    <row r="26" spans="1:5">
      <c r="A26" s="16" t="str">
        <f ca="1">Locsolieu!A20</f>
        <v>129</v>
      </c>
      <c r="B26" s="16">
        <f ca="1">Locsolieu!D20</f>
        <v>204</v>
      </c>
      <c r="C26" s="75">
        <f ca="1">Locsolieu!E20</f>
        <v>0.47160000000000002</v>
      </c>
      <c r="D26" s="75">
        <f ca="1">Locsolieu!F20</f>
        <v>0.45140000000000002</v>
      </c>
      <c r="E26" s="75">
        <f ca="1">Locsolieu!G20</f>
        <v>26.409800000000001</v>
      </c>
    </row>
    <row r="27" spans="1:5">
      <c r="A27" s="16" t="str">
        <f ca="1">Locsolieu!A21</f>
        <v>131</v>
      </c>
      <c r="B27" s="16">
        <f ca="1">Locsolieu!D21</f>
        <v>204</v>
      </c>
      <c r="C27" s="75">
        <f ca="1">Locsolieu!E21</f>
        <v>0.61650000000000005</v>
      </c>
      <c r="D27" s="75">
        <f ca="1">Locsolieu!F21</f>
        <v>0.45140000000000002</v>
      </c>
      <c r="E27" s="75">
        <f ca="1">Locsolieu!G21</f>
        <v>26.535699999999999</v>
      </c>
    </row>
    <row r="28" spans="1:5">
      <c r="A28" s="16" t="str">
        <f ca="1">Locsolieu!A22</f>
        <v>133</v>
      </c>
      <c r="B28" s="16">
        <f ca="1">Locsolieu!D22</f>
        <v>204</v>
      </c>
      <c r="C28" s="75">
        <f ca="1">Locsolieu!E22</f>
        <v>0.47620000000000001</v>
      </c>
      <c r="D28" s="75">
        <f ca="1">Locsolieu!F22</f>
        <v>0.50029999999999997</v>
      </c>
      <c r="E28" s="75">
        <f ca="1">Locsolieu!G22</f>
        <v>27.846800000000002</v>
      </c>
    </row>
    <row r="29" spans="1:5">
      <c r="A29" s="16" t="str">
        <f ca="1">Locsolieu!A23</f>
        <v>135</v>
      </c>
      <c r="B29" s="16">
        <f ca="1">Locsolieu!D23</f>
        <v>204</v>
      </c>
      <c r="C29" s="75">
        <f ca="1">Locsolieu!E23</f>
        <v>0.63580000000000003</v>
      </c>
      <c r="D29" s="75">
        <f ca="1">Locsolieu!F23</f>
        <v>0.49930000000000002</v>
      </c>
      <c r="E29" s="75">
        <f ca="1">Locsolieu!G23</f>
        <v>32.5443</v>
      </c>
    </row>
    <row r="30" spans="1:5">
      <c r="A30" s="16" t="str">
        <f ca="1">Locsolieu!A24</f>
        <v>137</v>
      </c>
      <c r="B30" s="16">
        <f ca="1">Locsolieu!D24</f>
        <v>204</v>
      </c>
      <c r="C30" s="75">
        <f ca="1">Locsolieu!E24</f>
        <v>0.63390000000000002</v>
      </c>
      <c r="D30" s="75">
        <f ca="1">Locsolieu!F24</f>
        <v>0.50670000000000004</v>
      </c>
      <c r="E30" s="75">
        <f ca="1">Locsolieu!G24</f>
        <v>30.226099999999999</v>
      </c>
    </row>
    <row r="31" spans="1:5">
      <c r="A31" s="16" t="str">
        <f ca="1">Locsolieu!A25</f>
        <v>139</v>
      </c>
      <c r="B31" s="16">
        <f ca="1">Locsolieu!D25</f>
        <v>204</v>
      </c>
      <c r="C31" s="75">
        <f ca="1">Locsolieu!E25</f>
        <v>0.84689999999999999</v>
      </c>
      <c r="D31" s="75">
        <f ca="1">Locsolieu!F25</f>
        <v>0.60709999999999997</v>
      </c>
      <c r="E31" s="75">
        <f ca="1">Locsolieu!G25</f>
        <v>31.976900000000001</v>
      </c>
    </row>
  </sheetData>
  <mergeCells count="11">
    <mergeCell ref="A8:A10"/>
    <mergeCell ref="I8:I9"/>
    <mergeCell ref="H8:H9"/>
    <mergeCell ref="G8:G9"/>
    <mergeCell ref="F8:F9"/>
    <mergeCell ref="AE4:AF4"/>
    <mergeCell ref="B1:I1"/>
    <mergeCell ref="H3:H4"/>
    <mergeCell ref="W4:X4"/>
    <mergeCell ref="C8:E8"/>
    <mergeCell ref="J8:J9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2533-3528-4111-9205-EB361EFA516B}">
  <dimension ref="A1:M4"/>
  <sheetViews>
    <sheetView workbookViewId="0">
      <selection activeCell="C39" sqref="C39"/>
    </sheetView>
  </sheetViews>
  <sheetFormatPr defaultRowHeight="14"/>
  <cols>
    <col min="1" max="1" width="12.33203125" style="2" bestFit="1" customWidth="1"/>
    <col min="2" max="3" width="9" style="2" customWidth="1"/>
    <col min="4" max="4" width="22.1640625" style="2" bestFit="1" customWidth="1"/>
    <col min="5" max="8" width="9" style="2" customWidth="1"/>
    <col min="9" max="9" width="10.75" style="2" bestFit="1" customWidth="1"/>
    <col min="10" max="10" width="16.75" style="2" bestFit="1" customWidth="1"/>
    <col min="11" max="11" width="11.25" style="2" bestFit="1" customWidth="1"/>
    <col min="12" max="12" width="9.4140625" style="2" bestFit="1" customWidth="1"/>
    <col min="13" max="13" width="10.4140625" style="2" bestFit="1" customWidth="1"/>
  </cols>
  <sheetData>
    <row r="1" spans="1:13">
      <c r="A1" s="1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4" t="s">
        <v>12</v>
      </c>
      <c r="B2" s="4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</row>
    <row r="3" spans="1:13">
      <c r="A3" s="5" t="s">
        <v>5</v>
      </c>
      <c r="B3" s="5" t="s">
        <v>5</v>
      </c>
      <c r="C3" s="7" t="s">
        <v>5</v>
      </c>
      <c r="D3" s="7" t="s">
        <v>5</v>
      </c>
      <c r="E3" s="7" t="s">
        <v>5</v>
      </c>
      <c r="F3" s="7" t="s">
        <v>5</v>
      </c>
      <c r="G3" s="7" t="s">
        <v>5</v>
      </c>
      <c r="H3" s="5" t="s">
        <v>5</v>
      </c>
      <c r="I3" s="5" t="s">
        <v>5</v>
      </c>
      <c r="J3" s="5" t="s">
        <v>5</v>
      </c>
      <c r="K3" s="5" t="s">
        <v>5</v>
      </c>
      <c r="L3" s="5" t="s">
        <v>5</v>
      </c>
      <c r="M3" s="5" t="s">
        <v>5</v>
      </c>
    </row>
    <row r="4" spans="1:13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Solieusap</vt:lpstr>
      <vt:lpstr>Solieu</vt:lpstr>
      <vt:lpstr>Locsolieu</vt:lpstr>
      <vt:lpstr>tinhtoan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Minh Thành</dc:creator>
  <cp:lastModifiedBy>Cao Minh Thành</cp:lastModifiedBy>
  <dcterms:created xsi:type="dcterms:W3CDTF">2021-06-25T10:38:45Z</dcterms:created>
  <dcterms:modified xsi:type="dcterms:W3CDTF">2021-07-15T16:45:57Z</dcterms:modified>
</cp:coreProperties>
</file>