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rtorec\Box Sync\OSU\VEDU project\Alis_sample_plots\Prescribed-burn-IAG\model-output\"/>
    </mc:Choice>
  </mc:AlternateContent>
  <bookViews>
    <workbookView xWindow="0" yWindow="0" windowWidth="12135" windowHeight="9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F44" i="1"/>
  <c r="G44" i="1" s="1"/>
  <c r="G8" i="1"/>
  <c r="G22" i="1"/>
  <c r="G26" i="1"/>
  <c r="G40" i="1"/>
  <c r="G45" i="1"/>
  <c r="F4" i="1"/>
  <c r="G4" i="1" s="1"/>
  <c r="F5" i="1"/>
  <c r="G5" i="1" s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F23" i="1"/>
  <c r="G23" i="1" s="1"/>
  <c r="F25" i="1"/>
  <c r="G25" i="1" s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5" i="1"/>
  <c r="F3" i="1"/>
  <c r="G3" i="1" s="1"/>
</calcChain>
</file>

<file path=xl/sharedStrings.xml><?xml version="1.0" encoding="utf-8"?>
<sst xmlns="http://schemas.openxmlformats.org/spreadsheetml/2006/main" count="62" uniqueCount="20">
  <si>
    <t>Estimate (log-odds)</t>
  </si>
  <si>
    <t>Std. Error</t>
  </si>
  <si>
    <t>Pr(&gt;|z|)</t>
  </si>
  <si>
    <t>Intercept</t>
  </si>
  <si>
    <t>&lt;0.001</t>
  </si>
  <si>
    <t>Burn-low severity</t>
  </si>
  <si>
    <t>Burn-high severity</t>
  </si>
  <si>
    <t>Year-2019</t>
  </si>
  <si>
    <t>Year-2020</t>
  </si>
  <si>
    <t>IAG pre-fire</t>
  </si>
  <si>
    <t>low severity:2019</t>
  </si>
  <si>
    <t>high severity:2019</t>
  </si>
  <si>
    <t>low severity:2020</t>
  </si>
  <si>
    <t>high severity:2020</t>
  </si>
  <si>
    <t>proportion IAG: total understory cover</t>
  </si>
  <si>
    <t>Ventenata dubia</t>
  </si>
  <si>
    <t>Bromus tectorum</t>
  </si>
  <si>
    <t>Bromus arvensis</t>
  </si>
  <si>
    <t>odds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</si>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</sst>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rgb="FF7F7F7F"/>
      </bottom>
      <diagonal/>
    </border>
    <border>
      <left/>
      <right style="medium">
        <color indexed="64"/>
      </right>
      <top/>
      <bottom style="medium">
        <color rgb="FF7F7F7F"/>
      </bottom>
      <diagonal/>
    </border>
    <border>
      <left/>
      <right style="medium">
        <color indexed="64"/>
      </right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2" fontId="0" fillId="0" borderId="0" xfId="0" applyNumberFormat="1"/>
    <xf numFmtId="2" fontId="3" fillId="0" borderId="2" xfId="0" applyNumberFormat="1" applyFont="1" applyBorder="1" applyAlignment="1">
      <alignment horizontal="right" vertical="center"/>
    </xf>
    <xf numFmtId="0" fontId="0" fillId="0" borderId="3" xfId="0" applyBorder="1" applyAlignment="1">
      <alignment vertical="top"/>
    </xf>
    <xf numFmtId="0" fontId="2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2" fontId="3" fillId="0" borderId="0" xfId="0" applyNumberFormat="1" applyFont="1" applyBorder="1" applyAlignment="1">
      <alignment horizontal="right" vertical="center"/>
    </xf>
    <xf numFmtId="2" fontId="0" fillId="0" borderId="8" xfId="0" applyNumberFormat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2" fontId="3" fillId="0" borderId="12" xfId="0" applyNumberFormat="1" applyFont="1" applyBorder="1" applyAlignment="1">
      <alignment horizontal="right" vertical="center"/>
    </xf>
    <xf numFmtId="2" fontId="0" fillId="0" borderId="13" xfId="0" applyNumberFormat="1" applyBorder="1"/>
    <xf numFmtId="2" fontId="3" fillId="0" borderId="14" xfId="0" applyNumberFormat="1" applyFont="1" applyBorder="1" applyAlignment="1">
      <alignment horizontal="right" vertical="center"/>
    </xf>
    <xf numFmtId="2" fontId="0" fillId="0" borderId="6" xfId="0" applyNumberFormat="1" applyBorder="1"/>
    <xf numFmtId="0" fontId="5" fillId="0" borderId="15" xfId="0" applyFont="1" applyBorder="1" applyAlignment="1">
      <alignment vertical="center"/>
    </xf>
    <xf numFmtId="2" fontId="3" fillId="0" borderId="5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vertical="top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0" borderId="17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D15" sqref="D15"/>
    </sheetView>
  </sheetViews>
  <sheetFormatPr defaultRowHeight="15" x14ac:dyDescent="0.25"/>
  <cols>
    <col min="1" max="1" width="35.5703125" bestFit="1" customWidth="1"/>
    <col min="2" max="2" width="16.140625" bestFit="1" customWidth="1"/>
    <col min="3" max="3" width="16.140625" customWidth="1"/>
  </cols>
  <sheetData>
    <row r="1" spans="1:7" ht="15.75" thickBot="1" x14ac:dyDescent="0.3">
      <c r="A1" s="6"/>
      <c r="B1" s="7" t="s">
        <v>0</v>
      </c>
      <c r="C1" s="7"/>
      <c r="D1" s="7" t="s">
        <v>1</v>
      </c>
      <c r="E1" s="7" t="s">
        <v>2</v>
      </c>
      <c r="F1" s="32" t="s">
        <v>18</v>
      </c>
      <c r="G1" s="32" t="s">
        <v>19</v>
      </c>
    </row>
    <row r="2" spans="1:7" ht="15.75" thickBot="1" x14ac:dyDescent="0.3">
      <c r="A2" s="8" t="s">
        <v>15</v>
      </c>
      <c r="B2" s="9"/>
      <c r="C2" s="9"/>
      <c r="D2" s="9"/>
      <c r="E2" s="10"/>
    </row>
    <row r="3" spans="1:7" ht="15.75" thickBot="1" x14ac:dyDescent="0.3">
      <c r="A3" s="11" t="s">
        <v>3</v>
      </c>
      <c r="B3" s="3">
        <v>-3.5240300000000002</v>
      </c>
      <c r="C3" s="3"/>
      <c r="D3" s="3">
        <v>0.38827</v>
      </c>
      <c r="E3" s="12" t="s">
        <v>4</v>
      </c>
      <c r="F3" s="4">
        <f>EXP(B3)</f>
        <v>2.9480389482339157E-2</v>
      </c>
      <c r="G3" s="4">
        <f>F3/(1+F3)</f>
        <v>2.8636183635477493E-2</v>
      </c>
    </row>
    <row r="4" spans="1:7" ht="15.75" thickBot="1" x14ac:dyDescent="0.3">
      <c r="A4" s="13" t="s">
        <v>5</v>
      </c>
      <c r="B4" s="14">
        <v>-1.4482999999999999</v>
      </c>
      <c r="C4" s="14"/>
      <c r="D4" s="14">
        <v>0.68317000000000005</v>
      </c>
      <c r="E4" s="15">
        <v>3.4009999999999999E-2</v>
      </c>
      <c r="F4" s="4">
        <f>EXP(B4)</f>
        <v>0.23496939672977904</v>
      </c>
      <c r="G4" s="4">
        <f t="shared" ref="G4:G45" si="0">F4/(1+F4)</f>
        <v>0.19026333555469649</v>
      </c>
    </row>
    <row r="5" spans="1:7" ht="15.75" thickBot="1" x14ac:dyDescent="0.3">
      <c r="A5" s="16" t="s">
        <v>6</v>
      </c>
      <c r="B5" s="3">
        <v>-1.5348200000000001</v>
      </c>
      <c r="C5" s="3"/>
      <c r="D5" s="3">
        <v>0.60843000000000003</v>
      </c>
      <c r="E5" s="15">
        <v>1.1650000000000001E-2</v>
      </c>
      <c r="F5" s="4">
        <f>EXP(B5)</f>
        <v>0.21549447668474422</v>
      </c>
      <c r="G5" s="4">
        <f t="shared" si="0"/>
        <v>0.17728955648774683</v>
      </c>
    </row>
    <row r="6" spans="1:7" ht="15.75" thickBot="1" x14ac:dyDescent="0.3">
      <c r="A6" s="13" t="s">
        <v>7</v>
      </c>
      <c r="B6" s="14">
        <v>-0.19686000000000001</v>
      </c>
      <c r="C6" s="14"/>
      <c r="D6" s="14">
        <v>0.10063999999999999</v>
      </c>
      <c r="E6" s="15">
        <v>5.0450000000000002E-2</v>
      </c>
      <c r="F6" s="4">
        <f>EXP(B6)</f>
        <v>0.82130560804936548</v>
      </c>
      <c r="G6" s="4">
        <f t="shared" si="0"/>
        <v>0.45094332572170087</v>
      </c>
    </row>
    <row r="7" spans="1:7" ht="15.75" thickBot="1" x14ac:dyDescent="0.3">
      <c r="A7" s="16" t="s">
        <v>8</v>
      </c>
      <c r="B7" s="3">
        <v>0.30225000000000002</v>
      </c>
      <c r="C7" s="3"/>
      <c r="D7" s="3">
        <v>9.5269999999999994E-2</v>
      </c>
      <c r="E7" s="12" t="s">
        <v>4</v>
      </c>
      <c r="F7" s="4">
        <f>EXP(B7)</f>
        <v>1.3528994092872204</v>
      </c>
      <c r="G7" s="4">
        <f t="shared" si="0"/>
        <v>0.57499245566858437</v>
      </c>
    </row>
    <row r="8" spans="1:7" ht="15.75" thickBot="1" x14ac:dyDescent="0.3">
      <c r="A8" s="13" t="s">
        <v>9</v>
      </c>
      <c r="B8" s="14">
        <v>0.23680999999999999</v>
      </c>
      <c r="C8" s="14"/>
      <c r="D8" s="14">
        <v>3.8219999999999997E-2</v>
      </c>
      <c r="E8" s="12" t="s">
        <v>4</v>
      </c>
      <c r="F8" s="4">
        <f>EXP(B8)</f>
        <v>1.2672003268387697</v>
      </c>
      <c r="G8" s="4">
        <f t="shared" si="0"/>
        <v>0.55892737480576671</v>
      </c>
    </row>
    <row r="9" spans="1:7" ht="15.75" thickBot="1" x14ac:dyDescent="0.3">
      <c r="A9" s="16" t="s">
        <v>10</v>
      </c>
      <c r="B9" s="3">
        <v>-4.1430000000000002E-2</v>
      </c>
      <c r="C9" s="3">
        <f>B9+B4</f>
        <v>-1.48973</v>
      </c>
      <c r="D9" s="3">
        <v>0.2802</v>
      </c>
      <c r="E9" s="15">
        <v>0.88246000000000002</v>
      </c>
      <c r="F9" s="4">
        <f>EXP(B9)</f>
        <v>0.95941649214540692</v>
      </c>
      <c r="G9" s="4">
        <f t="shared" si="0"/>
        <v>0.48964398125225606</v>
      </c>
    </row>
    <row r="10" spans="1:7" ht="15.75" thickBot="1" x14ac:dyDescent="0.3">
      <c r="A10" s="13" t="s">
        <v>11</v>
      </c>
      <c r="B10" s="5">
        <v>0.36741000000000001</v>
      </c>
      <c r="C10" s="3">
        <f>B10+B5</f>
        <v>-1.1674100000000001</v>
      </c>
      <c r="D10" s="5">
        <v>0.19078999999999999</v>
      </c>
      <c r="E10" s="15">
        <v>5.4149999999999997E-2</v>
      </c>
      <c r="F10" s="4">
        <f>EXP(B10)</f>
        <v>1.443989833596192</v>
      </c>
      <c r="G10" s="4">
        <f t="shared" si="0"/>
        <v>0.59083299518944521</v>
      </c>
    </row>
    <row r="11" spans="1:7" ht="15.75" thickBot="1" x14ac:dyDescent="0.3">
      <c r="A11" s="16" t="s">
        <v>12</v>
      </c>
      <c r="B11" s="5">
        <v>7.3599999999999999E-2</v>
      </c>
      <c r="C11" s="5">
        <f>B11+B4</f>
        <v>-1.3746999999999998</v>
      </c>
      <c r="D11" s="5">
        <v>0.25977</v>
      </c>
      <c r="E11" s="15">
        <v>0.77692000000000005</v>
      </c>
      <c r="F11" s="4">
        <f>EXP(B11)</f>
        <v>1.076376168907081</v>
      </c>
      <c r="G11" s="4">
        <f t="shared" si="0"/>
        <v>0.51839169849153155</v>
      </c>
    </row>
    <row r="12" spans="1:7" ht="15.75" thickBot="1" x14ac:dyDescent="0.3">
      <c r="A12" s="17" t="s">
        <v>13</v>
      </c>
      <c r="B12" s="18">
        <v>0.2671</v>
      </c>
      <c r="C12" s="5">
        <f>B12+B5</f>
        <v>-1.2677200000000002</v>
      </c>
      <c r="D12" s="18">
        <v>0.18515000000000001</v>
      </c>
      <c r="E12" s="19">
        <v>0.14912</v>
      </c>
      <c r="F12" s="4">
        <f>EXP(B12)</f>
        <v>1.3061710569057075</v>
      </c>
      <c r="G12" s="4">
        <f t="shared" si="0"/>
        <v>0.56638082114266719</v>
      </c>
    </row>
    <row r="13" spans="1:7" ht="15.75" thickBot="1" x14ac:dyDescent="0.3">
      <c r="A13" s="8" t="s">
        <v>16</v>
      </c>
      <c r="B13" s="20"/>
      <c r="C13" s="20"/>
      <c r="D13" s="20"/>
      <c r="E13" s="21"/>
      <c r="F13" s="4"/>
      <c r="G13" s="4"/>
    </row>
    <row r="14" spans="1:7" ht="15.75" thickBot="1" x14ac:dyDescent="0.3">
      <c r="A14" s="11" t="s">
        <v>3</v>
      </c>
      <c r="B14" s="14">
        <v>-5.2183999999999999</v>
      </c>
      <c r="C14" s="14"/>
      <c r="D14" s="14">
        <v>0.38680999999999999</v>
      </c>
      <c r="E14" s="12" t="s">
        <v>4</v>
      </c>
      <c r="F14" s="4">
        <f>EXP(B14)</f>
        <v>5.4159877781174261E-3</v>
      </c>
      <c r="G14" s="4">
        <f t="shared" si="0"/>
        <v>5.3868128654750071E-3</v>
      </c>
    </row>
    <row r="15" spans="1:7" ht="15.75" thickBot="1" x14ac:dyDescent="0.3">
      <c r="A15" s="13" t="s">
        <v>5</v>
      </c>
      <c r="B15" s="3">
        <v>9.715E-2</v>
      </c>
      <c r="C15" s="3"/>
      <c r="D15" s="3">
        <v>0.63592000000000004</v>
      </c>
      <c r="E15" s="15">
        <v>0.87860000000000005</v>
      </c>
      <c r="F15" s="4">
        <f>EXP(B15)</f>
        <v>1.1020256650736029</v>
      </c>
      <c r="G15" s="4">
        <f t="shared" si="0"/>
        <v>0.52426841564516069</v>
      </c>
    </row>
    <row r="16" spans="1:7" ht="15.75" thickBot="1" x14ac:dyDescent="0.3">
      <c r="A16" s="16" t="s">
        <v>6</v>
      </c>
      <c r="B16" s="14">
        <v>-5.1740000000000001E-2</v>
      </c>
      <c r="C16" s="14"/>
      <c r="D16" s="14">
        <v>0.55613999999999997</v>
      </c>
      <c r="E16" s="15">
        <v>0.92589999999999995</v>
      </c>
      <c r="F16" s="4">
        <f>EXP(B16)</f>
        <v>0.94957572443836546</v>
      </c>
      <c r="G16" s="4">
        <f t="shared" si="0"/>
        <v>0.48706788484038988</v>
      </c>
    </row>
    <row r="17" spans="1:7" ht="15.75" thickBot="1" x14ac:dyDescent="0.3">
      <c r="A17" s="13" t="s">
        <v>7</v>
      </c>
      <c r="B17" s="3">
        <v>0.26837</v>
      </c>
      <c r="C17" s="3"/>
      <c r="D17" s="3">
        <v>0.16444</v>
      </c>
      <c r="E17" s="15">
        <v>0.1027</v>
      </c>
      <c r="F17" s="4">
        <f>EXP(B17)</f>
        <v>1.3078309479556911</v>
      </c>
      <c r="G17" s="4">
        <f t="shared" si="0"/>
        <v>0.56669269866329952</v>
      </c>
    </row>
    <row r="18" spans="1:7" ht="15.75" thickBot="1" x14ac:dyDescent="0.3">
      <c r="A18" s="16" t="s">
        <v>8</v>
      </c>
      <c r="B18" s="14">
        <v>0.75743000000000005</v>
      </c>
      <c r="C18" s="14"/>
      <c r="D18" s="14">
        <v>0.15454000000000001</v>
      </c>
      <c r="E18" s="12" t="s">
        <v>4</v>
      </c>
      <c r="F18" s="4">
        <f>EXP(B18)</f>
        <v>2.1327879061149364</v>
      </c>
      <c r="G18" s="4">
        <f t="shared" si="0"/>
        <v>0.68079549909903414</v>
      </c>
    </row>
    <row r="19" spans="1:7" ht="15.75" thickBot="1" x14ac:dyDescent="0.3">
      <c r="A19" s="13" t="s">
        <v>9</v>
      </c>
      <c r="B19" s="3">
        <v>0.26116</v>
      </c>
      <c r="C19" s="3"/>
      <c r="D19" s="3">
        <v>4.2979999999999997E-2</v>
      </c>
      <c r="E19" s="12" t="s">
        <v>4</v>
      </c>
      <c r="F19" s="4">
        <f>EXP(B19)</f>
        <v>1.2984353984783599</v>
      </c>
      <c r="G19" s="4">
        <f t="shared" si="0"/>
        <v>0.564921424086127</v>
      </c>
    </row>
    <row r="20" spans="1:7" ht="15.75" thickBot="1" x14ac:dyDescent="0.3">
      <c r="A20" s="16" t="s">
        <v>10</v>
      </c>
      <c r="B20" s="14">
        <v>0.50831000000000004</v>
      </c>
      <c r="C20" s="14"/>
      <c r="D20" s="14">
        <v>0.38413000000000003</v>
      </c>
      <c r="E20" s="15">
        <v>0.1857</v>
      </c>
      <c r="F20" s="4">
        <f>EXP(B20)</f>
        <v>1.6624792296064108</v>
      </c>
      <c r="G20" s="4">
        <f t="shared" si="0"/>
        <v>0.62441021553139853</v>
      </c>
    </row>
    <row r="21" spans="1:7" ht="15.75" thickBot="1" x14ac:dyDescent="0.3">
      <c r="A21" s="13" t="s">
        <v>11</v>
      </c>
      <c r="B21" s="3">
        <v>0.18017</v>
      </c>
      <c r="C21" s="3"/>
      <c r="D21" s="3">
        <v>0.27010000000000001</v>
      </c>
      <c r="E21" s="15">
        <v>0.50480000000000003</v>
      </c>
      <c r="F21" s="4">
        <f>EXP(B21)</f>
        <v>1.1974209073743121</v>
      </c>
      <c r="G21" s="4">
        <f t="shared" si="0"/>
        <v>0.5449210496522966</v>
      </c>
    </row>
    <row r="22" spans="1:7" ht="15.75" thickBot="1" x14ac:dyDescent="0.3">
      <c r="A22" s="16" t="s">
        <v>12</v>
      </c>
      <c r="B22" s="5">
        <v>0.48426999999999998</v>
      </c>
      <c r="C22" s="5"/>
      <c r="D22" s="5">
        <v>0.36318</v>
      </c>
      <c r="E22" s="15">
        <v>0.18240000000000001</v>
      </c>
      <c r="F22" s="4">
        <f>EXP(B22)</f>
        <v>1.6229897937439182</v>
      </c>
      <c r="G22" s="4">
        <f t="shared" si="0"/>
        <v>0.61875566485805789</v>
      </c>
    </row>
    <row r="23" spans="1:7" ht="15.75" thickBot="1" x14ac:dyDescent="0.3">
      <c r="A23" s="17" t="s">
        <v>13</v>
      </c>
      <c r="B23" s="18">
        <v>0.55230999999999997</v>
      </c>
      <c r="C23" s="18"/>
      <c r="D23" s="18">
        <v>0.24907000000000001</v>
      </c>
      <c r="E23" s="19">
        <v>2.6599999999999999E-2</v>
      </c>
      <c r="F23" s="4">
        <f>EXP(B23)</f>
        <v>1.7372614603072329</v>
      </c>
      <c r="G23" s="4">
        <f t="shared" si="0"/>
        <v>0.63467136241791133</v>
      </c>
    </row>
    <row r="24" spans="1:7" ht="15.75" thickBot="1" x14ac:dyDescent="0.3">
      <c r="A24" s="22" t="s">
        <v>17</v>
      </c>
      <c r="B24" s="23"/>
      <c r="C24" s="23"/>
      <c r="D24" s="23"/>
      <c r="E24" s="21"/>
      <c r="F24" s="4"/>
      <c r="G24" s="4"/>
    </row>
    <row r="25" spans="1:7" ht="15.75" thickBot="1" x14ac:dyDescent="0.3">
      <c r="A25" s="11" t="s">
        <v>3</v>
      </c>
      <c r="B25" s="3">
        <v>-4.6749400000000003</v>
      </c>
      <c r="C25" s="3"/>
      <c r="D25" s="3">
        <v>0.33326</v>
      </c>
      <c r="E25" s="12" t="s">
        <v>4</v>
      </c>
      <c r="F25" s="4">
        <f>EXP(B25)</f>
        <v>9.3260846860228671E-3</v>
      </c>
      <c r="G25" s="4">
        <f t="shared" si="0"/>
        <v>9.2399124797453228E-3</v>
      </c>
    </row>
    <row r="26" spans="1:7" ht="15.75" thickBot="1" x14ac:dyDescent="0.3">
      <c r="A26" s="13" t="s">
        <v>5</v>
      </c>
      <c r="B26" s="14">
        <v>-2.4410799999999999</v>
      </c>
      <c r="C26" s="14"/>
      <c r="D26" s="14">
        <v>1.1299699999999999</v>
      </c>
      <c r="E26" s="15">
        <v>3.0700000000000002E-2</v>
      </c>
      <c r="F26" s="4">
        <f>EXP(B26)</f>
        <v>8.7066768556316274E-2</v>
      </c>
      <c r="G26" s="4">
        <f t="shared" si="0"/>
        <v>8.0093303442571123E-2</v>
      </c>
    </row>
    <row r="27" spans="1:7" ht="15.75" thickBot="1" x14ac:dyDescent="0.3">
      <c r="A27" s="16" t="s">
        <v>6</v>
      </c>
      <c r="B27" s="3">
        <v>-0.16211999999999999</v>
      </c>
      <c r="C27" s="3"/>
      <c r="D27" s="3">
        <v>0.54357999999999995</v>
      </c>
      <c r="E27" s="15">
        <v>0.76549999999999996</v>
      </c>
      <c r="F27" s="4">
        <f>EXP(B27)</f>
        <v>0.8503391577186199</v>
      </c>
      <c r="G27" s="4">
        <f t="shared" si="0"/>
        <v>0.45955853778020223</v>
      </c>
    </row>
    <row r="28" spans="1:7" ht="15.75" thickBot="1" x14ac:dyDescent="0.3">
      <c r="A28" s="13" t="s">
        <v>7</v>
      </c>
      <c r="B28" s="14">
        <v>1.00474</v>
      </c>
      <c r="C28" s="14"/>
      <c r="D28" s="14">
        <v>0.16192000000000001</v>
      </c>
      <c r="E28" s="12" t="s">
        <v>4</v>
      </c>
      <c r="F28" s="4">
        <f>EXP(B28)</f>
        <v>2.7311970692654559</v>
      </c>
      <c r="G28" s="4">
        <f t="shared" si="0"/>
        <v>0.73198949789139234</v>
      </c>
    </row>
    <row r="29" spans="1:7" ht="15.75" thickBot="1" x14ac:dyDescent="0.3">
      <c r="A29" s="16" t="s">
        <v>8</v>
      </c>
      <c r="B29" s="3">
        <v>1.48678</v>
      </c>
      <c r="C29" s="3"/>
      <c r="D29" s="3">
        <v>0.15601000000000001</v>
      </c>
      <c r="E29" s="12" t="s">
        <v>4</v>
      </c>
      <c r="F29" s="4">
        <f>EXP(B29)</f>
        <v>4.4228310495532632</v>
      </c>
      <c r="G29" s="4">
        <f t="shared" si="0"/>
        <v>0.81559447623167591</v>
      </c>
    </row>
    <row r="30" spans="1:7" ht="15.75" thickBot="1" x14ac:dyDescent="0.3">
      <c r="A30" s="13" t="s">
        <v>9</v>
      </c>
      <c r="B30" s="14">
        <v>0.2049</v>
      </c>
      <c r="C30" s="14"/>
      <c r="D30" s="14">
        <v>4.3860000000000003E-2</v>
      </c>
      <c r="E30" s="12" t="s">
        <v>4</v>
      </c>
      <c r="F30" s="4">
        <f>EXP(B30)</f>
        <v>1.2274023185941021</v>
      </c>
      <c r="G30" s="4">
        <f t="shared" si="0"/>
        <v>0.5510465300084707</v>
      </c>
    </row>
    <row r="31" spans="1:7" ht="15.75" thickBot="1" x14ac:dyDescent="0.3">
      <c r="A31" s="16" t="s">
        <v>10</v>
      </c>
      <c r="B31" s="3">
        <v>1.33114</v>
      </c>
      <c r="C31" s="3"/>
      <c r="D31" s="3">
        <v>1.0337000000000001</v>
      </c>
      <c r="E31" s="15">
        <v>0.1978</v>
      </c>
      <c r="F31" s="4">
        <f>EXP(B31)</f>
        <v>3.7853562348864989</v>
      </c>
      <c r="G31" s="4">
        <f t="shared" si="0"/>
        <v>0.79102914163218652</v>
      </c>
    </row>
    <row r="32" spans="1:7" ht="15.75" thickBot="1" x14ac:dyDescent="0.3">
      <c r="A32" s="13" t="s">
        <v>11</v>
      </c>
      <c r="B32" s="5">
        <v>-0.21104999999999999</v>
      </c>
      <c r="C32" s="5"/>
      <c r="D32" s="5">
        <v>0.26768999999999998</v>
      </c>
      <c r="E32" s="15">
        <v>0.4304</v>
      </c>
      <c r="F32" s="4">
        <f>EXP(B32)</f>
        <v>0.809733579190133</v>
      </c>
      <c r="G32" s="4">
        <f t="shared" si="0"/>
        <v>0.44743247763159361</v>
      </c>
    </row>
    <row r="33" spans="1:7" ht="15.75" thickBot="1" x14ac:dyDescent="0.3">
      <c r="A33" s="16" t="s">
        <v>12</v>
      </c>
      <c r="B33" s="5">
        <v>1.4669099999999999</v>
      </c>
      <c r="C33" s="5"/>
      <c r="D33" s="5">
        <v>1.01241</v>
      </c>
      <c r="E33" s="15">
        <v>0.1474</v>
      </c>
      <c r="F33" s="4">
        <f>EXP(B33)</f>
        <v>4.3358167465730224</v>
      </c>
      <c r="G33" s="4">
        <f t="shared" si="0"/>
        <v>0.81258726686176785</v>
      </c>
    </row>
    <row r="34" spans="1:7" ht="15.75" thickBot="1" x14ac:dyDescent="0.3">
      <c r="A34" s="17" t="s">
        <v>13</v>
      </c>
      <c r="B34" s="18">
        <v>0.20885000000000001</v>
      </c>
      <c r="C34" s="18"/>
      <c r="D34" s="18">
        <v>0.25328000000000001</v>
      </c>
      <c r="E34" s="19">
        <v>0.40960000000000002</v>
      </c>
      <c r="F34" s="4">
        <f>EXP(B34)</f>
        <v>1.2322601456447884</v>
      </c>
      <c r="G34" s="4">
        <f t="shared" si="0"/>
        <v>0.5520235390346272</v>
      </c>
    </row>
    <row r="35" spans="1:7" ht="15.75" thickBot="1" x14ac:dyDescent="0.3">
      <c r="A35" s="24" t="s">
        <v>14</v>
      </c>
      <c r="B35" s="25"/>
      <c r="C35" s="25"/>
      <c r="D35" s="25"/>
      <c r="E35" s="26"/>
      <c r="F35" s="4"/>
      <c r="G35" s="4"/>
    </row>
    <row r="36" spans="1:7" ht="15.75" thickBot="1" x14ac:dyDescent="0.3">
      <c r="A36" s="11" t="s">
        <v>3</v>
      </c>
      <c r="B36" s="1">
        <v>-2.59</v>
      </c>
      <c r="C36" s="1"/>
      <c r="D36" s="1">
        <v>0.28999999999999998</v>
      </c>
      <c r="E36" s="27" t="s">
        <v>4</v>
      </c>
      <c r="F36" s="4">
        <f>EXP(B36)</f>
        <v>7.5020040085326978E-2</v>
      </c>
      <c r="G36" s="4">
        <f t="shared" si="0"/>
        <v>6.9784782876580104E-2</v>
      </c>
    </row>
    <row r="37" spans="1:7" ht="15.75" thickBot="1" x14ac:dyDescent="0.3">
      <c r="A37" s="13" t="s">
        <v>5</v>
      </c>
      <c r="B37" s="28">
        <v>-0.67</v>
      </c>
      <c r="C37" s="28"/>
      <c r="D37" s="28">
        <v>0.49</v>
      </c>
      <c r="E37" s="12">
        <v>0.17100000000000001</v>
      </c>
      <c r="F37" s="4">
        <f>EXP(B37)</f>
        <v>0.51170857778654244</v>
      </c>
      <c r="G37" s="4">
        <f t="shared" si="0"/>
        <v>0.33849684079704756</v>
      </c>
    </row>
    <row r="38" spans="1:7" ht="15.75" thickBot="1" x14ac:dyDescent="0.3">
      <c r="A38" s="16" t="s">
        <v>6</v>
      </c>
      <c r="B38" s="2">
        <v>-1.1000000000000001</v>
      </c>
      <c r="C38" s="2"/>
      <c r="D38" s="2">
        <v>0.44</v>
      </c>
      <c r="E38" s="29">
        <v>1.2E-2</v>
      </c>
      <c r="F38" s="4">
        <f>EXP(B38)</f>
        <v>0.33287108369807955</v>
      </c>
      <c r="G38" s="4">
        <f t="shared" si="0"/>
        <v>0.2497398944048824</v>
      </c>
    </row>
    <row r="39" spans="1:7" ht="15.75" thickBot="1" x14ac:dyDescent="0.3">
      <c r="A39" s="13" t="s">
        <v>7</v>
      </c>
      <c r="B39" s="28">
        <v>0.24</v>
      </c>
      <c r="C39" s="28"/>
      <c r="D39" s="28">
        <v>0.12</v>
      </c>
      <c r="E39" s="12">
        <v>4.5999999999999999E-2</v>
      </c>
      <c r="F39" s="4">
        <f>EXP(B39)</f>
        <v>1.2712491503214047</v>
      </c>
      <c r="G39" s="4">
        <f t="shared" si="0"/>
        <v>0.55971364926719291</v>
      </c>
    </row>
    <row r="40" spans="1:7" ht="15.75" thickBot="1" x14ac:dyDescent="0.3">
      <c r="A40" s="16" t="s">
        <v>8</v>
      </c>
      <c r="B40" s="2">
        <v>0.84</v>
      </c>
      <c r="C40" s="2"/>
      <c r="D40" s="2">
        <v>0.12</v>
      </c>
      <c r="E40" s="29" t="s">
        <v>4</v>
      </c>
      <c r="F40" s="4">
        <f>EXP(B40)</f>
        <v>2.3163669767810915</v>
      </c>
      <c r="G40" s="4">
        <f t="shared" si="0"/>
        <v>0.69846521600253875</v>
      </c>
    </row>
    <row r="41" spans="1:7" ht="15.75" thickBot="1" x14ac:dyDescent="0.3">
      <c r="A41" s="13" t="s">
        <v>9</v>
      </c>
      <c r="B41" s="28">
        <v>0.21</v>
      </c>
      <c r="C41" s="28"/>
      <c r="D41" s="28">
        <v>0.03</v>
      </c>
      <c r="E41" s="12" t="s">
        <v>4</v>
      </c>
      <c r="F41" s="4">
        <f>EXP(B41)</f>
        <v>1.2336780599567432</v>
      </c>
      <c r="G41" s="4">
        <f t="shared" si="0"/>
        <v>0.5523079095743253</v>
      </c>
    </row>
    <row r="42" spans="1:7" ht="15.75" thickBot="1" x14ac:dyDescent="0.3">
      <c r="A42" s="16" t="s">
        <v>10</v>
      </c>
      <c r="B42" s="2">
        <v>-0.09</v>
      </c>
      <c r="C42" s="2"/>
      <c r="D42" s="2">
        <v>0.33</v>
      </c>
      <c r="E42" s="29">
        <v>0.77500000000000002</v>
      </c>
      <c r="F42" s="4">
        <f>EXP(B42)</f>
        <v>0.91393118527122819</v>
      </c>
      <c r="G42" s="4">
        <f t="shared" si="0"/>
        <v>0.47751517520819986</v>
      </c>
    </row>
    <row r="43" spans="1:7" ht="15.75" thickBot="1" x14ac:dyDescent="0.3">
      <c r="A43" s="13" t="s">
        <v>11</v>
      </c>
      <c r="B43" s="28">
        <v>-0.11</v>
      </c>
      <c r="C43" s="28"/>
      <c r="D43" s="28">
        <v>0.21</v>
      </c>
      <c r="E43" s="12">
        <v>0.58899999999999997</v>
      </c>
      <c r="F43" s="4">
        <f>EXP(B43)</f>
        <v>0.89583413529652822</v>
      </c>
      <c r="G43" s="4">
        <f t="shared" si="0"/>
        <v>0.47252769565540625</v>
      </c>
    </row>
    <row r="44" spans="1:7" ht="15.75" thickBot="1" x14ac:dyDescent="0.3">
      <c r="A44" s="16" t="s">
        <v>12</v>
      </c>
      <c r="B44" s="2">
        <v>0</v>
      </c>
      <c r="C44" s="2"/>
      <c r="D44" s="2">
        <v>0.31</v>
      </c>
      <c r="E44" s="29">
        <v>0.98799999999999999</v>
      </c>
      <c r="F44" s="4">
        <f>EXP(B44)</f>
        <v>1</v>
      </c>
      <c r="G44" s="4">
        <f t="shared" si="0"/>
        <v>0.5</v>
      </c>
    </row>
    <row r="45" spans="1:7" ht="15.75" thickBot="1" x14ac:dyDescent="0.3">
      <c r="A45" s="17" t="s">
        <v>13</v>
      </c>
      <c r="B45" s="30">
        <v>-0.05</v>
      </c>
      <c r="C45" s="30"/>
      <c r="D45" s="30">
        <v>0.2</v>
      </c>
      <c r="E45" s="31">
        <v>0.82399999999999995</v>
      </c>
      <c r="F45" s="4">
        <f>EXP(B45)</f>
        <v>0.95122942450071402</v>
      </c>
      <c r="G45" s="4">
        <f t="shared" si="0"/>
        <v>0.48750260351578967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Tortorelli, Claire Marie</dc:creator>
  <cp:lastModifiedBy>Tortorelli, Claire Marie</cp:lastModifiedBy>
  <cp:lastPrinted>2022-02-14T22:37:30Z</cp:lastPrinted>
  <dcterms:created xsi:type="dcterms:W3CDTF">2022-02-14T21:48:22Z</dcterms:created>
  <dcterms:modified xsi:type="dcterms:W3CDTF">2022-02-15T01:05:46Z</dcterms:modified>
</cp:coreProperties>
</file>