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3rdYear\Data Science\Project\"/>
    </mc:Choice>
  </mc:AlternateContent>
  <bookViews>
    <workbookView xWindow="0" yWindow="0" windowWidth="20490" windowHeight="9045" firstSheet="1" activeTab="4"/>
  </bookViews>
  <sheets>
    <sheet name="C - Allegiances" sheetId="1" r:id="rId1"/>
    <sheet name="C - Gender, Nobility" sheetId="2" r:id="rId2"/>
    <sheet name="B - Houses" sheetId="4" r:id="rId3"/>
    <sheet name="B - Kings" sheetId="7" r:id="rId4"/>
    <sheet name="B - Army Sizes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I4" i="2"/>
  <c r="I3" i="2"/>
  <c r="H4" i="2"/>
  <c r="H3" i="2"/>
  <c r="H3" i="4"/>
  <c r="H4" i="4"/>
  <c r="H5" i="4"/>
  <c r="E3" i="4"/>
  <c r="E4" i="4"/>
  <c r="E5" i="4"/>
  <c r="H2" i="4"/>
  <c r="E2" i="4"/>
  <c r="G3" i="7"/>
  <c r="G4" i="7"/>
  <c r="G5" i="7"/>
  <c r="G2" i="7"/>
  <c r="D3" i="7"/>
  <c r="D4" i="7"/>
  <c r="D5" i="7"/>
  <c r="D2" i="7"/>
  <c r="D9" i="2"/>
  <c r="D10" i="2"/>
  <c r="D11" i="2"/>
  <c r="D12" i="2"/>
  <c r="D6" i="2"/>
  <c r="D7" i="2"/>
  <c r="D3" i="2"/>
  <c r="D2" i="2"/>
</calcChain>
</file>

<file path=xl/sharedStrings.xml><?xml version="1.0" encoding="utf-8"?>
<sst xmlns="http://schemas.openxmlformats.org/spreadsheetml/2006/main" count="68" uniqueCount="42">
  <si>
    <t>Arryn</t>
  </si>
  <si>
    <t>Baratheon</t>
  </si>
  <si>
    <t>Greyjoy</t>
  </si>
  <si>
    <t>Lannister</t>
  </si>
  <si>
    <t>Martell</t>
  </si>
  <si>
    <t>Night's Watch</t>
  </si>
  <si>
    <t>Stark</t>
  </si>
  <si>
    <t>Targaryen</t>
  </si>
  <si>
    <t>Tully</t>
  </si>
  <si>
    <t>Tyrell</t>
  </si>
  <si>
    <t>Wildling</t>
  </si>
  <si>
    <t>Total</t>
  </si>
  <si>
    <t>Dead</t>
  </si>
  <si>
    <t>%</t>
  </si>
  <si>
    <t>male</t>
  </si>
  <si>
    <t>female</t>
  </si>
  <si>
    <t>dead</t>
  </si>
  <si>
    <t>total</t>
  </si>
  <si>
    <t>noble</t>
  </si>
  <si>
    <t>non-noble</t>
  </si>
  <si>
    <t>male, noble</t>
  </si>
  <si>
    <t>male, non-noble</t>
  </si>
  <si>
    <t>female, noble</t>
  </si>
  <si>
    <t>female, non-noble</t>
  </si>
  <si>
    <t>attacker size</t>
  </si>
  <si>
    <t>defender size</t>
  </si>
  <si>
    <t>winner</t>
  </si>
  <si>
    <t>defender</t>
  </si>
  <si>
    <t>attacker</t>
  </si>
  <si>
    <t>Noble</t>
  </si>
  <si>
    <t>Non-Noble</t>
  </si>
  <si>
    <t>Male</t>
  </si>
  <si>
    <t>Female</t>
  </si>
  <si>
    <t>attacking wins</t>
  </si>
  <si>
    <t>times attacking</t>
  </si>
  <si>
    <t>defending wins</t>
  </si>
  <si>
    <t>times</t>
  </si>
  <si>
    <t>Balon/Euron Greyjoy</t>
  </si>
  <si>
    <t>Joffrey/Tommen Baratheon</t>
  </si>
  <si>
    <t>Robb Stark</t>
  </si>
  <si>
    <t>Stannis Baratheon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</si>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</sst>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>
                    <a:lumMod val="50000"/>
                    <a:lumOff val="50000"/>
                  </a:schemeClr>
                </a:solidFill>
              </a:rPr>
              <a:t>Characters</a:t>
            </a:r>
            <a:r>
              <a:rPr lang="en-US" sz="120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from the North die at higher rate than those from the South</a:t>
            </a:r>
            <a:endParaRPr 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2.3430813351898928E-2"/>
          <c:y val="4.122287304433777E-2"/>
        </c:manualLayout>
      </c:layout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38993202772731"/>
          <c:y val="0.15334364429084715"/>
          <c:w val="0.60519026864761183"/>
          <c:h val="0.6630768214080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cat>
            <c:strRef>
              <c:f>'C - Allegiances'!$A$2:$A$12</c:f>
              <c:strCache>
                <c:ptCount val="11"/>
                <c:pt idx="0">
                  <c:v>Wildling</c:v>
                </c:pt>
                <c:pt idx="1">
                  <c:v>Night's Watch</c:v>
                </c:pt>
                <c:pt idx="2">
                  <c:v>Stark</c:v>
                </c:pt>
                <c:pt idx="3">
                  <c:v>Baratheon</c:v>
                </c:pt>
                <c:pt idx="4">
                  <c:v>Tully</c:v>
                </c:pt>
                <c:pt idx="5">
                  <c:v>Lannister</c:v>
                </c:pt>
                <c:pt idx="6">
                  <c:v>Greyjoy</c:v>
                </c:pt>
                <c:pt idx="7">
                  <c:v>Targaryen</c:v>
                </c:pt>
                <c:pt idx="8">
                  <c:v>Arryn</c:v>
                </c:pt>
                <c:pt idx="9">
                  <c:v>Martell</c:v>
                </c:pt>
                <c:pt idx="10">
                  <c:v>Tyrell</c:v>
                </c:pt>
              </c:strCache>
            </c:strRef>
          </c:cat>
          <c:val>
            <c:numRef>
              <c:f>'C - Allegiances'!$D$2:$D$12</c:f>
              <c:numCache>
                <c:formatCode>General</c:formatCode>
                <c:ptCount val="11"/>
                <c:pt idx="0">
                  <c:v>57.499999999999993</c:v>
                </c:pt>
                <c:pt idx="1">
                  <c:v>48.275862068965516</c:v>
                </c:pt>
                <c:pt idx="2">
                  <c:v>42.592592592592595</c:v>
                </c:pt>
                <c:pt idx="3">
                  <c:v>37.5</c:v>
                </c:pt>
                <c:pt idx="4">
                  <c:v>30</c:v>
                </c:pt>
                <c:pt idx="5">
                  <c:v>29.411764705882355</c:v>
                </c:pt>
                <c:pt idx="6">
                  <c:v>29.333333333333332</c:v>
                </c:pt>
                <c:pt idx="7">
                  <c:v>25</c:v>
                </c:pt>
                <c:pt idx="8">
                  <c:v>16.666666666666664</c:v>
                </c:pt>
                <c:pt idx="9">
                  <c:v>8.1081081081081088</c:v>
                </c:pt>
                <c:pt idx="10">
                  <c:v>7.6923076923076925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8015464"/>
        <c:axId val="498009976"/>
      </c:barChart>
      <c:catAx>
        <c:axId val="498015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Allegiance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9976"/>
        <c:crosses val="autoZero"/>
        <c:auto val="1"/>
        <c:lblAlgn val="ctr"/>
        <c:lblOffset val="100"/>
        <c:noMultiLvlLbl val="0"/>
      </c:catAx>
      <c:valAx>
        <c:axId val="498009976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Death</a:t>
                </a:r>
                <a:r>
                  <a:rPr lang="en-US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Rate (%)</a:t>
                </a:r>
                <a:endParaRPr lang="en-US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1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by Gender and Nobility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'C - Gender, Nobility'!$G$4</c:f>
              <c:strCache>
                <c:ptCount val="1"/>
                <c:pt idx="0">
                  <c:v>Non-Noble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 - Gender, Nobility'!$H$2:$I$2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 - Gender, Nobility'!$H$4:$I$4</c:f>
              <c:numCache>
                <c:formatCode>0.00</c:formatCode>
                <c:ptCount val="2"/>
                <c:pt idx="0">
                  <c:v>21.44736842105263</c:v>
                </c:pt>
                <c:pt idx="1">
                  <c:v>15.286624203821656</c:v>
                </c:pt>
              </c:numCache>
            </c:numRef>
          </c:val>
        </c:ser>
        <c:ser>
          <c:idx val="0"/>
          <c:order val="1"/>
          <c:tx>
            <c:strRef>
              <c:f>'C - Gender, Nobility'!$G$3</c:f>
              <c:strCache>
                <c:ptCount val="1"/>
                <c:pt idx="0">
                  <c:v>Noble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 - Gender, Nobility'!$H$2:$I$2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 - Gender, Nobility'!$H$3:$I$3</c:f>
              <c:numCache>
                <c:formatCode>0.00</c:formatCode>
                <c:ptCount val="2"/>
                <c:pt idx="0">
                  <c:v>13.94736842105263</c:v>
                </c:pt>
                <c:pt idx="1">
                  <c:v>7.6433121019108281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02829960"/>
        <c:axId val="502833488"/>
      </c:barChart>
      <c:catAx>
        <c:axId val="50282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33488"/>
        <c:crosses val="autoZero"/>
        <c:auto val="1"/>
        <c:lblAlgn val="ctr"/>
        <c:lblOffset val="100"/>
        <c:noMultiLvlLbl val="0"/>
      </c:catAx>
      <c:valAx>
        <c:axId val="5028334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50282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309995625546807"/>
          <c:y val="0.16449074074074077"/>
          <c:w val="0.2354665354330708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Rate by House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Attacking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 - Houses'!$B$2:$B$5</c:f>
              <c:strCache>
                <c:ptCount val="4"/>
                <c:pt idx="0">
                  <c:v>Baratheon</c:v>
                </c:pt>
                <c:pt idx="1">
                  <c:v>Greyjoy</c:v>
                </c:pt>
                <c:pt idx="2">
                  <c:v>Lannister</c:v>
                </c:pt>
                <c:pt idx="3">
                  <c:v>Stark</c:v>
                </c:pt>
              </c:strCache>
            </c:strRef>
          </c:cat>
          <c:val>
            <c:numRef>
              <c:f>'B - Houses'!$E$2:$E$5</c:f>
              <c:numCache>
                <c:formatCode>0</c:formatCode>
                <c:ptCount val="4"/>
                <c:pt idx="0">
                  <c:v>66.666666666666657</c:v>
                </c:pt>
                <c:pt idx="1">
                  <c:v>100</c:v>
                </c:pt>
                <c:pt idx="2">
                  <c:v>87.5</c:v>
                </c:pt>
                <c:pt idx="3">
                  <c:v>75</c:v>
                </c:pt>
              </c:numCache>
            </c:numRef>
          </c:val>
        </c:ser>
        <c:ser>
          <c:idx val="1"/>
          <c:order val="1"/>
          <c:tx>
            <c:v>Defending</c:v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 - Houses'!$B$2:$B$5</c:f>
              <c:strCache>
                <c:ptCount val="4"/>
                <c:pt idx="0">
                  <c:v>Baratheon</c:v>
                </c:pt>
                <c:pt idx="1">
                  <c:v>Greyjoy</c:v>
                </c:pt>
                <c:pt idx="2">
                  <c:v>Lannister</c:v>
                </c:pt>
                <c:pt idx="3">
                  <c:v>Stark</c:v>
                </c:pt>
              </c:strCache>
            </c:strRef>
          </c:cat>
          <c:val>
            <c:numRef>
              <c:f>'B - Houses'!$H$2:$H$5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33.333333333333329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02840936"/>
        <c:axId val="502841720"/>
      </c:barChart>
      <c:catAx>
        <c:axId val="502840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41720"/>
        <c:crosses val="autoZero"/>
        <c:auto val="1"/>
        <c:lblAlgn val="ctr"/>
        <c:lblOffset val="100"/>
        <c:noMultiLvlLbl val="0"/>
      </c:catAx>
      <c:valAx>
        <c:axId val="50284172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4093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Rate By 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Attacking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 - Kings'!$A$2:$A$5</c:f>
              <c:strCache>
                <c:ptCount val="4"/>
                <c:pt idx="0">
                  <c:v>Balon/Euron Greyjoy</c:v>
                </c:pt>
                <c:pt idx="1">
                  <c:v>Joffrey/Tommen Baratheon</c:v>
                </c:pt>
                <c:pt idx="2">
                  <c:v>Robb Stark</c:v>
                </c:pt>
                <c:pt idx="3">
                  <c:v>Stannis Baratheon</c:v>
                </c:pt>
              </c:strCache>
            </c:strRef>
          </c:cat>
          <c:val>
            <c:numRef>
              <c:f>'B - Kings'!$D$2:$D$5</c:f>
              <c:numCache>
                <c:formatCode>0</c:formatCode>
                <c:ptCount val="4"/>
                <c:pt idx="0">
                  <c:v>100</c:v>
                </c:pt>
                <c:pt idx="1">
                  <c:v>92.857142857142861</c:v>
                </c:pt>
                <c:pt idx="2">
                  <c:v>80</c:v>
                </c:pt>
                <c:pt idx="3">
                  <c:v>40</c:v>
                </c:pt>
              </c:numCache>
            </c:numRef>
          </c:val>
        </c:ser>
        <c:ser>
          <c:idx val="1"/>
          <c:order val="1"/>
          <c:tx>
            <c:v>Defending</c:v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 - Kings'!$A$2:$A$5</c:f>
              <c:strCache>
                <c:ptCount val="4"/>
                <c:pt idx="0">
                  <c:v>Balon/Euron Greyjoy</c:v>
                </c:pt>
                <c:pt idx="1">
                  <c:v>Joffrey/Tommen Baratheon</c:v>
                </c:pt>
                <c:pt idx="2">
                  <c:v>Robb Stark</c:v>
                </c:pt>
                <c:pt idx="3">
                  <c:v>Stannis Baratheon</c:v>
                </c:pt>
              </c:strCache>
            </c:strRef>
          </c:cat>
          <c:val>
            <c:numRef>
              <c:f>'B - Kings'!$G$2:$G$5</c:f>
              <c:numCache>
                <c:formatCode>0</c:formatCode>
                <c:ptCount val="4"/>
                <c:pt idx="0">
                  <c:v>0</c:v>
                </c:pt>
                <c:pt idx="1">
                  <c:v>23.076923076923077</c:v>
                </c:pt>
                <c:pt idx="2">
                  <c:v>7.1428571428571423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02833880"/>
        <c:axId val="502834664"/>
      </c:barChart>
      <c:catAx>
        <c:axId val="502833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34664"/>
        <c:crosses val="autoZero"/>
        <c:auto val="1"/>
        <c:lblAlgn val="ctr"/>
        <c:lblOffset val="100"/>
        <c:noMultiLvlLbl val="0"/>
      </c:catAx>
      <c:valAx>
        <c:axId val="50283466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3388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Attacker vs Defender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65870936404833"/>
          <c:y val="0.17955223880597018"/>
          <c:w val="0.55830746571634005"/>
          <c:h val="0.59953578563873544"/>
        </c:manualLayout>
      </c:layout>
      <c:scatterChart>
        <c:scatterStyle val="lineMarker"/>
        <c:varyColors val="0"/>
        <c:ser>
          <c:idx val="0"/>
          <c:order val="0"/>
          <c:tx>
            <c:v>Defenders 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 - Army Sizes'!$B$2:$B$4</c:f>
              <c:numCache>
                <c:formatCode>General</c:formatCode>
                <c:ptCount val="3"/>
                <c:pt idx="0">
                  <c:v>20000</c:v>
                </c:pt>
                <c:pt idx="1">
                  <c:v>10000</c:v>
                </c:pt>
                <c:pt idx="2">
                  <c:v>7250</c:v>
                </c:pt>
              </c:numCache>
            </c:numRef>
          </c:xVal>
          <c:yVal>
            <c:numRef>
              <c:f>'B - Army Sizes'!$A$2:$A$4</c:f>
              <c:numCache>
                <c:formatCode>General</c:formatCode>
                <c:ptCount val="3"/>
                <c:pt idx="0">
                  <c:v>18000</c:v>
                </c:pt>
                <c:pt idx="1">
                  <c:v>20000</c:v>
                </c:pt>
                <c:pt idx="2">
                  <c:v>21000</c:v>
                </c:pt>
              </c:numCache>
            </c:numRef>
          </c:yVal>
          <c:smooth val="0"/>
        </c:ser>
        <c:ser>
          <c:idx val="1"/>
          <c:order val="1"/>
          <c:tx>
            <c:v>Attackers 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 - Army Sizes'!$B$5:$B$15</c:f>
              <c:numCache>
                <c:formatCode>General</c:formatCode>
                <c:ptCount val="11"/>
                <c:pt idx="0">
                  <c:v>10000</c:v>
                </c:pt>
                <c:pt idx="1">
                  <c:v>10000</c:v>
                </c:pt>
                <c:pt idx="2">
                  <c:v>12625</c:v>
                </c:pt>
                <c:pt idx="3">
                  <c:v>4000</c:v>
                </c:pt>
                <c:pt idx="4">
                  <c:v>6000</c:v>
                </c:pt>
                <c:pt idx="5">
                  <c:v>900</c:v>
                </c:pt>
                <c:pt idx="6">
                  <c:v>200</c:v>
                </c:pt>
                <c:pt idx="7">
                  <c:v>100</c:v>
                </c:pt>
                <c:pt idx="8">
                  <c:v>2000</c:v>
                </c:pt>
                <c:pt idx="9">
                  <c:v>20000</c:v>
                </c:pt>
                <c:pt idx="10">
                  <c:v>3500</c:v>
                </c:pt>
              </c:numCache>
            </c:numRef>
          </c:xVal>
          <c:yVal>
            <c:numRef>
              <c:f>'B - Army Sizes'!$A$5:$A$15</c:f>
              <c:numCache>
                <c:formatCode>General</c:formatCode>
                <c:ptCount val="11"/>
                <c:pt idx="0">
                  <c:v>6000</c:v>
                </c:pt>
                <c:pt idx="1">
                  <c:v>15000</c:v>
                </c:pt>
                <c:pt idx="2">
                  <c:v>6000</c:v>
                </c:pt>
                <c:pt idx="3">
                  <c:v>15000</c:v>
                </c:pt>
                <c:pt idx="4">
                  <c:v>1875</c:v>
                </c:pt>
                <c:pt idx="5">
                  <c:v>244</c:v>
                </c:pt>
                <c:pt idx="6">
                  <c:v>4500</c:v>
                </c:pt>
                <c:pt idx="7">
                  <c:v>100</c:v>
                </c:pt>
                <c:pt idx="8">
                  <c:v>618</c:v>
                </c:pt>
                <c:pt idx="9">
                  <c:v>5000</c:v>
                </c:pt>
                <c:pt idx="10">
                  <c:v>3500</c:v>
                </c:pt>
              </c:numCache>
            </c:numRef>
          </c:yVal>
          <c:smooth val="0"/>
        </c:ser>
        <c:ser>
          <c:idx val="2"/>
          <c:order val="2"/>
          <c:tx>
            <c:v>y =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25000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25000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54400"/>
        <c:axId val="500252048"/>
      </c:scatterChart>
      <c:valAx>
        <c:axId val="500254400"/>
        <c:scaling>
          <c:orientation val="minMax"/>
          <c:max val="2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Army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52048"/>
        <c:crosses val="autoZero"/>
        <c:crossBetween val="midCat"/>
      </c:valAx>
      <c:valAx>
        <c:axId val="500252048"/>
        <c:scaling>
          <c:orientation val="minMax"/>
          <c:max val="2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Attacker Army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5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434423</xdr:colOff>
      <xdr:row>1</xdr:row>
      <xdr:rowOff>126515</xdr:rowOff>
    </xdr:from>
    <xdr:to>
      <xdr:col>14</xdr:col>
      <xdr:colOff>567773</xdr:colOff>
      <xdr:row>16</xdr:row>
      <xdr:rowOff>150328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0.85625</cdr:x>
      <cdr:y>0.43924</cdr:y>
    </cdr:from>
    <cdr:to>
      <cdr:x>1</cdr:x>
      <cdr:y>0.68576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14775" y="1204913"/>
          <a:ext cx="657225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0.75818</cdr:x>
      <cdr:y>0.36186</cdr:y>
    </cdr:from>
    <cdr:to>
      <cdr:x>1</cdr:x>
      <cdr:y>0.62949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48118" y="1042640"/>
          <a:ext cx="1514362" cy="771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tx1">
                  <a:lumMod val="50000"/>
                  <a:lumOff val="50000"/>
                </a:schemeClr>
              </a:solidFill>
            </a:rPr>
            <a:t>Northern Allegiances:</a:t>
          </a:r>
        </a:p>
        <a:p xmlns:a="http://schemas.openxmlformats.org/drawingml/2006/main">
          <a:r>
            <a:rPr lang="en-US" sz="1000" b="1"/>
            <a:t>Wildling</a:t>
          </a:r>
          <a:r>
            <a:rPr lang="en-US" sz="1000"/>
            <a:t>, </a:t>
          </a:r>
          <a:r>
            <a:rPr lang="en-US" sz="1000" b="1"/>
            <a:t>Night's</a:t>
          </a:r>
          <a:r>
            <a:rPr lang="en-US" sz="1000" b="1" baseline="0"/>
            <a:t> Watch</a:t>
          </a:r>
          <a:r>
            <a:rPr lang="en-US" sz="1000" baseline="0"/>
            <a:t>, </a:t>
          </a:r>
          <a:r>
            <a:rPr lang="en-US" sz="1000" b="1" baseline="0"/>
            <a:t>Stark</a:t>
          </a:r>
          <a:r>
            <a:rPr lang="en-US" sz="1000" baseline="0"/>
            <a:t>, </a:t>
          </a:r>
          <a:r>
            <a:rPr lang="en-US" sz="1000" baseline="0">
              <a:solidFill>
                <a:schemeClr val="tx1">
                  <a:lumMod val="50000"/>
                  <a:lumOff val="50000"/>
                </a:schemeClr>
              </a:solidFill>
            </a:rPr>
            <a:t>have</a:t>
          </a:r>
          <a:r>
            <a:rPr lang="en-US" sz="1000" baseline="0"/>
            <a:t> </a:t>
          </a:r>
          <a:r>
            <a:rPr lang="en-US" sz="1000" b="1" baseline="0"/>
            <a:t>higher</a:t>
          </a:r>
          <a:r>
            <a:rPr lang="en-US" sz="1000" baseline="0"/>
            <a:t> </a:t>
          </a:r>
          <a:r>
            <a:rPr lang="en-US" sz="1000" baseline="0">
              <a:solidFill>
                <a:schemeClr val="tx1">
                  <a:lumMod val="50000"/>
                  <a:lumOff val="50000"/>
                </a:schemeClr>
              </a:solidFill>
            </a:rPr>
            <a:t>frequency of death</a:t>
          </a:r>
        </a:p>
      </cdr:txBody>
    </cdr:sp>
  </cdr:relSizeAnchor>
  <cdr:relSizeAnchor xmlns:cdr="http://schemas.openxmlformats.org/drawingml/2006/chartDrawing">
    <cdr:from>
      <cdr:x>0.78091</cdr:x>
      <cdr:y>0.64341</cdr:y>
    </cdr:from>
    <cdr:to>
      <cdr:x>0.81914</cdr:x>
      <cdr:y>0.82016</cdr:y>
    </cdr:to>
    <cdr:sp macro="" textlink="">
      <cdr:nvSpPr>
        <cdr:cNvPr id="4" name="Right Brace 3"/>
        <cdr:cNvSpPr/>
      </cdr:nvSpPr>
      <cdr:spPr>
        <a:xfrm xmlns:a="http://schemas.openxmlformats.org/drawingml/2006/main">
          <a:off x="4864554" y="1976439"/>
          <a:ext cx="238125" cy="542925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0.30938</cdr:x>
      <cdr:y>0.15297</cdr:y>
    </cdr:from>
    <cdr:to>
      <cdr:x>0.3476</cdr:x>
      <cdr:y>0.25892</cdr:y>
    </cdr:to>
    <cdr:sp macro="" textlink="">
      <cdr:nvSpPr>
        <cdr:cNvPr id="5" name="Right Brace 4"/>
        <cdr:cNvSpPr/>
      </cdr:nvSpPr>
      <cdr:spPr>
        <a:xfrm xmlns:a="http://schemas.openxmlformats.org/drawingml/2006/main">
          <a:off x="1927225" y="469900"/>
          <a:ext cx="238125" cy="325439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0.51427</cdr:x>
      <cdr:y>0.12817</cdr:y>
    </cdr:from>
    <cdr:to>
      <cdr:x>0.75609</cdr:x>
      <cdr:y>0.39579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203575" y="393700"/>
          <a:ext cx="1506351" cy="822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tx1">
                  <a:lumMod val="50000"/>
                  <a:lumOff val="50000"/>
                </a:schemeClr>
              </a:solidFill>
            </a:rPr>
            <a:t>Southern Allegiances:</a:t>
          </a:r>
        </a:p>
        <a:p xmlns:a="http://schemas.openxmlformats.org/drawingml/2006/main">
          <a:r>
            <a:rPr lang="en-US" sz="1000" b="1"/>
            <a:t>Tyrell</a:t>
          </a:r>
          <a:r>
            <a:rPr lang="en-US" sz="1000"/>
            <a:t>, </a:t>
          </a:r>
          <a:r>
            <a:rPr lang="en-US" sz="1000" b="1"/>
            <a:t>Martell</a:t>
          </a:r>
          <a:r>
            <a:rPr lang="en-US" sz="1000" baseline="0"/>
            <a:t>, </a:t>
          </a:r>
          <a:r>
            <a:rPr lang="en-US" sz="1000" baseline="0">
              <a:solidFill>
                <a:schemeClr val="tx1">
                  <a:lumMod val="50000"/>
                  <a:lumOff val="50000"/>
                </a:schemeClr>
              </a:solidFill>
            </a:rPr>
            <a:t>have</a:t>
          </a:r>
          <a:r>
            <a:rPr lang="en-US" sz="1000" baseline="0"/>
            <a:t> </a:t>
          </a:r>
          <a:r>
            <a:rPr lang="en-US" sz="1000" b="1" baseline="0"/>
            <a:t>lower</a:t>
          </a:r>
          <a:r>
            <a:rPr lang="en-US" sz="1000" baseline="0"/>
            <a:t> </a:t>
          </a:r>
          <a:r>
            <a:rPr lang="en-US" sz="1000" baseline="0">
              <a:solidFill>
                <a:schemeClr val="tx1">
                  <a:lumMod val="50000"/>
                  <a:lumOff val="50000"/>
                </a:schemeClr>
              </a:solidFill>
            </a:rPr>
            <a:t>frequency of death</a:t>
          </a:r>
        </a:p>
      </cdr:txBody>
    </cdr:sp>
  </cdr:relSizeAnchor>
  <cdr:relSizeAnchor xmlns:cdr="http://schemas.openxmlformats.org/drawingml/2006/chartDrawing">
    <cdr:from>
      <cdr:x>0.34655</cdr:x>
      <cdr:y>0.20594</cdr:y>
    </cdr:from>
    <cdr:to>
      <cdr:x>0.50263</cdr:x>
      <cdr:y>0.20781</cdr:y>
    </cdr:to>
    <cdr:cxnSp macro="">
      <cdr:nvCxnSpPr>
        <cdr:cNvPr id="8" name="Straight Arrow Connector 7"/>
        <cdr:cNvCxnSpPr/>
      </cdr:nvCxnSpPr>
      <cdr:spPr>
        <a:xfrm xmlns:a="http://schemas.openxmlformats.org/drawingml/2006/main">
          <a:off x="2163348" y="632620"/>
          <a:ext cx="974318" cy="572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0.8211</cdr:x>
      <cdr:y>0.61198</cdr:y>
    </cdr:from>
    <cdr:to>
      <cdr:x>0.86883</cdr:x>
      <cdr:y>0.73466</cdr:y>
    </cdr:to>
    <cdr:cxnSp macro="">
      <cdr:nvCxnSpPr>
        <cdr:cNvPr id="13" name="Elbow Connector 12"/>
        <cdr:cNvCxnSpPr/>
      </cdr:nvCxnSpPr>
      <cdr:spPr>
        <a:xfrm xmlns:a="http://schemas.openxmlformats.org/drawingml/2006/main" rot="5400000" flipH="1" flipV="1">
          <a:off x="5075154" y="1919650"/>
          <a:ext cx="376871" cy="297323"/>
        </a:xfrm>
        <a:prstGeom xmlns:a="http://schemas.openxmlformats.org/drawingml/2006/main" prst="bentConnector3">
          <a:avLst>
            <a:gd name="adj1" fmla="val 2341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0.60092</cdr:x>
      <cdr:y>0.64341</cdr:y>
    </cdr:from>
    <cdr:to>
      <cdr:x>0.77064</cdr:x>
      <cdr:y>0.64341</cdr:y>
    </cdr:to>
    <cdr:cxnSp macro="">
      <cdr:nvCxnSpPr>
        <cdr:cNvPr id="27" name="Straight Connector 26"/>
        <cdr:cNvCxnSpPr/>
      </cdr:nvCxnSpPr>
      <cdr:spPr>
        <a:xfrm xmlns:a="http://schemas.openxmlformats.org/drawingml/2006/main" flipH="1">
          <a:off x="3743325" y="1976439"/>
          <a:ext cx="1057275" cy="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</xdr:row>
      <xdr:rowOff>166687</xdr:rowOff>
    </xdr:from>
    <xdr:to>
      <xdr:col>12</xdr:col>
      <xdr:colOff>47625</xdr:colOff>
      <xdr:row>21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7</xdr:row>
      <xdr:rowOff>33337</xdr:rowOff>
    </xdr:from>
    <xdr:to>
      <xdr:col>11</xdr:col>
      <xdr:colOff>304799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885824</xdr:colOff>
      <xdr:row>7</xdr:row>
      <xdr:rowOff>33337</xdr:rowOff>
    </xdr:from>
    <xdr:to>
      <xdr:col>9</xdr:col>
      <xdr:colOff>114299</xdr:colOff>
      <xdr:row>21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7</xdr:row>
      <xdr:rowOff>33337</xdr:rowOff>
    </xdr:from>
    <xdr:to>
      <xdr:col>12</xdr:col>
      <xdr:colOff>590550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15" zoomScaleNormal="115" workbookViewId="0">
      <selection activeCell="O18" sqref="O18"/>
    </sheetView>
  </sheetViews>
  <sheetFormatPr defaultRowHeight="15" x14ac:dyDescent="0.25"/>
  <cols>
    <col min="1" max="1" width="16.28515625" bestFit="1" customWidth="1"/>
  </cols>
  <sheetData>
    <row r="1" spans="1:4" x14ac:dyDescent="0.25">
      <c r="B1" t="s">
        <v>12</v>
      </c>
      <c r="C1" t="s">
        <v>11</v>
      </c>
      <c r="D1" t="s">
        <v>13</v>
      </c>
    </row>
    <row r="2" spans="1:4" x14ac:dyDescent="0.25">
      <c r="A2" s="1" t="s">
        <v>10</v>
      </c>
      <c r="B2" s="1">
        <v>23</v>
      </c>
      <c r="C2" s="1">
        <v>40</v>
      </c>
      <c r="D2">
        <f>B2/C2*100</f>
        <v>57.499999999999993</v>
      </c>
    </row>
    <row r="3" spans="1:4" x14ac:dyDescent="0.25">
      <c r="A3" s="1" t="s">
        <v>5</v>
      </c>
      <c r="B3" s="1">
        <v>56</v>
      </c>
      <c r="C3" s="1">
        <v>116</v>
      </c>
      <c r="D3">
        <f t="shared" ref="D3:D12" si="0">B3/C3*100</f>
        <v>48.275862068965516</v>
      </c>
    </row>
    <row r="4" spans="1:4" x14ac:dyDescent="0.25">
      <c r="A4" s="1" t="s">
        <v>6</v>
      </c>
      <c r="B4" s="1">
        <v>46</v>
      </c>
      <c r="C4" s="1">
        <v>108</v>
      </c>
      <c r="D4">
        <f t="shared" si="0"/>
        <v>42.592592592592595</v>
      </c>
    </row>
    <row r="5" spans="1:4" x14ac:dyDescent="0.25">
      <c r="A5" s="1" t="s">
        <v>1</v>
      </c>
      <c r="B5" s="1">
        <v>24</v>
      </c>
      <c r="C5" s="1">
        <v>64</v>
      </c>
      <c r="D5">
        <f t="shared" si="0"/>
        <v>37.5</v>
      </c>
    </row>
    <row r="6" spans="1:4" x14ac:dyDescent="0.25">
      <c r="A6" s="1" t="s">
        <v>8</v>
      </c>
      <c r="B6" s="1">
        <v>9</v>
      </c>
      <c r="C6" s="1">
        <v>30</v>
      </c>
      <c r="D6">
        <f t="shared" si="0"/>
        <v>30</v>
      </c>
    </row>
    <row r="7" spans="1:4" x14ac:dyDescent="0.25">
      <c r="A7" s="1" t="s">
        <v>3</v>
      </c>
      <c r="B7" s="1">
        <v>30</v>
      </c>
      <c r="C7" s="1">
        <v>102</v>
      </c>
      <c r="D7">
        <f t="shared" si="0"/>
        <v>29.411764705882355</v>
      </c>
    </row>
    <row r="8" spans="1:4" x14ac:dyDescent="0.25">
      <c r="A8" s="1" t="s">
        <v>2</v>
      </c>
      <c r="B8" s="1">
        <v>22</v>
      </c>
      <c r="C8" s="1">
        <v>75</v>
      </c>
      <c r="D8">
        <f t="shared" si="0"/>
        <v>29.333333333333332</v>
      </c>
    </row>
    <row r="9" spans="1:4" x14ac:dyDescent="0.25">
      <c r="A9" s="1" t="s">
        <v>7</v>
      </c>
      <c r="B9" s="1">
        <v>9</v>
      </c>
      <c r="C9" s="1">
        <v>36</v>
      </c>
      <c r="D9">
        <f t="shared" si="0"/>
        <v>25</v>
      </c>
    </row>
    <row r="10" spans="1:4" x14ac:dyDescent="0.25">
      <c r="A10" s="1" t="s">
        <v>0</v>
      </c>
      <c r="B10" s="1">
        <v>5</v>
      </c>
      <c r="C10" s="1">
        <v>30</v>
      </c>
      <c r="D10">
        <f t="shared" si="0"/>
        <v>16.666666666666664</v>
      </c>
    </row>
    <row r="11" spans="1:4" x14ac:dyDescent="0.25">
      <c r="A11" s="1" t="s">
        <v>4</v>
      </c>
      <c r="B11" s="1">
        <v>3</v>
      </c>
      <c r="C11" s="1">
        <v>37</v>
      </c>
      <c r="D11">
        <f t="shared" si="0"/>
        <v>8.1081081081081088</v>
      </c>
    </row>
    <row r="12" spans="1:4" x14ac:dyDescent="0.25">
      <c r="A12" s="1" t="s">
        <v>9</v>
      </c>
      <c r="B12" s="1">
        <v>2</v>
      </c>
      <c r="C12" s="1">
        <v>26</v>
      </c>
      <c r="D12">
        <f t="shared" si="0"/>
        <v>7.6923076923076925</v>
      </c>
    </row>
  </sheetData>
  <sortState ref="A2:D13">
    <sortCondition descending="1" ref="D2:D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>
      <selection activeCell="H3" sqref="H3:I4"/>
    </sheetView>
  </sheetViews>
  <sheetFormatPr defaultRowHeight="15" x14ac:dyDescent="0.25"/>
  <cols>
    <col min="1" max="1" width="17.85546875" bestFit="1" customWidth="1"/>
    <col min="2" max="2" width="5.42578125" bestFit="1" customWidth="1"/>
    <col min="3" max="3" width="5.140625" bestFit="1" customWidth="1"/>
    <col min="4" max="4" width="12" bestFit="1" customWidth="1"/>
    <col min="7" max="7" width="16.5703125" customWidth="1"/>
  </cols>
  <sheetData>
    <row r="1" spans="1:9" x14ac:dyDescent="0.25">
      <c r="B1" t="s">
        <v>16</v>
      </c>
      <c r="C1" t="s">
        <v>17</v>
      </c>
      <c r="D1" t="s">
        <v>13</v>
      </c>
    </row>
    <row r="2" spans="1:9" x14ac:dyDescent="0.25">
      <c r="A2" t="s">
        <v>14</v>
      </c>
      <c r="B2">
        <v>269</v>
      </c>
      <c r="C2">
        <v>760</v>
      </c>
      <c r="D2">
        <f>B2/C2</f>
        <v>0.35394736842105262</v>
      </c>
      <c r="H2" t="s">
        <v>31</v>
      </c>
      <c r="I2" t="s">
        <v>32</v>
      </c>
    </row>
    <row r="3" spans="1:9" x14ac:dyDescent="0.25">
      <c r="A3" t="s">
        <v>15</v>
      </c>
      <c r="B3">
        <v>36</v>
      </c>
      <c r="C3">
        <v>157</v>
      </c>
      <c r="D3">
        <f>B3/C3</f>
        <v>0.22929936305732485</v>
      </c>
      <c r="G3" t="s">
        <v>29</v>
      </c>
      <c r="H3" s="2">
        <f>B9/C2*100</f>
        <v>13.94736842105263</v>
      </c>
      <c r="I3" s="2">
        <f>B11/C3*100</f>
        <v>7.6433121019108281</v>
      </c>
    </row>
    <row r="4" spans="1:9" x14ac:dyDescent="0.25">
      <c r="G4" t="s">
        <v>30</v>
      </c>
      <c r="H4" s="2">
        <f>B10/C2*100</f>
        <v>21.44736842105263</v>
      </c>
      <c r="I4" s="2">
        <f>B12/C3*100</f>
        <v>15.286624203821656</v>
      </c>
    </row>
    <row r="6" spans="1:9" x14ac:dyDescent="0.25">
      <c r="A6" t="s">
        <v>18</v>
      </c>
      <c r="B6">
        <v>118</v>
      </c>
      <c r="C6">
        <v>430</v>
      </c>
      <c r="D6">
        <f t="shared" ref="D4:D12" si="0">B6/C6</f>
        <v>0.2744186046511628</v>
      </c>
    </row>
    <row r="7" spans="1:9" x14ac:dyDescent="0.25">
      <c r="A7" t="s">
        <v>19</v>
      </c>
      <c r="B7">
        <v>187</v>
      </c>
      <c r="C7">
        <v>487</v>
      </c>
      <c r="D7">
        <f t="shared" si="0"/>
        <v>0.38398357289527718</v>
      </c>
    </row>
    <row r="9" spans="1:9" x14ac:dyDescent="0.25">
      <c r="A9" t="s">
        <v>20</v>
      </c>
      <c r="B9">
        <v>106</v>
      </c>
      <c r="C9">
        <v>346</v>
      </c>
      <c r="D9">
        <f t="shared" si="0"/>
        <v>0.30635838150289019</v>
      </c>
    </row>
    <row r="10" spans="1:9" x14ac:dyDescent="0.25">
      <c r="A10" t="s">
        <v>21</v>
      </c>
      <c r="B10">
        <v>163</v>
      </c>
      <c r="C10">
        <v>414</v>
      </c>
      <c r="D10">
        <f t="shared" si="0"/>
        <v>0.39371980676328505</v>
      </c>
    </row>
    <row r="11" spans="1:9" x14ac:dyDescent="0.25">
      <c r="A11" t="s">
        <v>22</v>
      </c>
      <c r="B11">
        <v>12</v>
      </c>
      <c r="C11">
        <v>84</v>
      </c>
      <c r="D11">
        <f t="shared" si="0"/>
        <v>0.14285714285714285</v>
      </c>
    </row>
    <row r="12" spans="1:9" x14ac:dyDescent="0.25">
      <c r="A12" t="s">
        <v>23</v>
      </c>
      <c r="B12">
        <v>24</v>
      </c>
      <c r="C12">
        <v>73</v>
      </c>
      <c r="D12">
        <f t="shared" si="0"/>
        <v>0.32876712328767121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topLeftCell="B1" workbookViewId="0">
      <selection activeCell="B1" sqref="A1:XFD1048576"/>
    </sheetView>
  </sheetViews>
  <sheetFormatPr defaultRowHeight="15" x14ac:dyDescent="0.25"/>
  <cols>
    <col min="2" max="2" width="10.140625" bestFit="1" customWidth="1"/>
    <col min="3" max="3" width="13.7109375" bestFit="1" customWidth="1"/>
    <col min="4" max="4" width="14.5703125" bestFit="1" customWidth="1"/>
    <col min="5" max="5" width="4" bestFit="1" customWidth="1"/>
    <col min="6" max="6" width="14.85546875" bestFit="1" customWidth="1"/>
    <col min="7" max="7" width="6" bestFit="1" customWidth="1"/>
    <col min="8" max="8" width="3" bestFit="1" customWidth="1"/>
  </cols>
  <sheetData>
    <row r="1" spans="2:8" x14ac:dyDescent="0.25">
      <c r="C1" t="s">
        <v>33</v>
      </c>
      <c r="D1" t="s">
        <v>34</v>
      </c>
      <c r="E1" t="s">
        <v>13</v>
      </c>
      <c r="F1" t="s">
        <v>35</v>
      </c>
      <c r="G1" t="s">
        <v>36</v>
      </c>
      <c r="H1" t="s">
        <v>13</v>
      </c>
    </row>
    <row r="2" spans="2:8" x14ac:dyDescent="0.25">
      <c r="B2" s="1" t="s">
        <v>1</v>
      </c>
      <c r="C2" s="1">
        <v>4</v>
      </c>
      <c r="D2" s="1">
        <v>6</v>
      </c>
      <c r="E2" s="3">
        <f>C2/D2 * 100</f>
        <v>66.666666666666657</v>
      </c>
      <c r="F2">
        <v>0</v>
      </c>
      <c r="G2">
        <v>4</v>
      </c>
      <c r="H2" s="3">
        <f>F2/G2* 100</f>
        <v>0</v>
      </c>
    </row>
    <row r="3" spans="2:8" x14ac:dyDescent="0.25">
      <c r="B3" s="1" t="s">
        <v>2</v>
      </c>
      <c r="C3" s="1">
        <v>7</v>
      </c>
      <c r="D3" s="1">
        <v>7</v>
      </c>
      <c r="E3" s="3">
        <f t="shared" ref="E3:E5" si="0">C3/D3 * 100</f>
        <v>100</v>
      </c>
      <c r="F3">
        <v>0</v>
      </c>
      <c r="G3">
        <v>3</v>
      </c>
      <c r="H3" s="3">
        <f t="shared" ref="H3:H5" si="1">F3/G3* 100</f>
        <v>0</v>
      </c>
    </row>
    <row r="4" spans="2:8" x14ac:dyDescent="0.25">
      <c r="B4" s="1" t="s">
        <v>3</v>
      </c>
      <c r="C4" s="1">
        <v>7</v>
      </c>
      <c r="D4" s="1">
        <v>8</v>
      </c>
      <c r="E4" s="3">
        <f t="shared" si="0"/>
        <v>87.5</v>
      </c>
      <c r="F4">
        <v>3</v>
      </c>
      <c r="G4">
        <v>9</v>
      </c>
      <c r="H4" s="3">
        <f t="shared" si="1"/>
        <v>33.333333333333329</v>
      </c>
    </row>
    <row r="5" spans="2:8" x14ac:dyDescent="0.25">
      <c r="B5" s="1" t="s">
        <v>6</v>
      </c>
      <c r="C5" s="1">
        <v>6</v>
      </c>
      <c r="D5" s="1">
        <v>8</v>
      </c>
      <c r="E5" s="3">
        <f t="shared" si="0"/>
        <v>75</v>
      </c>
      <c r="F5">
        <v>0</v>
      </c>
      <c r="G5">
        <v>8</v>
      </c>
      <c r="H5" s="3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 x14ac:dyDescent="0.25"/>
  <cols>
    <col min="1" max="1" width="26" bestFit="1" customWidth="1"/>
    <col min="2" max="2" width="13.7109375" bestFit="1" customWidth="1"/>
    <col min="3" max="3" width="14.5703125" bestFit="1" customWidth="1"/>
    <col min="4" max="4" width="4" bestFit="1" customWidth="1"/>
    <col min="5" max="5" width="14.85546875" bestFit="1" customWidth="1"/>
    <col min="6" max="6" width="6" bestFit="1" customWidth="1"/>
    <col min="7" max="7" width="3" bestFit="1" customWidth="1"/>
  </cols>
  <sheetData>
    <row r="1" spans="1:7" x14ac:dyDescent="0.25">
      <c r="B1" t="s">
        <v>33</v>
      </c>
      <c r="C1" t="s">
        <v>34</v>
      </c>
      <c r="D1" t="s">
        <v>13</v>
      </c>
      <c r="E1" t="s">
        <v>35</v>
      </c>
      <c r="F1" t="s">
        <v>36</v>
      </c>
      <c r="G1" t="s">
        <v>13</v>
      </c>
    </row>
    <row r="2" spans="1:7" x14ac:dyDescent="0.25">
      <c r="A2" t="s">
        <v>37</v>
      </c>
      <c r="B2" s="1">
        <v>7</v>
      </c>
      <c r="C2" s="1">
        <v>7</v>
      </c>
      <c r="D2" s="3">
        <f>B2/C2 * 100</f>
        <v>100</v>
      </c>
      <c r="E2">
        <v>0</v>
      </c>
      <c r="F2">
        <v>4</v>
      </c>
      <c r="G2" s="3">
        <f>E2/F2* 100</f>
        <v>0</v>
      </c>
    </row>
    <row r="3" spans="1:7" x14ac:dyDescent="0.25">
      <c r="A3" t="s">
        <v>38</v>
      </c>
      <c r="B3" s="1">
        <v>13</v>
      </c>
      <c r="C3" s="1">
        <v>14</v>
      </c>
      <c r="D3" s="3">
        <f t="shared" ref="D3:D5" si="0">B3/C3 * 100</f>
        <v>92.857142857142861</v>
      </c>
      <c r="E3">
        <v>3</v>
      </c>
      <c r="F3">
        <v>13</v>
      </c>
      <c r="G3" s="3">
        <f t="shared" ref="G3:G5" si="1">E3/F3* 100</f>
        <v>23.076923076923077</v>
      </c>
    </row>
    <row r="4" spans="1:7" x14ac:dyDescent="0.25">
      <c r="A4" t="s">
        <v>39</v>
      </c>
      <c r="B4" s="1">
        <v>8</v>
      </c>
      <c r="C4" s="1">
        <v>10</v>
      </c>
      <c r="D4" s="3">
        <f t="shared" si="0"/>
        <v>80</v>
      </c>
      <c r="E4">
        <v>1</v>
      </c>
      <c r="F4">
        <v>14</v>
      </c>
      <c r="G4" s="3">
        <f t="shared" si="1"/>
        <v>7.1428571428571423</v>
      </c>
    </row>
    <row r="5" spans="1:7" x14ac:dyDescent="0.25">
      <c r="A5" t="s">
        <v>40</v>
      </c>
      <c r="B5" s="1">
        <v>2</v>
      </c>
      <c r="C5" s="1">
        <v>5</v>
      </c>
      <c r="D5" s="3">
        <f t="shared" si="0"/>
        <v>40</v>
      </c>
      <c r="E5">
        <v>0</v>
      </c>
      <c r="F5">
        <v>2</v>
      </c>
      <c r="G5" s="3">
        <f t="shared" si="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15" zoomScaleNormal="115" workbookViewId="0">
      <selection activeCell="D17" sqref="D17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3.85546875" customWidth="1"/>
  </cols>
  <sheetData>
    <row r="1" spans="1:3" x14ac:dyDescent="0.25">
      <c r="A1" t="s">
        <v>24</v>
      </c>
      <c r="B1" t="s">
        <v>25</v>
      </c>
      <c r="C1" t="s">
        <v>26</v>
      </c>
    </row>
    <row r="2" spans="1:3" x14ac:dyDescent="0.25">
      <c r="A2" s="1">
        <v>18000</v>
      </c>
      <c r="B2" s="1">
        <v>20000</v>
      </c>
      <c r="C2" s="1" t="s">
        <v>27</v>
      </c>
    </row>
    <row r="3" spans="1:3" x14ac:dyDescent="0.25">
      <c r="A3" s="1">
        <v>20000</v>
      </c>
      <c r="B3" s="1">
        <v>10000</v>
      </c>
      <c r="C3" s="1" t="s">
        <v>27</v>
      </c>
    </row>
    <row r="4" spans="1:3" x14ac:dyDescent="0.25">
      <c r="A4" s="1">
        <v>21000</v>
      </c>
      <c r="B4" s="1">
        <v>7250</v>
      </c>
      <c r="C4" s="1" t="s">
        <v>27</v>
      </c>
    </row>
    <row r="5" spans="1:3" x14ac:dyDescent="0.25">
      <c r="A5" s="1">
        <v>6000</v>
      </c>
      <c r="B5" s="1">
        <v>10000</v>
      </c>
      <c r="C5" s="1" t="s">
        <v>28</v>
      </c>
    </row>
    <row r="6" spans="1:3" x14ac:dyDescent="0.25">
      <c r="A6" s="1">
        <v>15000</v>
      </c>
      <c r="B6" s="1">
        <v>10000</v>
      </c>
      <c r="C6" s="1" t="s">
        <v>28</v>
      </c>
    </row>
    <row r="7" spans="1:3" x14ac:dyDescent="0.25">
      <c r="A7" s="1">
        <v>6000</v>
      </c>
      <c r="B7" s="1">
        <v>12625</v>
      </c>
      <c r="C7" s="1" t="s">
        <v>28</v>
      </c>
    </row>
    <row r="8" spans="1:3" x14ac:dyDescent="0.25">
      <c r="A8" s="1">
        <v>15000</v>
      </c>
      <c r="B8" s="1">
        <v>4000</v>
      </c>
      <c r="C8" s="1" t="s">
        <v>28</v>
      </c>
    </row>
    <row r="9" spans="1:3" x14ac:dyDescent="0.25">
      <c r="A9" s="1">
        <v>1875</v>
      </c>
      <c r="B9" s="1">
        <v>6000</v>
      </c>
      <c r="C9" s="1" t="s">
        <v>28</v>
      </c>
    </row>
    <row r="10" spans="1:3" x14ac:dyDescent="0.25">
      <c r="A10" s="1">
        <v>244</v>
      </c>
      <c r="B10" s="1">
        <v>900</v>
      </c>
      <c r="C10" s="1" t="s">
        <v>28</v>
      </c>
    </row>
    <row r="11" spans="1:3" x14ac:dyDescent="0.25">
      <c r="A11" s="1">
        <v>4500</v>
      </c>
      <c r="B11" s="1">
        <v>200</v>
      </c>
      <c r="C11" s="1" t="s">
        <v>28</v>
      </c>
    </row>
    <row r="12" spans="1:3" x14ac:dyDescent="0.25">
      <c r="A12" s="1">
        <v>100</v>
      </c>
      <c r="B12" s="1">
        <v>100</v>
      </c>
      <c r="C12" s="1" t="s">
        <v>28</v>
      </c>
    </row>
    <row r="13" spans="1:3" x14ac:dyDescent="0.25">
      <c r="A13" s="1">
        <v>618</v>
      </c>
      <c r="B13" s="1">
        <v>2000</v>
      </c>
      <c r="C13" s="1" t="s">
        <v>28</v>
      </c>
    </row>
    <row r="14" spans="1:3" x14ac:dyDescent="0.25">
      <c r="A14" s="1">
        <v>5000</v>
      </c>
      <c r="B14" s="1">
        <v>20000</v>
      </c>
      <c r="C14" s="1" t="s">
        <v>28</v>
      </c>
    </row>
    <row r="15" spans="1:3" x14ac:dyDescent="0.25">
      <c r="A15" s="1">
        <v>3500</v>
      </c>
      <c r="B15" s="1">
        <v>3500</v>
      </c>
      <c r="C15" s="1" t="s">
        <v>28</v>
      </c>
    </row>
    <row r="17" spans="1:4" x14ac:dyDescent="0.25">
      <c r="A17" s="1">
        <v>100000</v>
      </c>
      <c r="B17" s="1">
        <v>1240</v>
      </c>
      <c r="C17" s="1" t="s">
        <v>27</v>
      </c>
      <c r="D17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 - Allegiances</vt:lpstr>
      <vt:lpstr>C - Gender, Nobility</vt:lpstr>
      <vt:lpstr>B - Houses</vt:lpstr>
      <vt:lpstr>B - Kings</vt:lpstr>
      <vt:lpstr>B - Army Sizes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Mullaney</dc:creator>
  <cp:lastModifiedBy>Colin Mullaney</cp:lastModifiedBy>
  <dcterms:created xsi:type="dcterms:W3CDTF">2016-12-16T00:14:56Z</dcterms:created>
  <dcterms:modified xsi:type="dcterms:W3CDTF">2016-12-16T19:27:36Z</dcterms:modified>
</cp:coreProperties>
</file>